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natural-resources\"/>
    </mc:Choice>
  </mc:AlternateContent>
  <bookViews>
    <workbookView xWindow="0" yWindow="0" windowWidth="21570" windowHeight="6840"/>
  </bookViews>
  <sheets>
    <sheet name="Introduction &amp; Instructions" sheetId="7" r:id="rId1"/>
    <sheet name="Background through Part 4" sheetId="3" r:id="rId2"/>
    <sheet name="Part 5 through Part 8" sheetId="1" r:id="rId3"/>
    <sheet name="Additional Projects" sheetId="6" r:id="rId4"/>
    <sheet name="Lists" sheetId="5" state="hidden" r:id="rId5"/>
    <sheet name="answers" sheetId="4" state="hidden" r:id="rId6"/>
  </sheets>
  <definedNames>
    <definedName name="_xlnm.Print_Area" localSheetId="3">'Additional Projects'!$A$1:$J$222</definedName>
    <definedName name="_xlnm.Print_Area" localSheetId="1">'Background through Part 4'!$A$1:$K$186</definedName>
    <definedName name="_xlnm.Print_Area" localSheetId="0">'Introduction &amp; Instructions'!$A$1:$C$39</definedName>
    <definedName name="_xlnm.Print_Area" localSheetId="2">'Part 5 through Part 8'!$A$1:$L$243</definedName>
    <definedName name="_xlnm.Print_Titles" localSheetId="3">'Additional Projects'!$7:$8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1" i="1" l="1"/>
  <c r="P210" i="1"/>
  <c r="P209" i="1"/>
  <c r="P208" i="1"/>
  <c r="P207" i="1"/>
  <c r="P202" i="1"/>
  <c r="P201" i="1"/>
  <c r="P200" i="1"/>
  <c r="P199" i="1"/>
  <c r="P198" i="1"/>
  <c r="P193" i="1"/>
  <c r="P192" i="1"/>
  <c r="P191" i="1"/>
  <c r="P190" i="1"/>
  <c r="P189" i="1"/>
  <c r="P184" i="1"/>
  <c r="P183" i="1"/>
  <c r="P182" i="1"/>
  <c r="P181" i="1"/>
  <c r="P180" i="1"/>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B445" i="4"/>
  <c r="C445" i="4" s="1"/>
  <c r="B444" i="4"/>
  <c r="C444" i="4" s="1"/>
  <c r="B443" i="4"/>
  <c r="C443" i="4" s="1"/>
  <c r="B442" i="4"/>
  <c r="C442" i="4" s="1"/>
  <c r="B441" i="4"/>
  <c r="C441" i="4" s="1"/>
  <c r="B440" i="4"/>
  <c r="C440" i="4" s="1"/>
  <c r="B439" i="4"/>
  <c r="C439" i="4" s="1"/>
  <c r="B438" i="4"/>
  <c r="C438" i="4" s="1"/>
  <c r="B437" i="4"/>
  <c r="C437" i="4" s="1"/>
  <c r="B436" i="4"/>
  <c r="C436" i="4" s="1"/>
  <c r="B435" i="4"/>
  <c r="C435" i="4" s="1"/>
  <c r="B434" i="4"/>
  <c r="C434" i="4" s="1"/>
  <c r="B433" i="4"/>
  <c r="C433" i="4" s="1"/>
  <c r="B432" i="4"/>
  <c r="C432" i="4" s="1"/>
  <c r="B431" i="4"/>
  <c r="C431" i="4" s="1"/>
  <c r="B430" i="4"/>
  <c r="C430" i="4" s="1"/>
  <c r="B429" i="4"/>
  <c r="C429" i="4" s="1"/>
  <c r="B428" i="4"/>
  <c r="C428" i="4" s="1"/>
  <c r="B427" i="4"/>
  <c r="C427" i="4" s="1"/>
  <c r="B426" i="4"/>
  <c r="C426" i="4" s="1"/>
  <c r="B425" i="4"/>
  <c r="C425" i="4" s="1"/>
  <c r="B424" i="4"/>
  <c r="C424" i="4" s="1"/>
  <c r="B423" i="4"/>
  <c r="C423" i="4" s="1"/>
  <c r="B422" i="4"/>
  <c r="C422" i="4" s="1"/>
  <c r="B421" i="4"/>
  <c r="C421" i="4" s="1"/>
  <c r="B420" i="4"/>
  <c r="C420" i="4" s="1"/>
  <c r="B419" i="4"/>
  <c r="C419" i="4" s="1"/>
  <c r="B418" i="4"/>
  <c r="C418" i="4" s="1"/>
  <c r="B417" i="4"/>
  <c r="C417" i="4" s="1"/>
  <c r="B416" i="4"/>
  <c r="C416" i="4" s="1"/>
  <c r="B415" i="4"/>
  <c r="C415" i="4" s="1"/>
  <c r="B414" i="4"/>
  <c r="C414" i="4" s="1"/>
  <c r="B413" i="4"/>
  <c r="C413" i="4" s="1"/>
  <c r="B412" i="4"/>
  <c r="C412" i="4" s="1"/>
  <c r="B411" i="4"/>
  <c r="C411" i="4" s="1"/>
  <c r="B410" i="4"/>
  <c r="C410" i="4" s="1"/>
  <c r="B409" i="4"/>
  <c r="C409" i="4" s="1"/>
  <c r="B408" i="4"/>
  <c r="C408" i="4" s="1"/>
  <c r="B407" i="4"/>
  <c r="C407" i="4" s="1"/>
  <c r="B406" i="4"/>
  <c r="C406" i="4" s="1"/>
  <c r="B405" i="4"/>
  <c r="C405" i="4" s="1"/>
  <c r="B404" i="4"/>
  <c r="C404" i="4" s="1"/>
  <c r="B403" i="4"/>
  <c r="C403" i="4" s="1"/>
  <c r="B402" i="4"/>
  <c r="C402" i="4" s="1"/>
  <c r="B401" i="4"/>
  <c r="C401" i="4" s="1"/>
  <c r="B400" i="4"/>
  <c r="C400" i="4" s="1"/>
  <c r="B399" i="4"/>
  <c r="C399" i="4" s="1"/>
  <c r="B398" i="4"/>
  <c r="C398" i="4" s="1"/>
  <c r="B397" i="4"/>
  <c r="C397" i="4" s="1"/>
  <c r="B396" i="4"/>
  <c r="C396" i="4" s="1"/>
  <c r="B395" i="4"/>
  <c r="C395" i="4" s="1"/>
  <c r="B394" i="4"/>
  <c r="C394" i="4" s="1"/>
  <c r="B393" i="4"/>
  <c r="C393" i="4" s="1"/>
  <c r="B392" i="4"/>
  <c r="C392" i="4" s="1"/>
  <c r="B391" i="4"/>
  <c r="C391" i="4" s="1"/>
  <c r="B390" i="4"/>
  <c r="C390" i="4" s="1"/>
  <c r="B389" i="4"/>
  <c r="C389" i="4" s="1"/>
  <c r="B388" i="4"/>
  <c r="C388" i="4" s="1"/>
  <c r="B387" i="4"/>
  <c r="C387" i="4" s="1"/>
  <c r="B386" i="4"/>
  <c r="C386" i="4" s="1"/>
  <c r="B385" i="4"/>
  <c r="C385" i="4" s="1"/>
  <c r="B384" i="4"/>
  <c r="C384" i="4" s="1"/>
  <c r="B383" i="4"/>
  <c r="C383" i="4" s="1"/>
  <c r="B382" i="4"/>
  <c r="C382" i="4" s="1"/>
  <c r="B381" i="4"/>
  <c r="C381" i="4" s="1"/>
  <c r="B380" i="4"/>
  <c r="C380" i="4" s="1"/>
  <c r="B379" i="4"/>
  <c r="C379" i="4" s="1"/>
  <c r="B378" i="4"/>
  <c r="C378" i="4" s="1"/>
  <c r="B377" i="4"/>
  <c r="C377" i="4" s="1"/>
  <c r="B376" i="4"/>
  <c r="C376" i="4" s="1"/>
  <c r="B375" i="4"/>
  <c r="C375" i="4" s="1"/>
  <c r="B374" i="4"/>
  <c r="C374" i="4" s="1"/>
  <c r="B373" i="4"/>
  <c r="C373" i="4" s="1"/>
  <c r="B372" i="4"/>
  <c r="C372" i="4" s="1"/>
  <c r="B371" i="4"/>
  <c r="C371" i="4" s="1"/>
  <c r="B370" i="4"/>
  <c r="C370" i="4" s="1"/>
  <c r="B369" i="4"/>
  <c r="C369" i="4" s="1"/>
  <c r="B368" i="4"/>
  <c r="C368" i="4" s="1"/>
  <c r="B367" i="4"/>
  <c r="C367" i="4" s="1"/>
  <c r="B366" i="4"/>
  <c r="C366" i="4" s="1"/>
  <c r="B365" i="4"/>
  <c r="C365" i="4" s="1"/>
  <c r="B364" i="4"/>
  <c r="C364" i="4" s="1"/>
  <c r="B363" i="4"/>
  <c r="C363" i="4" s="1"/>
  <c r="B362" i="4"/>
  <c r="C362" i="4" s="1"/>
  <c r="B361" i="4"/>
  <c r="C361" i="4" s="1"/>
  <c r="B360" i="4"/>
  <c r="C360" i="4" s="1"/>
  <c r="B359" i="4"/>
  <c r="C359" i="4" s="1"/>
  <c r="B358" i="4"/>
  <c r="C358" i="4" s="1"/>
  <c r="B357" i="4"/>
  <c r="C357" i="4" s="1"/>
  <c r="B356" i="4"/>
  <c r="C356" i="4" s="1"/>
  <c r="B355" i="4"/>
  <c r="C355" i="4" s="1"/>
  <c r="B354" i="4"/>
  <c r="C354" i="4" s="1"/>
  <c r="B353" i="4"/>
  <c r="C353" i="4" s="1"/>
  <c r="B352" i="4"/>
  <c r="C352" i="4" s="1"/>
  <c r="B351" i="4"/>
  <c r="C351" i="4" s="1"/>
  <c r="B350" i="4"/>
  <c r="C350" i="4" s="1"/>
  <c r="B349" i="4"/>
  <c r="C349" i="4" s="1"/>
  <c r="B348" i="4"/>
  <c r="C348" i="4" s="1"/>
  <c r="B347" i="4"/>
  <c r="C347" i="4" s="1"/>
  <c r="B346" i="4"/>
  <c r="C346" i="4" s="1"/>
  <c r="B345" i="4"/>
  <c r="C345" i="4" s="1"/>
  <c r="B344" i="4"/>
  <c r="C344" i="4" s="1"/>
  <c r="B343" i="4"/>
  <c r="C343" i="4" s="1"/>
  <c r="B342" i="4"/>
  <c r="C342" i="4" s="1"/>
  <c r="B341" i="4"/>
  <c r="C341" i="4" s="1"/>
  <c r="B340" i="4"/>
  <c r="C340" i="4" s="1"/>
  <c r="B339" i="4"/>
  <c r="C339" i="4" s="1"/>
  <c r="B338" i="4"/>
  <c r="C338" i="4" s="1"/>
  <c r="B337" i="4"/>
  <c r="C337" i="4" s="1"/>
  <c r="B336" i="4"/>
  <c r="C336" i="4" s="1"/>
  <c r="B335" i="4"/>
  <c r="C335" i="4" s="1"/>
  <c r="B334" i="4"/>
  <c r="C334" i="4" s="1"/>
  <c r="B333" i="4"/>
  <c r="C333" i="4" s="1"/>
  <c r="B332" i="4"/>
  <c r="C332" i="4" s="1"/>
  <c r="B331" i="4"/>
  <c r="C331" i="4" s="1"/>
  <c r="B330" i="4"/>
  <c r="C330" i="4" s="1"/>
  <c r="B329" i="4"/>
  <c r="C329" i="4" s="1"/>
  <c r="B328" i="4"/>
  <c r="C328" i="4" s="1"/>
  <c r="B327" i="4"/>
  <c r="C327" i="4" s="1"/>
  <c r="B326" i="4"/>
  <c r="C326" i="4" s="1"/>
  <c r="B325" i="4"/>
  <c r="C325" i="4" s="1"/>
  <c r="B324" i="4"/>
  <c r="C324" i="4" s="1"/>
  <c r="B323" i="4"/>
  <c r="C323" i="4" s="1"/>
  <c r="B322" i="4"/>
  <c r="C322" i="4" s="1"/>
  <c r="B321" i="4"/>
  <c r="C321" i="4" s="1"/>
  <c r="B320" i="4"/>
  <c r="C320" i="4" s="1"/>
  <c r="B319" i="4"/>
  <c r="C319" i="4" s="1"/>
  <c r="B318" i="4"/>
  <c r="C318" i="4" s="1"/>
  <c r="B317" i="4"/>
  <c r="C317" i="4" s="1"/>
  <c r="B316" i="4"/>
  <c r="C316" i="4" s="1"/>
  <c r="B315" i="4"/>
  <c r="C315" i="4" s="1"/>
  <c r="B314" i="4"/>
  <c r="C314" i="4" s="1"/>
  <c r="B313" i="4"/>
  <c r="C313" i="4" s="1"/>
  <c r="B312" i="4"/>
  <c r="C312" i="4" s="1"/>
  <c r="B311" i="4"/>
  <c r="C311" i="4" s="1"/>
  <c r="B310" i="4"/>
  <c r="C310" i="4" s="1"/>
  <c r="B309" i="4"/>
  <c r="C309" i="4" s="1"/>
  <c r="B308" i="4"/>
  <c r="C308" i="4" s="1"/>
  <c r="B307" i="4"/>
  <c r="C307" i="4" s="1"/>
  <c r="B306" i="4"/>
  <c r="C306" i="4" s="1"/>
  <c r="B305" i="4"/>
  <c r="C305" i="4" s="1"/>
  <c r="B304" i="4"/>
  <c r="C304" i="4" s="1"/>
  <c r="B303" i="4"/>
  <c r="C303" i="4" s="1"/>
  <c r="B302" i="4"/>
  <c r="C302" i="4" s="1"/>
  <c r="B301" i="4"/>
  <c r="C301" i="4" s="1"/>
  <c r="B300" i="4"/>
  <c r="C300" i="4" s="1"/>
  <c r="B299" i="4"/>
  <c r="C299" i="4" s="1"/>
  <c r="B298" i="4"/>
  <c r="C298" i="4" s="1"/>
  <c r="B297" i="4"/>
  <c r="C297" i="4" s="1"/>
  <c r="B296" i="4"/>
  <c r="C296" i="4" s="1"/>
  <c r="B295" i="4"/>
  <c r="C295" i="4" s="1"/>
  <c r="B294" i="4"/>
  <c r="C294" i="4" s="1"/>
  <c r="B293" i="4"/>
  <c r="C293" i="4" s="1"/>
  <c r="B292" i="4"/>
  <c r="C292" i="4" s="1"/>
  <c r="B291" i="4"/>
  <c r="C291" i="4" s="1"/>
  <c r="B290" i="4"/>
  <c r="C290" i="4" s="1"/>
  <c r="B289" i="4"/>
  <c r="C289" i="4" s="1"/>
  <c r="B288" i="4"/>
  <c r="C288" i="4" s="1"/>
  <c r="B287" i="4"/>
  <c r="C287" i="4" s="1"/>
  <c r="B286" i="4"/>
  <c r="C286" i="4" s="1"/>
  <c r="B285" i="4"/>
  <c r="C285" i="4" s="1"/>
  <c r="B284" i="4"/>
  <c r="C284" i="4" s="1"/>
  <c r="B283" i="4"/>
  <c r="C283" i="4" s="1"/>
  <c r="B282" i="4"/>
  <c r="C282" i="4" s="1"/>
  <c r="B281" i="4"/>
  <c r="C281" i="4" s="1"/>
  <c r="B280" i="4"/>
  <c r="C280" i="4" s="1"/>
  <c r="B279" i="4"/>
  <c r="C279" i="4" s="1"/>
  <c r="B278" i="4"/>
  <c r="C278" i="4" s="1"/>
  <c r="B277" i="4"/>
  <c r="C277" i="4" s="1"/>
  <c r="B276" i="4"/>
  <c r="C276" i="4" s="1"/>
  <c r="B275" i="4"/>
  <c r="C275" i="4" s="1"/>
  <c r="B274" i="4"/>
  <c r="C274" i="4" s="1"/>
  <c r="B273" i="4"/>
  <c r="C273" i="4" s="1"/>
  <c r="B272" i="4"/>
  <c r="C272" i="4" s="1"/>
  <c r="B271" i="4"/>
  <c r="C271" i="4" s="1"/>
  <c r="B270" i="4"/>
  <c r="C270" i="4" s="1"/>
  <c r="B269" i="4"/>
  <c r="C269" i="4" s="1"/>
  <c r="B268" i="4"/>
  <c r="C268" i="4" s="1"/>
  <c r="B267" i="4"/>
  <c r="C267" i="4" s="1"/>
  <c r="B266" i="4"/>
  <c r="C266" i="4" s="1"/>
  <c r="B265" i="4"/>
  <c r="C265" i="4" s="1"/>
  <c r="B264" i="4"/>
  <c r="C264" i="4" s="1"/>
  <c r="B263" i="4"/>
  <c r="C263" i="4" s="1"/>
  <c r="B262" i="4"/>
  <c r="C262" i="4" s="1"/>
  <c r="B261" i="4"/>
  <c r="C261" i="4" s="1"/>
  <c r="B260" i="4"/>
  <c r="C260" i="4" s="1"/>
  <c r="B259" i="4"/>
  <c r="C259" i="4" s="1"/>
  <c r="B258" i="4"/>
  <c r="C258" i="4" s="1"/>
  <c r="B257" i="4"/>
  <c r="C257" i="4" s="1"/>
  <c r="B256" i="4"/>
  <c r="C256" i="4" s="1"/>
  <c r="B255" i="4"/>
  <c r="C255" i="4" s="1"/>
  <c r="B254" i="4"/>
  <c r="C254" i="4" s="1"/>
  <c r="B253" i="4"/>
  <c r="C253" i="4" s="1"/>
  <c r="B252" i="4"/>
  <c r="C252" i="4" s="1"/>
  <c r="B251" i="4"/>
  <c r="C251" i="4" s="1"/>
  <c r="B250" i="4"/>
  <c r="C250" i="4" s="1"/>
  <c r="B249" i="4"/>
  <c r="C249" i="4" s="1"/>
  <c r="M445" i="4"/>
  <c r="M444" i="4"/>
  <c r="M443" i="4"/>
  <c r="M442" i="4"/>
  <c r="M441" i="4"/>
  <c r="M440" i="4"/>
  <c r="M439" i="4"/>
  <c r="M438" i="4"/>
  <c r="M437" i="4"/>
  <c r="M436" i="4"/>
  <c r="M435" i="4"/>
  <c r="M434" i="4"/>
  <c r="M433" i="4"/>
  <c r="M432" i="4"/>
  <c r="M431" i="4"/>
  <c r="M430" i="4"/>
  <c r="M429" i="4"/>
  <c r="M428" i="4"/>
  <c r="M427" i="4"/>
  <c r="M426" i="4"/>
  <c r="M425" i="4"/>
  <c r="M424" i="4"/>
  <c r="M423"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B248" i="4" s="1"/>
  <c r="C248" i="4" s="1"/>
  <c r="M247" i="4"/>
  <c r="B247" i="4" s="1"/>
  <c r="C247" i="4" s="1"/>
  <c r="D246" i="4"/>
  <c r="M246" i="4"/>
  <c r="B246" i="4" s="1"/>
  <c r="C246" i="4" s="1"/>
  <c r="J445" i="4" l="1"/>
  <c r="I445" i="4"/>
  <c r="H445" i="4"/>
  <c r="G445" i="4"/>
  <c r="F445" i="4"/>
  <c r="E445" i="4"/>
  <c r="J444" i="4"/>
  <c r="I444" i="4"/>
  <c r="H444" i="4"/>
  <c r="G444" i="4"/>
  <c r="F444" i="4"/>
  <c r="E444" i="4"/>
  <c r="J443" i="4"/>
  <c r="I443" i="4"/>
  <c r="H443" i="4"/>
  <c r="G443" i="4"/>
  <c r="F443" i="4"/>
  <c r="E443" i="4"/>
  <c r="J442" i="4"/>
  <c r="I442" i="4"/>
  <c r="H442" i="4"/>
  <c r="G442" i="4"/>
  <c r="F442" i="4"/>
  <c r="E442" i="4"/>
  <c r="J441" i="4"/>
  <c r="I441" i="4"/>
  <c r="H441" i="4"/>
  <c r="G441" i="4"/>
  <c r="F441" i="4"/>
  <c r="E441" i="4"/>
  <c r="J440" i="4"/>
  <c r="I440" i="4"/>
  <c r="H440" i="4"/>
  <c r="G440" i="4"/>
  <c r="F440" i="4"/>
  <c r="E440" i="4"/>
  <c r="J439" i="4"/>
  <c r="I439" i="4"/>
  <c r="H439" i="4"/>
  <c r="G439" i="4"/>
  <c r="F439" i="4"/>
  <c r="E439" i="4"/>
  <c r="J438" i="4"/>
  <c r="I438" i="4"/>
  <c r="H438" i="4"/>
  <c r="G438" i="4"/>
  <c r="F438" i="4"/>
  <c r="E438" i="4"/>
  <c r="J437" i="4"/>
  <c r="I437" i="4"/>
  <c r="H437" i="4"/>
  <c r="G437" i="4"/>
  <c r="F437" i="4"/>
  <c r="E437" i="4"/>
  <c r="J436" i="4"/>
  <c r="I436" i="4"/>
  <c r="H436" i="4"/>
  <c r="G436" i="4"/>
  <c r="F436" i="4"/>
  <c r="E436" i="4"/>
  <c r="J435" i="4"/>
  <c r="I435" i="4"/>
  <c r="H435" i="4"/>
  <c r="G435" i="4"/>
  <c r="F435" i="4"/>
  <c r="E435" i="4"/>
  <c r="J434" i="4"/>
  <c r="I434" i="4"/>
  <c r="H434" i="4"/>
  <c r="G434" i="4"/>
  <c r="F434" i="4"/>
  <c r="E434" i="4"/>
  <c r="J433" i="4"/>
  <c r="I433" i="4"/>
  <c r="H433" i="4"/>
  <c r="G433" i="4"/>
  <c r="F433" i="4"/>
  <c r="E433" i="4"/>
  <c r="J432" i="4"/>
  <c r="I432" i="4"/>
  <c r="H432" i="4"/>
  <c r="G432" i="4"/>
  <c r="F432" i="4"/>
  <c r="E432" i="4"/>
  <c r="J431" i="4"/>
  <c r="I431" i="4"/>
  <c r="H431" i="4"/>
  <c r="G431" i="4"/>
  <c r="F431" i="4"/>
  <c r="E431" i="4"/>
  <c r="J430" i="4"/>
  <c r="I430" i="4"/>
  <c r="H430" i="4"/>
  <c r="G430" i="4"/>
  <c r="F430" i="4"/>
  <c r="E430" i="4"/>
  <c r="J429" i="4"/>
  <c r="I429" i="4"/>
  <c r="H429" i="4"/>
  <c r="G429" i="4"/>
  <c r="F429" i="4"/>
  <c r="E429" i="4"/>
  <c r="J428" i="4"/>
  <c r="I428" i="4"/>
  <c r="H428" i="4"/>
  <c r="G428" i="4"/>
  <c r="F428" i="4"/>
  <c r="E428" i="4"/>
  <c r="J427" i="4"/>
  <c r="I427" i="4"/>
  <c r="H427" i="4"/>
  <c r="G427" i="4"/>
  <c r="F427" i="4"/>
  <c r="E427" i="4"/>
  <c r="J426" i="4"/>
  <c r="I426" i="4"/>
  <c r="H426" i="4"/>
  <c r="G426" i="4"/>
  <c r="F426" i="4"/>
  <c r="E426" i="4"/>
  <c r="J425" i="4"/>
  <c r="I425" i="4"/>
  <c r="H425" i="4"/>
  <c r="G425" i="4"/>
  <c r="F425" i="4"/>
  <c r="E425" i="4"/>
  <c r="J424" i="4"/>
  <c r="I424" i="4"/>
  <c r="H424" i="4"/>
  <c r="G424" i="4"/>
  <c r="F424" i="4"/>
  <c r="E424" i="4"/>
  <c r="J423" i="4"/>
  <c r="I423" i="4"/>
  <c r="H423" i="4"/>
  <c r="G423" i="4"/>
  <c r="F423" i="4"/>
  <c r="E423" i="4"/>
  <c r="J422" i="4"/>
  <c r="I422" i="4"/>
  <c r="H422" i="4"/>
  <c r="G422" i="4"/>
  <c r="F422" i="4"/>
  <c r="E422" i="4"/>
  <c r="J421" i="4"/>
  <c r="I421" i="4"/>
  <c r="H421" i="4"/>
  <c r="G421" i="4"/>
  <c r="F421" i="4"/>
  <c r="E421" i="4"/>
  <c r="J420" i="4"/>
  <c r="I420" i="4"/>
  <c r="H420" i="4"/>
  <c r="G420" i="4"/>
  <c r="F420" i="4"/>
  <c r="E420" i="4"/>
  <c r="J419" i="4"/>
  <c r="I419" i="4"/>
  <c r="H419" i="4"/>
  <c r="G419" i="4"/>
  <c r="F419" i="4"/>
  <c r="E419" i="4"/>
  <c r="J418" i="4"/>
  <c r="I418" i="4"/>
  <c r="H418" i="4"/>
  <c r="G418" i="4"/>
  <c r="F418" i="4"/>
  <c r="E418" i="4"/>
  <c r="J417" i="4"/>
  <c r="I417" i="4"/>
  <c r="H417" i="4"/>
  <c r="G417" i="4"/>
  <c r="F417" i="4"/>
  <c r="E417" i="4"/>
  <c r="J416" i="4"/>
  <c r="I416" i="4"/>
  <c r="H416" i="4"/>
  <c r="G416" i="4"/>
  <c r="F416" i="4"/>
  <c r="E416" i="4"/>
  <c r="J415" i="4"/>
  <c r="I415" i="4"/>
  <c r="H415" i="4"/>
  <c r="G415" i="4"/>
  <c r="F415" i="4"/>
  <c r="E415" i="4"/>
  <c r="J414" i="4"/>
  <c r="I414" i="4"/>
  <c r="H414" i="4"/>
  <c r="G414" i="4"/>
  <c r="F414" i="4"/>
  <c r="E414" i="4"/>
  <c r="J413" i="4"/>
  <c r="I413" i="4"/>
  <c r="H413" i="4"/>
  <c r="G413" i="4"/>
  <c r="F413" i="4"/>
  <c r="E413" i="4"/>
  <c r="J412" i="4"/>
  <c r="I412" i="4"/>
  <c r="H412" i="4"/>
  <c r="G412" i="4"/>
  <c r="F412" i="4"/>
  <c r="E412" i="4"/>
  <c r="J411" i="4"/>
  <c r="I411" i="4"/>
  <c r="H411" i="4"/>
  <c r="G411" i="4"/>
  <c r="F411" i="4"/>
  <c r="E411" i="4"/>
  <c r="J410" i="4"/>
  <c r="I410" i="4"/>
  <c r="H410" i="4"/>
  <c r="G410" i="4"/>
  <c r="F410" i="4"/>
  <c r="E410" i="4"/>
  <c r="J409" i="4"/>
  <c r="I409" i="4"/>
  <c r="H409" i="4"/>
  <c r="G409" i="4"/>
  <c r="F409" i="4"/>
  <c r="E409" i="4"/>
  <c r="J408" i="4"/>
  <c r="I408" i="4"/>
  <c r="H408" i="4"/>
  <c r="G408" i="4"/>
  <c r="F408" i="4"/>
  <c r="E408" i="4"/>
  <c r="J407" i="4"/>
  <c r="I407" i="4"/>
  <c r="H407" i="4"/>
  <c r="G407" i="4"/>
  <c r="F407" i="4"/>
  <c r="E407" i="4"/>
  <c r="J406" i="4"/>
  <c r="I406" i="4"/>
  <c r="H406" i="4"/>
  <c r="G406" i="4"/>
  <c r="F406" i="4"/>
  <c r="E406" i="4"/>
  <c r="J405" i="4"/>
  <c r="I405" i="4"/>
  <c r="H405" i="4"/>
  <c r="G405" i="4"/>
  <c r="F405" i="4"/>
  <c r="E405" i="4"/>
  <c r="J404" i="4"/>
  <c r="I404" i="4"/>
  <c r="H404" i="4"/>
  <c r="G404" i="4"/>
  <c r="F404" i="4"/>
  <c r="E404" i="4"/>
  <c r="J403" i="4"/>
  <c r="I403" i="4"/>
  <c r="H403" i="4"/>
  <c r="G403" i="4"/>
  <c r="F403" i="4"/>
  <c r="E403" i="4"/>
  <c r="J402" i="4"/>
  <c r="I402" i="4"/>
  <c r="H402" i="4"/>
  <c r="G402" i="4"/>
  <c r="F402" i="4"/>
  <c r="E402" i="4"/>
  <c r="J401" i="4"/>
  <c r="I401" i="4"/>
  <c r="H401" i="4"/>
  <c r="G401" i="4"/>
  <c r="F401" i="4"/>
  <c r="E401" i="4"/>
  <c r="J400" i="4"/>
  <c r="I400" i="4"/>
  <c r="H400" i="4"/>
  <c r="G400" i="4"/>
  <c r="F400" i="4"/>
  <c r="E400" i="4"/>
  <c r="J399" i="4"/>
  <c r="I399" i="4"/>
  <c r="H399" i="4"/>
  <c r="G399" i="4"/>
  <c r="F399" i="4"/>
  <c r="E399" i="4"/>
  <c r="J398" i="4"/>
  <c r="I398" i="4"/>
  <c r="H398" i="4"/>
  <c r="G398" i="4"/>
  <c r="F398" i="4"/>
  <c r="E398" i="4"/>
  <c r="J397" i="4"/>
  <c r="I397" i="4"/>
  <c r="H397" i="4"/>
  <c r="G397" i="4"/>
  <c r="F397" i="4"/>
  <c r="E397" i="4"/>
  <c r="J396" i="4"/>
  <c r="I396" i="4"/>
  <c r="H396" i="4"/>
  <c r="G396" i="4"/>
  <c r="F396" i="4"/>
  <c r="E396" i="4"/>
  <c r="J395" i="4"/>
  <c r="I395" i="4"/>
  <c r="H395" i="4"/>
  <c r="G395" i="4"/>
  <c r="F395" i="4"/>
  <c r="E395" i="4"/>
  <c r="J394" i="4"/>
  <c r="I394" i="4"/>
  <c r="H394" i="4"/>
  <c r="G394" i="4"/>
  <c r="F394" i="4"/>
  <c r="E394" i="4"/>
  <c r="J393" i="4"/>
  <c r="I393" i="4"/>
  <c r="H393" i="4"/>
  <c r="G393" i="4"/>
  <c r="F393" i="4"/>
  <c r="E393" i="4"/>
  <c r="J392" i="4"/>
  <c r="I392" i="4"/>
  <c r="H392" i="4"/>
  <c r="G392" i="4"/>
  <c r="F392" i="4"/>
  <c r="E392" i="4"/>
  <c r="J391" i="4"/>
  <c r="I391" i="4"/>
  <c r="H391" i="4"/>
  <c r="G391" i="4"/>
  <c r="F391" i="4"/>
  <c r="E391" i="4"/>
  <c r="J390" i="4"/>
  <c r="I390" i="4"/>
  <c r="H390" i="4"/>
  <c r="G390" i="4"/>
  <c r="F390" i="4"/>
  <c r="E390" i="4"/>
  <c r="J389" i="4"/>
  <c r="I389" i="4"/>
  <c r="H389" i="4"/>
  <c r="G389" i="4"/>
  <c r="F389" i="4"/>
  <c r="E389" i="4"/>
  <c r="J388" i="4"/>
  <c r="I388" i="4"/>
  <c r="H388" i="4"/>
  <c r="G388" i="4"/>
  <c r="F388" i="4"/>
  <c r="E388" i="4"/>
  <c r="J387" i="4"/>
  <c r="I387" i="4"/>
  <c r="H387" i="4"/>
  <c r="G387" i="4"/>
  <c r="F387" i="4"/>
  <c r="E387" i="4"/>
  <c r="J386" i="4"/>
  <c r="I386" i="4"/>
  <c r="H386" i="4"/>
  <c r="G386" i="4"/>
  <c r="F386" i="4"/>
  <c r="E386" i="4"/>
  <c r="J385" i="4"/>
  <c r="I385" i="4"/>
  <c r="H385" i="4"/>
  <c r="G385" i="4"/>
  <c r="F385" i="4"/>
  <c r="E385" i="4"/>
  <c r="J384" i="4"/>
  <c r="I384" i="4"/>
  <c r="H384" i="4"/>
  <c r="G384" i="4"/>
  <c r="F384" i="4"/>
  <c r="E384" i="4"/>
  <c r="J383" i="4"/>
  <c r="I383" i="4"/>
  <c r="H383" i="4"/>
  <c r="G383" i="4"/>
  <c r="F383" i="4"/>
  <c r="E383" i="4"/>
  <c r="J382" i="4"/>
  <c r="I382" i="4"/>
  <c r="H382" i="4"/>
  <c r="G382" i="4"/>
  <c r="F382" i="4"/>
  <c r="E382" i="4"/>
  <c r="J381" i="4"/>
  <c r="I381" i="4"/>
  <c r="H381" i="4"/>
  <c r="G381" i="4"/>
  <c r="F381" i="4"/>
  <c r="E381" i="4"/>
  <c r="J380" i="4"/>
  <c r="I380" i="4"/>
  <c r="H380" i="4"/>
  <c r="G380" i="4"/>
  <c r="F380" i="4"/>
  <c r="E380" i="4"/>
  <c r="J379" i="4"/>
  <c r="I379" i="4"/>
  <c r="H379" i="4"/>
  <c r="G379" i="4"/>
  <c r="F379" i="4"/>
  <c r="E379" i="4"/>
  <c r="J378" i="4"/>
  <c r="I378" i="4"/>
  <c r="H378" i="4"/>
  <c r="G378" i="4"/>
  <c r="F378" i="4"/>
  <c r="E378" i="4"/>
  <c r="J377" i="4"/>
  <c r="I377" i="4"/>
  <c r="H377" i="4"/>
  <c r="G377" i="4"/>
  <c r="F377" i="4"/>
  <c r="E377" i="4"/>
  <c r="J376" i="4"/>
  <c r="I376" i="4"/>
  <c r="H376" i="4"/>
  <c r="G376" i="4"/>
  <c r="F376" i="4"/>
  <c r="E376" i="4"/>
  <c r="J375" i="4"/>
  <c r="I375" i="4"/>
  <c r="H375" i="4"/>
  <c r="G375" i="4"/>
  <c r="F375" i="4"/>
  <c r="E375" i="4"/>
  <c r="J374" i="4"/>
  <c r="I374" i="4"/>
  <c r="H374" i="4"/>
  <c r="G374" i="4"/>
  <c r="F374" i="4"/>
  <c r="E374" i="4"/>
  <c r="J373" i="4"/>
  <c r="I373" i="4"/>
  <c r="H373" i="4"/>
  <c r="G373" i="4"/>
  <c r="F373" i="4"/>
  <c r="E373" i="4"/>
  <c r="J372" i="4"/>
  <c r="I372" i="4"/>
  <c r="H372" i="4"/>
  <c r="G372" i="4"/>
  <c r="F372" i="4"/>
  <c r="E372" i="4"/>
  <c r="J371" i="4"/>
  <c r="I371" i="4"/>
  <c r="H371" i="4"/>
  <c r="G371" i="4"/>
  <c r="F371" i="4"/>
  <c r="E371" i="4"/>
  <c r="J370" i="4"/>
  <c r="I370" i="4"/>
  <c r="H370" i="4"/>
  <c r="G370" i="4"/>
  <c r="F370" i="4"/>
  <c r="E370" i="4"/>
  <c r="J369" i="4"/>
  <c r="I369" i="4"/>
  <c r="H369" i="4"/>
  <c r="G369" i="4"/>
  <c r="F369" i="4"/>
  <c r="E369" i="4"/>
  <c r="J368" i="4"/>
  <c r="I368" i="4"/>
  <c r="H368" i="4"/>
  <c r="G368" i="4"/>
  <c r="F368" i="4"/>
  <c r="E368" i="4"/>
  <c r="J367" i="4"/>
  <c r="I367" i="4"/>
  <c r="H367" i="4"/>
  <c r="G367" i="4"/>
  <c r="F367" i="4"/>
  <c r="E367" i="4"/>
  <c r="J366" i="4"/>
  <c r="I366" i="4"/>
  <c r="H366" i="4"/>
  <c r="G366" i="4"/>
  <c r="F366" i="4"/>
  <c r="E366" i="4"/>
  <c r="J365" i="4"/>
  <c r="I365" i="4"/>
  <c r="H365" i="4"/>
  <c r="G365" i="4"/>
  <c r="F365" i="4"/>
  <c r="E365" i="4"/>
  <c r="J364" i="4"/>
  <c r="I364" i="4"/>
  <c r="H364" i="4"/>
  <c r="G364" i="4"/>
  <c r="F364" i="4"/>
  <c r="E364" i="4"/>
  <c r="J363" i="4"/>
  <c r="I363" i="4"/>
  <c r="H363" i="4"/>
  <c r="G363" i="4"/>
  <c r="F363" i="4"/>
  <c r="E363" i="4"/>
  <c r="J362" i="4"/>
  <c r="I362" i="4"/>
  <c r="H362" i="4"/>
  <c r="G362" i="4"/>
  <c r="F362" i="4"/>
  <c r="E362" i="4"/>
  <c r="J361" i="4"/>
  <c r="I361" i="4"/>
  <c r="H361" i="4"/>
  <c r="G361" i="4"/>
  <c r="F361" i="4"/>
  <c r="E361" i="4"/>
  <c r="J360" i="4"/>
  <c r="I360" i="4"/>
  <c r="H360" i="4"/>
  <c r="G360" i="4"/>
  <c r="F360" i="4"/>
  <c r="E360" i="4"/>
  <c r="J359" i="4"/>
  <c r="I359" i="4"/>
  <c r="H359" i="4"/>
  <c r="G359" i="4"/>
  <c r="F359" i="4"/>
  <c r="E359" i="4"/>
  <c r="J358" i="4"/>
  <c r="I358" i="4"/>
  <c r="H358" i="4"/>
  <c r="G358" i="4"/>
  <c r="F358" i="4"/>
  <c r="E358" i="4"/>
  <c r="J357" i="4"/>
  <c r="I357" i="4"/>
  <c r="H357" i="4"/>
  <c r="G357" i="4"/>
  <c r="F357" i="4"/>
  <c r="E357" i="4"/>
  <c r="J356" i="4"/>
  <c r="I356" i="4"/>
  <c r="H356" i="4"/>
  <c r="G356" i="4"/>
  <c r="F356" i="4"/>
  <c r="E356" i="4"/>
  <c r="J355" i="4"/>
  <c r="I355" i="4"/>
  <c r="H355" i="4"/>
  <c r="G355" i="4"/>
  <c r="F355" i="4"/>
  <c r="E355" i="4"/>
  <c r="J354" i="4"/>
  <c r="I354" i="4"/>
  <c r="H354" i="4"/>
  <c r="G354" i="4"/>
  <c r="F354" i="4"/>
  <c r="E354" i="4"/>
  <c r="J353" i="4"/>
  <c r="I353" i="4"/>
  <c r="H353" i="4"/>
  <c r="G353" i="4"/>
  <c r="F353" i="4"/>
  <c r="E353" i="4"/>
  <c r="J352" i="4"/>
  <c r="I352" i="4"/>
  <c r="H352" i="4"/>
  <c r="G352" i="4"/>
  <c r="F352" i="4"/>
  <c r="E352" i="4"/>
  <c r="J351" i="4"/>
  <c r="I351" i="4"/>
  <c r="H351" i="4"/>
  <c r="G351" i="4"/>
  <c r="F351" i="4"/>
  <c r="E351" i="4"/>
  <c r="J350" i="4"/>
  <c r="I350" i="4"/>
  <c r="H350" i="4"/>
  <c r="G350" i="4"/>
  <c r="F350" i="4"/>
  <c r="E350" i="4"/>
  <c r="J349" i="4"/>
  <c r="I349" i="4"/>
  <c r="H349" i="4"/>
  <c r="G349" i="4"/>
  <c r="F349" i="4"/>
  <c r="E349" i="4"/>
  <c r="J348" i="4"/>
  <c r="I348" i="4"/>
  <c r="H348" i="4"/>
  <c r="G348" i="4"/>
  <c r="F348" i="4"/>
  <c r="E348" i="4"/>
  <c r="J347" i="4"/>
  <c r="I347" i="4"/>
  <c r="H347" i="4"/>
  <c r="G347" i="4"/>
  <c r="F347" i="4"/>
  <c r="E347" i="4"/>
  <c r="J346" i="4"/>
  <c r="I346" i="4"/>
  <c r="H346" i="4"/>
  <c r="G346" i="4"/>
  <c r="F346" i="4"/>
  <c r="E346" i="4"/>
  <c r="J345" i="4"/>
  <c r="I345" i="4"/>
  <c r="H345" i="4"/>
  <c r="G345" i="4"/>
  <c r="F345" i="4"/>
  <c r="E345" i="4"/>
  <c r="J344" i="4"/>
  <c r="I344" i="4"/>
  <c r="H344" i="4"/>
  <c r="G344" i="4"/>
  <c r="F344" i="4"/>
  <c r="E344" i="4"/>
  <c r="J343" i="4"/>
  <c r="I343" i="4"/>
  <c r="H343" i="4"/>
  <c r="G343" i="4"/>
  <c r="F343" i="4"/>
  <c r="E343" i="4"/>
  <c r="J342" i="4"/>
  <c r="I342" i="4"/>
  <c r="H342" i="4"/>
  <c r="G342" i="4"/>
  <c r="F342" i="4"/>
  <c r="E342" i="4"/>
  <c r="J341" i="4"/>
  <c r="I341" i="4"/>
  <c r="H341" i="4"/>
  <c r="G341" i="4"/>
  <c r="F341" i="4"/>
  <c r="E341" i="4"/>
  <c r="J340" i="4"/>
  <c r="I340" i="4"/>
  <c r="H340" i="4"/>
  <c r="G340" i="4"/>
  <c r="F340" i="4"/>
  <c r="E340" i="4"/>
  <c r="J339" i="4"/>
  <c r="I339" i="4"/>
  <c r="H339" i="4"/>
  <c r="G339" i="4"/>
  <c r="F339" i="4"/>
  <c r="E339" i="4"/>
  <c r="J338" i="4"/>
  <c r="I338" i="4"/>
  <c r="H338" i="4"/>
  <c r="G338" i="4"/>
  <c r="F338" i="4"/>
  <c r="E338" i="4"/>
  <c r="J337" i="4"/>
  <c r="I337" i="4"/>
  <c r="H337" i="4"/>
  <c r="G337" i="4"/>
  <c r="F337" i="4"/>
  <c r="E337" i="4"/>
  <c r="J336" i="4"/>
  <c r="I336" i="4"/>
  <c r="H336" i="4"/>
  <c r="G336" i="4"/>
  <c r="F336" i="4"/>
  <c r="E336" i="4"/>
  <c r="J335" i="4"/>
  <c r="I335" i="4"/>
  <c r="H335" i="4"/>
  <c r="G335" i="4"/>
  <c r="F335" i="4"/>
  <c r="E335" i="4"/>
  <c r="J334" i="4"/>
  <c r="I334" i="4"/>
  <c r="H334" i="4"/>
  <c r="G334" i="4"/>
  <c r="F334" i="4"/>
  <c r="E334" i="4"/>
  <c r="J333" i="4"/>
  <c r="I333" i="4"/>
  <c r="H333" i="4"/>
  <c r="G333" i="4"/>
  <c r="F333" i="4"/>
  <c r="E333" i="4"/>
  <c r="J332" i="4"/>
  <c r="I332" i="4"/>
  <c r="H332" i="4"/>
  <c r="G332" i="4"/>
  <c r="F332" i="4"/>
  <c r="E332" i="4"/>
  <c r="J331" i="4"/>
  <c r="I331" i="4"/>
  <c r="H331" i="4"/>
  <c r="G331" i="4"/>
  <c r="F331" i="4"/>
  <c r="E331" i="4"/>
  <c r="J330" i="4"/>
  <c r="I330" i="4"/>
  <c r="H330" i="4"/>
  <c r="G330" i="4"/>
  <c r="F330" i="4"/>
  <c r="E330" i="4"/>
  <c r="J329" i="4"/>
  <c r="I329" i="4"/>
  <c r="H329" i="4"/>
  <c r="G329" i="4"/>
  <c r="F329" i="4"/>
  <c r="E329" i="4"/>
  <c r="J328" i="4"/>
  <c r="I328" i="4"/>
  <c r="H328" i="4"/>
  <c r="G328" i="4"/>
  <c r="F328" i="4"/>
  <c r="E328" i="4"/>
  <c r="J327" i="4"/>
  <c r="I327" i="4"/>
  <c r="H327" i="4"/>
  <c r="G327" i="4"/>
  <c r="F327" i="4"/>
  <c r="E327" i="4"/>
  <c r="J326" i="4"/>
  <c r="I326" i="4"/>
  <c r="H326" i="4"/>
  <c r="G326" i="4"/>
  <c r="F326" i="4"/>
  <c r="E326" i="4"/>
  <c r="J325" i="4"/>
  <c r="I325" i="4"/>
  <c r="H325" i="4"/>
  <c r="G325" i="4"/>
  <c r="F325" i="4"/>
  <c r="E325" i="4"/>
  <c r="J324" i="4"/>
  <c r="I324" i="4"/>
  <c r="H324" i="4"/>
  <c r="G324" i="4"/>
  <c r="F324" i="4"/>
  <c r="E324" i="4"/>
  <c r="J323" i="4"/>
  <c r="I323" i="4"/>
  <c r="H323" i="4"/>
  <c r="G323" i="4"/>
  <c r="F323" i="4"/>
  <c r="E323" i="4"/>
  <c r="J322" i="4"/>
  <c r="I322" i="4"/>
  <c r="H322" i="4"/>
  <c r="G322" i="4"/>
  <c r="F322" i="4"/>
  <c r="E322" i="4"/>
  <c r="J321" i="4"/>
  <c r="I321" i="4"/>
  <c r="H321" i="4"/>
  <c r="G321" i="4"/>
  <c r="F321" i="4"/>
  <c r="E321" i="4"/>
  <c r="J320" i="4"/>
  <c r="I320" i="4"/>
  <c r="H320" i="4"/>
  <c r="G320" i="4"/>
  <c r="F320" i="4"/>
  <c r="E320" i="4"/>
  <c r="J319" i="4"/>
  <c r="I319" i="4"/>
  <c r="H319" i="4"/>
  <c r="G319" i="4"/>
  <c r="F319" i="4"/>
  <c r="E319" i="4"/>
  <c r="J318" i="4"/>
  <c r="I318" i="4"/>
  <c r="H318" i="4"/>
  <c r="G318" i="4"/>
  <c r="F318" i="4"/>
  <c r="E318" i="4"/>
  <c r="J317" i="4"/>
  <c r="I317" i="4"/>
  <c r="H317" i="4"/>
  <c r="G317" i="4"/>
  <c r="F317" i="4"/>
  <c r="E317" i="4"/>
  <c r="J316" i="4"/>
  <c r="I316" i="4"/>
  <c r="H316" i="4"/>
  <c r="G316" i="4"/>
  <c r="F316" i="4"/>
  <c r="E316" i="4"/>
  <c r="J315" i="4"/>
  <c r="I315" i="4"/>
  <c r="H315" i="4"/>
  <c r="G315" i="4"/>
  <c r="F315" i="4"/>
  <c r="E315" i="4"/>
  <c r="J314" i="4"/>
  <c r="I314" i="4"/>
  <c r="H314" i="4"/>
  <c r="G314" i="4"/>
  <c r="F314" i="4"/>
  <c r="E314" i="4"/>
  <c r="J313" i="4"/>
  <c r="I313" i="4"/>
  <c r="H313" i="4"/>
  <c r="G313" i="4"/>
  <c r="F313" i="4"/>
  <c r="E313" i="4"/>
  <c r="J312" i="4"/>
  <c r="I312" i="4"/>
  <c r="H312" i="4"/>
  <c r="G312" i="4"/>
  <c r="F312" i="4"/>
  <c r="E312" i="4"/>
  <c r="J311" i="4"/>
  <c r="I311" i="4"/>
  <c r="H311" i="4"/>
  <c r="G311" i="4"/>
  <c r="F311" i="4"/>
  <c r="E311" i="4"/>
  <c r="J310" i="4"/>
  <c r="I310" i="4"/>
  <c r="H310" i="4"/>
  <c r="G310" i="4"/>
  <c r="F310" i="4"/>
  <c r="E310" i="4"/>
  <c r="J309" i="4"/>
  <c r="I309" i="4"/>
  <c r="H309" i="4"/>
  <c r="G309" i="4"/>
  <c r="F309" i="4"/>
  <c r="E309" i="4"/>
  <c r="J308" i="4"/>
  <c r="I308" i="4"/>
  <c r="H308" i="4"/>
  <c r="G308" i="4"/>
  <c r="F308" i="4"/>
  <c r="E308" i="4"/>
  <c r="J307" i="4"/>
  <c r="I307" i="4"/>
  <c r="H307" i="4"/>
  <c r="G307" i="4"/>
  <c r="F307" i="4"/>
  <c r="E307" i="4"/>
  <c r="J306" i="4"/>
  <c r="I306" i="4"/>
  <c r="H306" i="4"/>
  <c r="G306" i="4"/>
  <c r="F306" i="4"/>
  <c r="E306" i="4"/>
  <c r="J305" i="4"/>
  <c r="I305" i="4"/>
  <c r="H305" i="4"/>
  <c r="G305" i="4"/>
  <c r="F305" i="4"/>
  <c r="E305" i="4"/>
  <c r="J304" i="4"/>
  <c r="I304" i="4"/>
  <c r="H304" i="4"/>
  <c r="G304" i="4"/>
  <c r="F304" i="4"/>
  <c r="E304" i="4"/>
  <c r="J303" i="4"/>
  <c r="I303" i="4"/>
  <c r="H303" i="4"/>
  <c r="G303" i="4"/>
  <c r="F303" i="4"/>
  <c r="E303" i="4"/>
  <c r="J302" i="4"/>
  <c r="I302" i="4"/>
  <c r="H302" i="4"/>
  <c r="G302" i="4"/>
  <c r="F302" i="4"/>
  <c r="E302" i="4"/>
  <c r="J301" i="4"/>
  <c r="I301" i="4"/>
  <c r="H301" i="4"/>
  <c r="G301" i="4"/>
  <c r="F301" i="4"/>
  <c r="E301" i="4"/>
  <c r="J300" i="4"/>
  <c r="I300" i="4"/>
  <c r="H300" i="4"/>
  <c r="G300" i="4"/>
  <c r="F300" i="4"/>
  <c r="E300" i="4"/>
  <c r="J299" i="4"/>
  <c r="I299" i="4"/>
  <c r="H299" i="4"/>
  <c r="G299" i="4"/>
  <c r="F299" i="4"/>
  <c r="E299" i="4"/>
  <c r="J298" i="4"/>
  <c r="I298" i="4"/>
  <c r="H298" i="4"/>
  <c r="G298" i="4"/>
  <c r="F298" i="4"/>
  <c r="E298" i="4"/>
  <c r="J297" i="4"/>
  <c r="I297" i="4"/>
  <c r="H297" i="4"/>
  <c r="G297" i="4"/>
  <c r="F297" i="4"/>
  <c r="E297" i="4"/>
  <c r="J296" i="4"/>
  <c r="I296" i="4"/>
  <c r="H296" i="4"/>
  <c r="G296" i="4"/>
  <c r="F296" i="4"/>
  <c r="E296" i="4"/>
  <c r="J295" i="4"/>
  <c r="I295" i="4"/>
  <c r="H295" i="4"/>
  <c r="G295" i="4"/>
  <c r="F295" i="4"/>
  <c r="E295" i="4"/>
  <c r="J294" i="4"/>
  <c r="I294" i="4"/>
  <c r="H294" i="4"/>
  <c r="G294" i="4"/>
  <c r="F294" i="4"/>
  <c r="E294" i="4"/>
  <c r="J293" i="4"/>
  <c r="I293" i="4"/>
  <c r="H293" i="4"/>
  <c r="G293" i="4"/>
  <c r="F293" i="4"/>
  <c r="E293" i="4"/>
  <c r="J292" i="4"/>
  <c r="I292" i="4"/>
  <c r="H292" i="4"/>
  <c r="G292" i="4"/>
  <c r="F292" i="4"/>
  <c r="E292" i="4"/>
  <c r="J291" i="4"/>
  <c r="I291" i="4"/>
  <c r="H291" i="4"/>
  <c r="G291" i="4"/>
  <c r="F291" i="4"/>
  <c r="E291" i="4"/>
  <c r="J290" i="4"/>
  <c r="I290" i="4"/>
  <c r="H290" i="4"/>
  <c r="G290" i="4"/>
  <c r="F290" i="4"/>
  <c r="E290" i="4"/>
  <c r="J289" i="4"/>
  <c r="I289" i="4"/>
  <c r="H289" i="4"/>
  <c r="G289" i="4"/>
  <c r="F289" i="4"/>
  <c r="E289" i="4"/>
  <c r="J288" i="4"/>
  <c r="I288" i="4"/>
  <c r="H288" i="4"/>
  <c r="G288" i="4"/>
  <c r="F288" i="4"/>
  <c r="E288" i="4"/>
  <c r="J287" i="4"/>
  <c r="I287" i="4"/>
  <c r="H287" i="4"/>
  <c r="G287" i="4"/>
  <c r="F287" i="4"/>
  <c r="E287" i="4"/>
  <c r="J286" i="4"/>
  <c r="I286" i="4"/>
  <c r="H286" i="4"/>
  <c r="G286" i="4"/>
  <c r="F286" i="4"/>
  <c r="E286" i="4"/>
  <c r="J285" i="4"/>
  <c r="I285" i="4"/>
  <c r="H285" i="4"/>
  <c r="G285" i="4"/>
  <c r="F285" i="4"/>
  <c r="E285" i="4"/>
  <c r="J284" i="4"/>
  <c r="I284" i="4"/>
  <c r="H284" i="4"/>
  <c r="G284" i="4"/>
  <c r="F284" i="4"/>
  <c r="E284" i="4"/>
  <c r="J283" i="4"/>
  <c r="I283" i="4"/>
  <c r="H283" i="4"/>
  <c r="G283" i="4"/>
  <c r="F283" i="4"/>
  <c r="E283" i="4"/>
  <c r="J282" i="4"/>
  <c r="I282" i="4"/>
  <c r="H282" i="4"/>
  <c r="G282" i="4"/>
  <c r="F282" i="4"/>
  <c r="E282" i="4"/>
  <c r="J281" i="4"/>
  <c r="I281" i="4"/>
  <c r="H281" i="4"/>
  <c r="G281" i="4"/>
  <c r="F281" i="4"/>
  <c r="E281" i="4"/>
  <c r="J280" i="4"/>
  <c r="I280" i="4"/>
  <c r="H280" i="4"/>
  <c r="G280" i="4"/>
  <c r="F280" i="4"/>
  <c r="E280" i="4"/>
  <c r="J279" i="4"/>
  <c r="I279" i="4"/>
  <c r="H279" i="4"/>
  <c r="G279" i="4"/>
  <c r="F279" i="4"/>
  <c r="E279" i="4"/>
  <c r="J278" i="4"/>
  <c r="I278" i="4"/>
  <c r="H278" i="4"/>
  <c r="G278" i="4"/>
  <c r="F278" i="4"/>
  <c r="E278" i="4"/>
  <c r="J277" i="4"/>
  <c r="I277" i="4"/>
  <c r="H277" i="4"/>
  <c r="G277" i="4"/>
  <c r="F277" i="4"/>
  <c r="E277" i="4"/>
  <c r="J276" i="4"/>
  <c r="I276" i="4"/>
  <c r="H276" i="4"/>
  <c r="G276" i="4"/>
  <c r="F276" i="4"/>
  <c r="E276" i="4"/>
  <c r="J275" i="4"/>
  <c r="I275" i="4"/>
  <c r="H275" i="4"/>
  <c r="G275" i="4"/>
  <c r="F275" i="4"/>
  <c r="E275" i="4"/>
  <c r="J274" i="4"/>
  <c r="I274" i="4"/>
  <c r="H274" i="4"/>
  <c r="G274" i="4"/>
  <c r="F274" i="4"/>
  <c r="E274" i="4"/>
  <c r="J273" i="4"/>
  <c r="I273" i="4"/>
  <c r="H273" i="4"/>
  <c r="G273" i="4"/>
  <c r="F273" i="4"/>
  <c r="E273" i="4"/>
  <c r="J272" i="4"/>
  <c r="I272" i="4"/>
  <c r="H272" i="4"/>
  <c r="G272" i="4"/>
  <c r="F272" i="4"/>
  <c r="E272" i="4"/>
  <c r="J271" i="4"/>
  <c r="I271" i="4"/>
  <c r="H271" i="4"/>
  <c r="G271" i="4"/>
  <c r="F271" i="4"/>
  <c r="E271" i="4"/>
  <c r="J270" i="4"/>
  <c r="I270" i="4"/>
  <c r="H270" i="4"/>
  <c r="G270" i="4"/>
  <c r="F270" i="4"/>
  <c r="E270" i="4"/>
  <c r="J269" i="4"/>
  <c r="I269" i="4"/>
  <c r="H269" i="4"/>
  <c r="G269" i="4"/>
  <c r="F269" i="4"/>
  <c r="E269" i="4"/>
  <c r="J268" i="4"/>
  <c r="I268" i="4"/>
  <c r="H268" i="4"/>
  <c r="G268" i="4"/>
  <c r="F268" i="4"/>
  <c r="E268" i="4"/>
  <c r="J267" i="4"/>
  <c r="I267" i="4"/>
  <c r="H267" i="4"/>
  <c r="G267" i="4"/>
  <c r="F267" i="4"/>
  <c r="E267" i="4"/>
  <c r="J266" i="4"/>
  <c r="I266" i="4"/>
  <c r="H266" i="4"/>
  <c r="G266" i="4"/>
  <c r="F266" i="4"/>
  <c r="E266" i="4"/>
  <c r="J265" i="4"/>
  <c r="I265" i="4"/>
  <c r="H265" i="4"/>
  <c r="G265" i="4"/>
  <c r="F265" i="4"/>
  <c r="E265" i="4"/>
  <c r="J264" i="4"/>
  <c r="I264" i="4"/>
  <c r="H264" i="4"/>
  <c r="G264" i="4"/>
  <c r="F264" i="4"/>
  <c r="E264" i="4"/>
  <c r="J263" i="4"/>
  <c r="I263" i="4"/>
  <c r="H263" i="4"/>
  <c r="G263" i="4"/>
  <c r="F263" i="4"/>
  <c r="E263" i="4"/>
  <c r="J262" i="4"/>
  <c r="I262" i="4"/>
  <c r="H262" i="4"/>
  <c r="G262" i="4"/>
  <c r="F262" i="4"/>
  <c r="E262" i="4"/>
  <c r="J261" i="4"/>
  <c r="I261" i="4"/>
  <c r="H261" i="4"/>
  <c r="G261" i="4"/>
  <c r="F261" i="4"/>
  <c r="E261" i="4"/>
  <c r="J260" i="4"/>
  <c r="I260" i="4"/>
  <c r="H260" i="4"/>
  <c r="G260" i="4"/>
  <c r="F260" i="4"/>
  <c r="E260" i="4"/>
  <c r="J259" i="4"/>
  <c r="I259" i="4"/>
  <c r="H259" i="4"/>
  <c r="G259" i="4"/>
  <c r="F259" i="4"/>
  <c r="E259" i="4"/>
  <c r="J258" i="4"/>
  <c r="I258" i="4"/>
  <c r="H258" i="4"/>
  <c r="G258" i="4"/>
  <c r="F258" i="4"/>
  <c r="E258" i="4"/>
  <c r="J257" i="4"/>
  <c r="I257" i="4"/>
  <c r="H257" i="4"/>
  <c r="G257" i="4"/>
  <c r="F257" i="4"/>
  <c r="E257" i="4"/>
  <c r="J256" i="4"/>
  <c r="I256" i="4"/>
  <c r="H256" i="4"/>
  <c r="G256" i="4"/>
  <c r="F256" i="4"/>
  <c r="E256" i="4"/>
  <c r="J255" i="4"/>
  <c r="I255" i="4"/>
  <c r="H255" i="4"/>
  <c r="G255" i="4"/>
  <c r="F255" i="4"/>
  <c r="E255" i="4"/>
  <c r="J254" i="4"/>
  <c r="I254" i="4"/>
  <c r="H254" i="4"/>
  <c r="G254" i="4"/>
  <c r="F254" i="4"/>
  <c r="E254" i="4"/>
  <c r="J253" i="4"/>
  <c r="I253" i="4"/>
  <c r="H253" i="4"/>
  <c r="G253" i="4"/>
  <c r="F253" i="4"/>
  <c r="E253" i="4"/>
  <c r="J252" i="4"/>
  <c r="I252" i="4"/>
  <c r="H252" i="4"/>
  <c r="G252" i="4"/>
  <c r="F252" i="4"/>
  <c r="E252" i="4"/>
  <c r="J251" i="4"/>
  <c r="I251" i="4"/>
  <c r="H251" i="4"/>
  <c r="G251" i="4"/>
  <c r="F251" i="4"/>
  <c r="E251" i="4"/>
  <c r="J250" i="4"/>
  <c r="I250" i="4"/>
  <c r="H250" i="4"/>
  <c r="G250" i="4"/>
  <c r="F250" i="4"/>
  <c r="E250" i="4"/>
  <c r="J249" i="4"/>
  <c r="I249" i="4"/>
  <c r="H249" i="4"/>
  <c r="G249" i="4"/>
  <c r="F249" i="4"/>
  <c r="E249" i="4"/>
  <c r="J248" i="4"/>
  <c r="I248" i="4"/>
  <c r="H248" i="4"/>
  <c r="G248" i="4"/>
  <c r="F248" i="4"/>
  <c r="E248" i="4"/>
  <c r="J247" i="4"/>
  <c r="I247" i="4"/>
  <c r="H247" i="4"/>
  <c r="G247" i="4"/>
  <c r="F247" i="4"/>
  <c r="E247" i="4"/>
  <c r="J246" i="4"/>
  <c r="I246" i="4"/>
  <c r="H246" i="4"/>
  <c r="G246" i="4"/>
  <c r="F246" i="4"/>
  <c r="E246" i="4"/>
  <c r="H227" i="4"/>
  <c r="G227" i="4"/>
  <c r="F227" i="4"/>
  <c r="E227" i="4"/>
  <c r="I219" i="1"/>
  <c r="H220" i="4" s="1"/>
  <c r="H219" i="1"/>
  <c r="G220" i="4" s="1"/>
  <c r="G219" i="1"/>
  <c r="F220" i="4" s="1"/>
  <c r="E172" i="4"/>
  <c r="E171" i="4"/>
  <c r="E170" i="4"/>
  <c r="E169" i="4"/>
  <c r="E168" i="4"/>
  <c r="F152" i="4"/>
  <c r="F151" i="4"/>
  <c r="E19" i="4" l="1"/>
  <c r="I219" i="6"/>
  <c r="H219" i="6"/>
  <c r="G219" i="6"/>
  <c r="F219" i="6"/>
  <c r="E219" i="6"/>
  <c r="F456" i="4" s="1"/>
  <c r="I218" i="6"/>
  <c r="H218" i="6"/>
  <c r="G218" i="6"/>
  <c r="F218" i="6"/>
  <c r="E218" i="6"/>
  <c r="F455" i="4" s="1"/>
  <c r="I217" i="6"/>
  <c r="J454" i="4" s="1"/>
  <c r="H217" i="6"/>
  <c r="I454" i="4" s="1"/>
  <c r="G217" i="6"/>
  <c r="H454" i="4" s="1"/>
  <c r="F217" i="6"/>
  <c r="G454" i="4" s="1"/>
  <c r="E217" i="6"/>
  <c r="F454" i="4" s="1"/>
  <c r="I216" i="6"/>
  <c r="H216" i="6"/>
  <c r="G216" i="6"/>
  <c r="F216" i="6"/>
  <c r="E216" i="6"/>
  <c r="F453" i="4" s="1"/>
  <c r="I215" i="6"/>
  <c r="H215" i="6"/>
  <c r="G215" i="6"/>
  <c r="F215" i="6"/>
  <c r="E215" i="6"/>
  <c r="F452" i="4" s="1"/>
  <c r="I214" i="6"/>
  <c r="H214" i="6"/>
  <c r="G214" i="6"/>
  <c r="F214" i="6"/>
  <c r="E214" i="6"/>
  <c r="F451" i="4" s="1"/>
  <c r="I213" i="6"/>
  <c r="J450" i="4" s="1"/>
  <c r="H213" i="6"/>
  <c r="I450" i="4" s="1"/>
  <c r="G213" i="6"/>
  <c r="H450" i="4" s="1"/>
  <c r="F213" i="6"/>
  <c r="G450" i="4" s="1"/>
  <c r="E213" i="6"/>
  <c r="F450" i="4" s="1"/>
  <c r="I212" i="6"/>
  <c r="H212" i="6"/>
  <c r="G212" i="6"/>
  <c r="F212" i="6"/>
  <c r="E212" i="6"/>
  <c r="F449" i="4" s="1"/>
  <c r="Q208" i="6"/>
  <c r="P208" i="6"/>
  <c r="O208" i="6"/>
  <c r="N208" i="6"/>
  <c r="Q207" i="6"/>
  <c r="P207" i="6"/>
  <c r="O207" i="6"/>
  <c r="N207" i="6"/>
  <c r="Q206" i="6"/>
  <c r="P206" i="6"/>
  <c r="O206" i="6"/>
  <c r="N206" i="6"/>
  <c r="Q205" i="6"/>
  <c r="P205" i="6"/>
  <c r="O205" i="6"/>
  <c r="N205" i="6"/>
  <c r="Q204" i="6"/>
  <c r="P204" i="6"/>
  <c r="O204" i="6"/>
  <c r="N204" i="6"/>
  <c r="Q203" i="6"/>
  <c r="P203" i="6"/>
  <c r="O203" i="6"/>
  <c r="N203" i="6"/>
  <c r="Q202" i="6"/>
  <c r="P202" i="6"/>
  <c r="O202" i="6"/>
  <c r="N202" i="6"/>
  <c r="Q201" i="6"/>
  <c r="P201" i="6"/>
  <c r="O201" i="6"/>
  <c r="N201" i="6"/>
  <c r="Q200" i="6"/>
  <c r="P200" i="6"/>
  <c r="O200" i="6"/>
  <c r="N200" i="6"/>
  <c r="Q199" i="6"/>
  <c r="P199" i="6"/>
  <c r="O199" i="6"/>
  <c r="N199" i="6"/>
  <c r="Q198" i="6"/>
  <c r="P198" i="6"/>
  <c r="O198" i="6"/>
  <c r="N198" i="6"/>
  <c r="Q197" i="6"/>
  <c r="P197" i="6"/>
  <c r="O197" i="6"/>
  <c r="N197" i="6"/>
  <c r="Q196" i="6"/>
  <c r="P196" i="6"/>
  <c r="O196" i="6"/>
  <c r="N196" i="6"/>
  <c r="Q195" i="6"/>
  <c r="P195" i="6"/>
  <c r="O195" i="6"/>
  <c r="N195" i="6"/>
  <c r="Q194" i="6"/>
  <c r="P194" i="6"/>
  <c r="O194" i="6"/>
  <c r="N194" i="6"/>
  <c r="M194" i="6" s="1"/>
  <c r="Q193" i="6"/>
  <c r="P193" i="6"/>
  <c r="O193" i="6"/>
  <c r="N193" i="6"/>
  <c r="Q192" i="6"/>
  <c r="P192" i="6"/>
  <c r="O192" i="6"/>
  <c r="N192" i="6"/>
  <c r="Q191" i="6"/>
  <c r="P191" i="6"/>
  <c r="O191" i="6"/>
  <c r="N191" i="6"/>
  <c r="Q190" i="6"/>
  <c r="P190" i="6"/>
  <c r="O190" i="6"/>
  <c r="N190" i="6"/>
  <c r="Q189" i="6"/>
  <c r="P189" i="6"/>
  <c r="O189" i="6"/>
  <c r="N189" i="6"/>
  <c r="Q188" i="6"/>
  <c r="P188" i="6"/>
  <c r="O188" i="6"/>
  <c r="N188" i="6"/>
  <c r="Q187" i="6"/>
  <c r="P187" i="6"/>
  <c r="O187" i="6"/>
  <c r="N187" i="6"/>
  <c r="Q186" i="6"/>
  <c r="P186" i="6"/>
  <c r="O186" i="6"/>
  <c r="N186" i="6"/>
  <c r="Q185" i="6"/>
  <c r="P185" i="6"/>
  <c r="O185" i="6"/>
  <c r="N185" i="6"/>
  <c r="Q184" i="6"/>
  <c r="P184" i="6"/>
  <c r="O184" i="6"/>
  <c r="N184" i="6"/>
  <c r="Q183" i="6"/>
  <c r="P183" i="6"/>
  <c r="O183" i="6"/>
  <c r="N183" i="6"/>
  <c r="Q182" i="6"/>
  <c r="P182" i="6"/>
  <c r="O182" i="6"/>
  <c r="N182" i="6"/>
  <c r="Q181" i="6"/>
  <c r="P181" i="6"/>
  <c r="O181" i="6"/>
  <c r="N181" i="6"/>
  <c r="Q180" i="6"/>
  <c r="P180" i="6"/>
  <c r="O180" i="6"/>
  <c r="M180" i="6" s="1"/>
  <c r="N180" i="6"/>
  <c r="Q179" i="6"/>
  <c r="P179" i="6"/>
  <c r="O179" i="6"/>
  <c r="N179" i="6"/>
  <c r="Q178" i="6"/>
  <c r="P178" i="6"/>
  <c r="O178" i="6"/>
  <c r="N178" i="6"/>
  <c r="Q177" i="6"/>
  <c r="P177" i="6"/>
  <c r="O177" i="6"/>
  <c r="N177" i="6"/>
  <c r="Q176" i="6"/>
  <c r="P176" i="6"/>
  <c r="O176" i="6"/>
  <c r="N176" i="6"/>
  <c r="Q175" i="6"/>
  <c r="P175" i="6"/>
  <c r="O175" i="6"/>
  <c r="N175" i="6"/>
  <c r="M175" i="6" s="1"/>
  <c r="Q174" i="6"/>
  <c r="P174" i="6"/>
  <c r="O174" i="6"/>
  <c r="N174" i="6"/>
  <c r="Q173" i="6"/>
  <c r="P173" i="6"/>
  <c r="O173" i="6"/>
  <c r="N173" i="6"/>
  <c r="Q172" i="6"/>
  <c r="P172" i="6"/>
  <c r="O172" i="6"/>
  <c r="N172" i="6"/>
  <c r="Q171" i="6"/>
  <c r="P171" i="6"/>
  <c r="O171" i="6"/>
  <c r="N171" i="6"/>
  <c r="Q170" i="6"/>
  <c r="P170" i="6"/>
  <c r="O170" i="6"/>
  <c r="N170" i="6"/>
  <c r="Q169" i="6"/>
  <c r="P169" i="6"/>
  <c r="O169" i="6"/>
  <c r="N169" i="6"/>
  <c r="Q168" i="6"/>
  <c r="P168" i="6"/>
  <c r="O168" i="6"/>
  <c r="N168" i="6"/>
  <c r="M168" i="6" s="1"/>
  <c r="Q167" i="6"/>
  <c r="P167" i="6"/>
  <c r="O167" i="6"/>
  <c r="N167" i="6"/>
  <c r="Q166" i="6"/>
  <c r="P166" i="6"/>
  <c r="O166" i="6"/>
  <c r="N166" i="6"/>
  <c r="Q165" i="6"/>
  <c r="P165" i="6"/>
  <c r="O165" i="6"/>
  <c r="N165" i="6"/>
  <c r="Q164" i="6"/>
  <c r="P164" i="6"/>
  <c r="O164" i="6"/>
  <c r="N164" i="6"/>
  <c r="Q163" i="6"/>
  <c r="P163" i="6"/>
  <c r="O163" i="6"/>
  <c r="N163" i="6"/>
  <c r="Q162" i="6"/>
  <c r="P162" i="6"/>
  <c r="O162" i="6"/>
  <c r="N162" i="6"/>
  <c r="Q161" i="6"/>
  <c r="P161" i="6"/>
  <c r="O161" i="6"/>
  <c r="N161" i="6"/>
  <c r="Q160" i="6"/>
  <c r="P160" i="6"/>
  <c r="O160" i="6"/>
  <c r="N160" i="6"/>
  <c r="Q159" i="6"/>
  <c r="P159" i="6"/>
  <c r="O159" i="6"/>
  <c r="N159" i="6"/>
  <c r="Q158" i="6"/>
  <c r="P158" i="6"/>
  <c r="O158" i="6"/>
  <c r="N158" i="6"/>
  <c r="Q157" i="6"/>
  <c r="P157" i="6"/>
  <c r="O157" i="6"/>
  <c r="N157" i="6"/>
  <c r="Q156" i="6"/>
  <c r="P156" i="6"/>
  <c r="O156" i="6"/>
  <c r="N156" i="6"/>
  <c r="M156" i="6" s="1"/>
  <c r="Q155" i="6"/>
  <c r="P155" i="6"/>
  <c r="O155" i="6"/>
  <c r="N155" i="6"/>
  <c r="Q154" i="6"/>
  <c r="P154" i="6"/>
  <c r="O154" i="6"/>
  <c r="N154" i="6"/>
  <c r="Q153" i="6"/>
  <c r="P153" i="6"/>
  <c r="O153" i="6"/>
  <c r="N153" i="6"/>
  <c r="Q152" i="6"/>
  <c r="P152" i="6"/>
  <c r="O152" i="6"/>
  <c r="N152" i="6"/>
  <c r="Q151" i="6"/>
  <c r="P151" i="6"/>
  <c r="O151" i="6"/>
  <c r="N151" i="6"/>
  <c r="Q150" i="6"/>
  <c r="P150" i="6"/>
  <c r="O150" i="6"/>
  <c r="N150" i="6"/>
  <c r="Q149" i="6"/>
  <c r="P149" i="6"/>
  <c r="O149" i="6"/>
  <c r="N149" i="6"/>
  <c r="Q148" i="6"/>
  <c r="P148" i="6"/>
  <c r="O148" i="6"/>
  <c r="N148" i="6"/>
  <c r="Q147" i="6"/>
  <c r="P147" i="6"/>
  <c r="O147" i="6"/>
  <c r="N147" i="6"/>
  <c r="Q146" i="6"/>
  <c r="P146" i="6"/>
  <c r="O146" i="6"/>
  <c r="N146" i="6"/>
  <c r="Q145" i="6"/>
  <c r="P145" i="6"/>
  <c r="O145" i="6"/>
  <c r="N145" i="6"/>
  <c r="Q144" i="6"/>
  <c r="P144" i="6"/>
  <c r="O144" i="6"/>
  <c r="M144" i="6" s="1"/>
  <c r="N144" i="6"/>
  <c r="Q143" i="6"/>
  <c r="P143" i="6"/>
  <c r="O143" i="6"/>
  <c r="N143" i="6"/>
  <c r="Q142" i="6"/>
  <c r="P142" i="6"/>
  <c r="O142" i="6"/>
  <c r="N142" i="6"/>
  <c r="Q141" i="6"/>
  <c r="P141" i="6"/>
  <c r="O141" i="6"/>
  <c r="N141" i="6"/>
  <c r="Q140" i="6"/>
  <c r="P140" i="6"/>
  <c r="O140" i="6"/>
  <c r="N140" i="6"/>
  <c r="Q139" i="6"/>
  <c r="P139" i="6"/>
  <c r="O139" i="6"/>
  <c r="N139" i="6"/>
  <c r="Q138" i="6"/>
  <c r="P138" i="6"/>
  <c r="O138" i="6"/>
  <c r="N138" i="6"/>
  <c r="Q137" i="6"/>
  <c r="P137" i="6"/>
  <c r="O137" i="6"/>
  <c r="N137" i="6"/>
  <c r="Q136" i="6"/>
  <c r="P136" i="6"/>
  <c r="O136" i="6"/>
  <c r="N136" i="6"/>
  <c r="Q135" i="6"/>
  <c r="P135" i="6"/>
  <c r="O135" i="6"/>
  <c r="N135" i="6"/>
  <c r="Q134" i="6"/>
  <c r="P134" i="6"/>
  <c r="O134" i="6"/>
  <c r="N134" i="6"/>
  <c r="Q133" i="6"/>
  <c r="P133" i="6"/>
  <c r="O133" i="6"/>
  <c r="N133" i="6"/>
  <c r="Q132" i="6"/>
  <c r="P132" i="6"/>
  <c r="O132" i="6"/>
  <c r="M132" i="6" s="1"/>
  <c r="N132" i="6"/>
  <c r="Q131" i="6"/>
  <c r="P131" i="6"/>
  <c r="O131" i="6"/>
  <c r="N131" i="6"/>
  <c r="Q130" i="6"/>
  <c r="P130" i="6"/>
  <c r="O130" i="6"/>
  <c r="N130" i="6"/>
  <c r="M130" i="6" s="1"/>
  <c r="Q129" i="6"/>
  <c r="P129" i="6"/>
  <c r="O129" i="6"/>
  <c r="N129" i="6"/>
  <c r="Q128" i="6"/>
  <c r="P128" i="6"/>
  <c r="O128" i="6"/>
  <c r="N128" i="6"/>
  <c r="Q127" i="6"/>
  <c r="P127" i="6"/>
  <c r="O127" i="6"/>
  <c r="N127" i="6"/>
  <c r="M127" i="6" s="1"/>
  <c r="Q126" i="6"/>
  <c r="P126" i="6"/>
  <c r="O126" i="6"/>
  <c r="N126" i="6"/>
  <c r="Q125" i="6"/>
  <c r="P125" i="6"/>
  <c r="O125" i="6"/>
  <c r="N125" i="6"/>
  <c r="Q124" i="6"/>
  <c r="P124" i="6"/>
  <c r="O124" i="6"/>
  <c r="N124" i="6"/>
  <c r="Q123" i="6"/>
  <c r="P123" i="6"/>
  <c r="O123" i="6"/>
  <c r="N123" i="6"/>
  <c r="Q122" i="6"/>
  <c r="P122" i="6"/>
  <c r="O122" i="6"/>
  <c r="N122" i="6"/>
  <c r="Q121" i="6"/>
  <c r="P121" i="6"/>
  <c r="O121" i="6"/>
  <c r="N121" i="6"/>
  <c r="Q120" i="6"/>
  <c r="P120" i="6"/>
  <c r="O120" i="6"/>
  <c r="N120" i="6"/>
  <c r="Q119" i="6"/>
  <c r="P119" i="6"/>
  <c r="O119" i="6"/>
  <c r="N119" i="6"/>
  <c r="Q118" i="6"/>
  <c r="P118" i="6"/>
  <c r="O118" i="6"/>
  <c r="N118" i="6"/>
  <c r="Q117" i="6"/>
  <c r="P117" i="6"/>
  <c r="O117" i="6"/>
  <c r="N117" i="6"/>
  <c r="Q116" i="6"/>
  <c r="P116" i="6"/>
  <c r="O116" i="6"/>
  <c r="N116" i="6"/>
  <c r="Q115" i="6"/>
  <c r="P115" i="6"/>
  <c r="O115" i="6"/>
  <c r="N115" i="6"/>
  <c r="M115" i="6" s="1"/>
  <c r="Q114" i="6"/>
  <c r="P114" i="6"/>
  <c r="O114" i="6"/>
  <c r="N114" i="6"/>
  <c r="Q113" i="6"/>
  <c r="P113" i="6"/>
  <c r="O113" i="6"/>
  <c r="N113" i="6"/>
  <c r="Q112" i="6"/>
  <c r="P112" i="6"/>
  <c r="O112" i="6"/>
  <c r="N112" i="6"/>
  <c r="Q111" i="6"/>
  <c r="P111" i="6"/>
  <c r="O111" i="6"/>
  <c r="N111" i="6"/>
  <c r="Q110" i="6"/>
  <c r="P110" i="6"/>
  <c r="O110" i="6"/>
  <c r="N110" i="6"/>
  <c r="Q109" i="6"/>
  <c r="P109" i="6"/>
  <c r="O109" i="6"/>
  <c r="N109" i="6"/>
  <c r="Q108" i="6"/>
  <c r="P108" i="6"/>
  <c r="O108" i="6"/>
  <c r="N108" i="6"/>
  <c r="Q107" i="6"/>
  <c r="P107" i="6"/>
  <c r="O107" i="6"/>
  <c r="N107" i="6"/>
  <c r="Q106" i="6"/>
  <c r="P106" i="6"/>
  <c r="O106" i="6"/>
  <c r="N106" i="6"/>
  <c r="Q105" i="6"/>
  <c r="P105" i="6"/>
  <c r="O105" i="6"/>
  <c r="N105" i="6"/>
  <c r="Q104" i="6"/>
  <c r="P104" i="6"/>
  <c r="O104" i="6"/>
  <c r="N104" i="6"/>
  <c r="Q103" i="6"/>
  <c r="P103" i="6"/>
  <c r="O103" i="6"/>
  <c r="N103" i="6"/>
  <c r="Q102" i="6"/>
  <c r="P102" i="6"/>
  <c r="O102" i="6"/>
  <c r="N102" i="6"/>
  <c r="Q101" i="6"/>
  <c r="P101" i="6"/>
  <c r="O101" i="6"/>
  <c r="N101" i="6"/>
  <c r="Q100" i="6"/>
  <c r="P100" i="6"/>
  <c r="O100" i="6"/>
  <c r="N100" i="6"/>
  <c r="Q99" i="6"/>
  <c r="P99" i="6"/>
  <c r="O99" i="6"/>
  <c r="N99" i="6"/>
  <c r="Q98" i="6"/>
  <c r="P98" i="6"/>
  <c r="O98" i="6"/>
  <c r="N98" i="6"/>
  <c r="Q97" i="6"/>
  <c r="P97" i="6"/>
  <c r="O97" i="6"/>
  <c r="N97" i="6"/>
  <c r="Q96" i="6"/>
  <c r="P96" i="6"/>
  <c r="O96" i="6"/>
  <c r="N96" i="6"/>
  <c r="Q95" i="6"/>
  <c r="P95" i="6"/>
  <c r="O95" i="6"/>
  <c r="N95" i="6"/>
  <c r="Q94" i="6"/>
  <c r="P94" i="6"/>
  <c r="O94" i="6"/>
  <c r="N94" i="6"/>
  <c r="Q93" i="6"/>
  <c r="P93" i="6"/>
  <c r="O93" i="6"/>
  <c r="M93" i="6" s="1"/>
  <c r="N93" i="6"/>
  <c r="Q92" i="6"/>
  <c r="P92" i="6"/>
  <c r="O92" i="6"/>
  <c r="N92" i="6"/>
  <c r="Q91" i="6"/>
  <c r="P91" i="6"/>
  <c r="O91" i="6"/>
  <c r="N91" i="6"/>
  <c r="Q90" i="6"/>
  <c r="P90" i="6"/>
  <c r="O90" i="6"/>
  <c r="N90" i="6"/>
  <c r="Q89" i="6"/>
  <c r="P89" i="6"/>
  <c r="O89" i="6"/>
  <c r="N89" i="6"/>
  <c r="Q88" i="6"/>
  <c r="P88" i="6"/>
  <c r="O88" i="6"/>
  <c r="N88" i="6"/>
  <c r="Q87" i="6"/>
  <c r="P87" i="6"/>
  <c r="O87" i="6"/>
  <c r="N87" i="6"/>
  <c r="Q86" i="6"/>
  <c r="P86" i="6"/>
  <c r="O86" i="6"/>
  <c r="N86" i="6"/>
  <c r="Q85" i="6"/>
  <c r="P85" i="6"/>
  <c r="O85" i="6"/>
  <c r="N85" i="6"/>
  <c r="Q84" i="6"/>
  <c r="P84" i="6"/>
  <c r="O84" i="6"/>
  <c r="N84" i="6"/>
  <c r="Q83" i="6"/>
  <c r="P83" i="6"/>
  <c r="O83" i="6"/>
  <c r="N83" i="6"/>
  <c r="Q82" i="6"/>
  <c r="P82" i="6"/>
  <c r="O82" i="6"/>
  <c r="N82" i="6"/>
  <c r="Q81" i="6"/>
  <c r="P81" i="6"/>
  <c r="O81" i="6"/>
  <c r="M81" i="6" s="1"/>
  <c r="N81" i="6"/>
  <c r="Q80" i="6"/>
  <c r="P80" i="6"/>
  <c r="O80" i="6"/>
  <c r="N80" i="6"/>
  <c r="Q79" i="6"/>
  <c r="P79" i="6"/>
  <c r="O79" i="6"/>
  <c r="N79" i="6"/>
  <c r="Q78" i="6"/>
  <c r="P78" i="6"/>
  <c r="O78" i="6"/>
  <c r="N78" i="6"/>
  <c r="Q77" i="6"/>
  <c r="P77" i="6"/>
  <c r="O77" i="6"/>
  <c r="N77" i="6"/>
  <c r="Q76" i="6"/>
  <c r="P76" i="6"/>
  <c r="O76" i="6"/>
  <c r="N76" i="6"/>
  <c r="Q75" i="6"/>
  <c r="P75" i="6"/>
  <c r="O75" i="6"/>
  <c r="N75" i="6"/>
  <c r="Q74" i="6"/>
  <c r="P74" i="6"/>
  <c r="O74" i="6"/>
  <c r="N74" i="6"/>
  <c r="Q73" i="6"/>
  <c r="P73" i="6"/>
  <c r="O73" i="6"/>
  <c r="N73" i="6"/>
  <c r="Q72" i="6"/>
  <c r="P72" i="6"/>
  <c r="O72" i="6"/>
  <c r="N72" i="6"/>
  <c r="Q71" i="6"/>
  <c r="P71" i="6"/>
  <c r="O71" i="6"/>
  <c r="N71" i="6"/>
  <c r="Q70" i="6"/>
  <c r="P70" i="6"/>
  <c r="O70" i="6"/>
  <c r="N70" i="6"/>
  <c r="Q69" i="6"/>
  <c r="P69" i="6"/>
  <c r="O69" i="6"/>
  <c r="M69" i="6" s="1"/>
  <c r="N69" i="6"/>
  <c r="Q68" i="6"/>
  <c r="P68" i="6"/>
  <c r="O68" i="6"/>
  <c r="N68" i="6"/>
  <c r="Q67" i="6"/>
  <c r="P67" i="6"/>
  <c r="O67" i="6"/>
  <c r="N67" i="6"/>
  <c r="Q66" i="6"/>
  <c r="P66" i="6"/>
  <c r="O66" i="6"/>
  <c r="N66" i="6"/>
  <c r="Q65" i="6"/>
  <c r="P65" i="6"/>
  <c r="O65" i="6"/>
  <c r="N65" i="6"/>
  <c r="Q64" i="6"/>
  <c r="P64" i="6"/>
  <c r="O64" i="6"/>
  <c r="N64" i="6"/>
  <c r="Q63" i="6"/>
  <c r="P63" i="6"/>
  <c r="O63" i="6"/>
  <c r="N63" i="6"/>
  <c r="Q62" i="6"/>
  <c r="P62" i="6"/>
  <c r="O62" i="6"/>
  <c r="N62" i="6"/>
  <c r="Q61" i="6"/>
  <c r="P61" i="6"/>
  <c r="O61" i="6"/>
  <c r="N61" i="6"/>
  <c r="Q60" i="6"/>
  <c r="P60" i="6"/>
  <c r="O60" i="6"/>
  <c r="N60" i="6"/>
  <c r="Q59" i="6"/>
  <c r="P59" i="6"/>
  <c r="O59" i="6"/>
  <c r="N59" i="6"/>
  <c r="Q58" i="6"/>
  <c r="P58" i="6"/>
  <c r="O58" i="6"/>
  <c r="N58" i="6"/>
  <c r="Q57" i="6"/>
  <c r="P57" i="6"/>
  <c r="O57" i="6"/>
  <c r="M57" i="6" s="1"/>
  <c r="N57" i="6"/>
  <c r="Q56" i="6"/>
  <c r="P56" i="6"/>
  <c r="O56" i="6"/>
  <c r="N56" i="6"/>
  <c r="Q55" i="6"/>
  <c r="P55" i="6"/>
  <c r="O55" i="6"/>
  <c r="N55" i="6"/>
  <c r="Q54" i="6"/>
  <c r="P54" i="6"/>
  <c r="O54" i="6"/>
  <c r="N54" i="6"/>
  <c r="Q53" i="6"/>
  <c r="P53" i="6"/>
  <c r="O53" i="6"/>
  <c r="N53" i="6"/>
  <c r="Q52" i="6"/>
  <c r="P52" i="6"/>
  <c r="O52" i="6"/>
  <c r="N52" i="6"/>
  <c r="Q51" i="6"/>
  <c r="P51" i="6"/>
  <c r="O51" i="6"/>
  <c r="N51" i="6"/>
  <c r="Q50" i="6"/>
  <c r="P50" i="6"/>
  <c r="O50" i="6"/>
  <c r="N50" i="6"/>
  <c r="Q49" i="6"/>
  <c r="P49" i="6"/>
  <c r="O49" i="6"/>
  <c r="N49" i="6"/>
  <c r="Q48" i="6"/>
  <c r="P48" i="6"/>
  <c r="O48" i="6"/>
  <c r="N48" i="6"/>
  <c r="Q47" i="6"/>
  <c r="P47" i="6"/>
  <c r="O47" i="6"/>
  <c r="N47" i="6"/>
  <c r="Q46" i="6"/>
  <c r="P46" i="6"/>
  <c r="O46" i="6"/>
  <c r="N46" i="6"/>
  <c r="Q45" i="6"/>
  <c r="P45" i="6"/>
  <c r="O45" i="6"/>
  <c r="M45" i="6" s="1"/>
  <c r="N45" i="6"/>
  <c r="Q44" i="6"/>
  <c r="P44" i="6"/>
  <c r="O44" i="6"/>
  <c r="N44" i="6"/>
  <c r="Q43" i="6"/>
  <c r="P43" i="6"/>
  <c r="O43" i="6"/>
  <c r="N43" i="6"/>
  <c r="Q42" i="6"/>
  <c r="P42" i="6"/>
  <c r="O42" i="6"/>
  <c r="N42" i="6"/>
  <c r="Q41" i="6"/>
  <c r="P41" i="6"/>
  <c r="O41" i="6"/>
  <c r="N41" i="6"/>
  <c r="Q40" i="6"/>
  <c r="P40" i="6"/>
  <c r="O40" i="6"/>
  <c r="N40" i="6"/>
  <c r="Q39" i="6"/>
  <c r="P39" i="6"/>
  <c r="O39" i="6"/>
  <c r="N39" i="6"/>
  <c r="Q38" i="6"/>
  <c r="P38" i="6"/>
  <c r="O38" i="6"/>
  <c r="N38" i="6"/>
  <c r="Q37" i="6"/>
  <c r="P37" i="6"/>
  <c r="O37" i="6"/>
  <c r="N37" i="6"/>
  <c r="Q36" i="6"/>
  <c r="P36" i="6"/>
  <c r="O36" i="6"/>
  <c r="N36" i="6"/>
  <c r="Q35" i="6"/>
  <c r="P35" i="6"/>
  <c r="O35" i="6"/>
  <c r="N35" i="6"/>
  <c r="Q34" i="6"/>
  <c r="P34" i="6"/>
  <c r="O34" i="6"/>
  <c r="N34" i="6"/>
  <c r="Q33" i="6"/>
  <c r="P33" i="6"/>
  <c r="O33" i="6"/>
  <c r="M33" i="6" s="1"/>
  <c r="N33" i="6"/>
  <c r="Q32" i="6"/>
  <c r="P32" i="6"/>
  <c r="O32" i="6"/>
  <c r="N32" i="6"/>
  <c r="Q31" i="6"/>
  <c r="P31" i="6"/>
  <c r="O31" i="6"/>
  <c r="N31" i="6"/>
  <c r="Q30" i="6"/>
  <c r="P30" i="6"/>
  <c r="O30" i="6"/>
  <c r="N30" i="6"/>
  <c r="Q29" i="6"/>
  <c r="P29" i="6"/>
  <c r="O29" i="6"/>
  <c r="N29" i="6"/>
  <c r="Q28" i="6"/>
  <c r="P28" i="6"/>
  <c r="O28" i="6"/>
  <c r="N28" i="6"/>
  <c r="Q27" i="6"/>
  <c r="P27" i="6"/>
  <c r="O27" i="6"/>
  <c r="N27" i="6"/>
  <c r="Q26" i="6"/>
  <c r="P26" i="6"/>
  <c r="O26" i="6"/>
  <c r="N26" i="6"/>
  <c r="Q25" i="6"/>
  <c r="P25" i="6"/>
  <c r="O25" i="6"/>
  <c r="N25" i="6"/>
  <c r="Q24" i="6"/>
  <c r="P24" i="6"/>
  <c r="O24" i="6"/>
  <c r="N24" i="6"/>
  <c r="Q23" i="6"/>
  <c r="P23" i="6"/>
  <c r="O23" i="6"/>
  <c r="N23" i="6"/>
  <c r="Q22" i="6"/>
  <c r="P22" i="6"/>
  <c r="O22" i="6"/>
  <c r="N22" i="6"/>
  <c r="Q21" i="6"/>
  <c r="P21" i="6"/>
  <c r="O21" i="6"/>
  <c r="M21" i="6" s="1"/>
  <c r="N21" i="6"/>
  <c r="Q20" i="6"/>
  <c r="P20" i="6"/>
  <c r="O20" i="6"/>
  <c r="N20" i="6"/>
  <c r="Q19" i="6"/>
  <c r="P19" i="6"/>
  <c r="O19" i="6"/>
  <c r="N19" i="6"/>
  <c r="Q18" i="6"/>
  <c r="P18" i="6"/>
  <c r="O18" i="6"/>
  <c r="N18" i="6"/>
  <c r="Q17" i="6"/>
  <c r="P17" i="6"/>
  <c r="O17" i="6"/>
  <c r="N17" i="6"/>
  <c r="Q16" i="6"/>
  <c r="P16" i="6"/>
  <c r="O16" i="6"/>
  <c r="N16" i="6"/>
  <c r="Q15" i="6"/>
  <c r="P15" i="6"/>
  <c r="O15" i="6"/>
  <c r="N15" i="6"/>
  <c r="Q14" i="6"/>
  <c r="P14" i="6"/>
  <c r="O14" i="6"/>
  <c r="N14" i="6"/>
  <c r="Q13" i="6"/>
  <c r="P13" i="6"/>
  <c r="O13" i="6"/>
  <c r="N13" i="6"/>
  <c r="Q12" i="6"/>
  <c r="P12" i="6"/>
  <c r="O12" i="6"/>
  <c r="N12" i="6"/>
  <c r="Q11" i="6"/>
  <c r="P11" i="6"/>
  <c r="O11" i="6"/>
  <c r="N11" i="6"/>
  <c r="Q10" i="6"/>
  <c r="P10" i="6"/>
  <c r="O10" i="6"/>
  <c r="N10" i="6"/>
  <c r="Q9" i="6"/>
  <c r="P9" i="6"/>
  <c r="O9" i="6"/>
  <c r="N9" i="6"/>
  <c r="M148" i="6" l="1"/>
  <c r="M163" i="6"/>
  <c r="M166" i="6"/>
  <c r="M145" i="6"/>
  <c r="M178" i="6"/>
  <c r="M14" i="6"/>
  <c r="M38" i="6"/>
  <c r="M56" i="6"/>
  <c r="M74" i="6"/>
  <c r="M86" i="6"/>
  <c r="M92" i="6"/>
  <c r="M98" i="6"/>
  <c r="M104" i="6"/>
  <c r="M107" i="6"/>
  <c r="M110" i="6"/>
  <c r="M134" i="6"/>
  <c r="M140" i="6"/>
  <c r="M143" i="6"/>
  <c r="M20" i="6"/>
  <c r="M32" i="6"/>
  <c r="M44" i="6"/>
  <c r="M68" i="6"/>
  <c r="M80" i="6"/>
  <c r="M125" i="6"/>
  <c r="M26" i="6"/>
  <c r="M50" i="6"/>
  <c r="M62" i="6"/>
  <c r="M200" i="6"/>
  <c r="M203" i="6"/>
  <c r="M111" i="6"/>
  <c r="M114" i="6"/>
  <c r="M117" i="6"/>
  <c r="M135" i="6"/>
  <c r="M147" i="6"/>
  <c r="M150" i="6"/>
  <c r="M153" i="6"/>
  <c r="M162" i="6"/>
  <c r="M165" i="6"/>
  <c r="M123" i="6"/>
  <c r="M174" i="6"/>
  <c r="M177" i="6"/>
  <c r="M120" i="6"/>
  <c r="M192" i="6"/>
  <c r="M204" i="6"/>
  <c r="M207" i="6"/>
  <c r="M11" i="6"/>
  <c r="M160" i="6"/>
  <c r="G222" i="1"/>
  <c r="F223" i="4" s="1"/>
  <c r="H452" i="4"/>
  <c r="M137" i="6"/>
  <c r="M146" i="6"/>
  <c r="M157" i="6"/>
  <c r="M172" i="6"/>
  <c r="M181" i="6"/>
  <c r="M187" i="6"/>
  <c r="I452" i="4"/>
  <c r="H222" i="1"/>
  <c r="G223" i="4" s="1"/>
  <c r="M17" i="6"/>
  <c r="M77" i="6"/>
  <c r="M16" i="6"/>
  <c r="M34" i="6"/>
  <c r="M40" i="6"/>
  <c r="M52" i="6"/>
  <c r="M58" i="6"/>
  <c r="M64" i="6"/>
  <c r="M70" i="6"/>
  <c r="M76" i="6"/>
  <c r="M82" i="6"/>
  <c r="M88" i="6"/>
  <c r="M94" i="6"/>
  <c r="M100" i="6"/>
  <c r="M103" i="6"/>
  <c r="M106" i="6"/>
  <c r="M109" i="6"/>
  <c r="M126" i="6"/>
  <c r="M129" i="6"/>
  <c r="M152" i="6"/>
  <c r="M155" i="6"/>
  <c r="M169" i="6"/>
  <c r="M184" i="6"/>
  <c r="M190" i="6"/>
  <c r="M193" i="6"/>
  <c r="J452" i="4"/>
  <c r="I222" i="1"/>
  <c r="H223" i="4" s="1"/>
  <c r="F228" i="1"/>
  <c r="E229" i="4" s="1"/>
  <c r="G455" i="4"/>
  <c r="M22" i="6"/>
  <c r="M28" i="6"/>
  <c r="M46" i="6"/>
  <c r="M13" i="6"/>
  <c r="M25" i="6"/>
  <c r="M37" i="6"/>
  <c r="M49" i="6"/>
  <c r="M61" i="6"/>
  <c r="M73" i="6"/>
  <c r="M85" i="6"/>
  <c r="M97" i="6"/>
  <c r="M149" i="6"/>
  <c r="M158" i="6"/>
  <c r="M164" i="6"/>
  <c r="M167" i="6"/>
  <c r="M196" i="6"/>
  <c r="M202" i="6"/>
  <c r="G228" i="1"/>
  <c r="F229" i="4" s="1"/>
  <c r="H455" i="4"/>
  <c r="M118" i="6"/>
  <c r="M138" i="6"/>
  <c r="M141" i="6"/>
  <c r="M161" i="6"/>
  <c r="M170" i="6"/>
  <c r="M176" i="6"/>
  <c r="M179" i="6"/>
  <c r="M208" i="6"/>
  <c r="G453" i="4"/>
  <c r="F227" i="1"/>
  <c r="E228" i="4" s="1"/>
  <c r="I455" i="4"/>
  <c r="H228" i="1"/>
  <c r="G229" i="4" s="1"/>
  <c r="M182" i="6"/>
  <c r="M188" i="6"/>
  <c r="M191" i="6"/>
  <c r="H453" i="4"/>
  <c r="G227" i="1"/>
  <c r="F228" i="4" s="1"/>
  <c r="I228" i="1"/>
  <c r="H229" i="4" s="1"/>
  <c r="J455" i="4"/>
  <c r="G451" i="4"/>
  <c r="F221" i="1"/>
  <c r="E222" i="4" s="1"/>
  <c r="H227" i="1"/>
  <c r="G228" i="4" s="1"/>
  <c r="I453" i="4"/>
  <c r="M101" i="6"/>
  <c r="M173" i="6"/>
  <c r="M185" i="6"/>
  <c r="H451" i="4"/>
  <c r="G221" i="1"/>
  <c r="F222" i="4" s="1"/>
  <c r="J453" i="4"/>
  <c r="I227" i="1"/>
  <c r="H228" i="4" s="1"/>
  <c r="F229" i="1"/>
  <c r="E230" i="4" s="1"/>
  <c r="G456" i="4"/>
  <c r="M53" i="6"/>
  <c r="M116" i="6"/>
  <c r="M139" i="6"/>
  <c r="M159" i="6"/>
  <c r="M197" i="6"/>
  <c r="F221" i="6"/>
  <c r="G458" i="4" s="1"/>
  <c r="F220" i="1"/>
  <c r="E221" i="4" s="1"/>
  <c r="G449" i="4"/>
  <c r="H221" i="1"/>
  <c r="G222" i="4" s="1"/>
  <c r="I451" i="4"/>
  <c r="G229" i="1"/>
  <c r="F230" i="4" s="1"/>
  <c r="H456" i="4"/>
  <c r="M41" i="6"/>
  <c r="M65" i="6"/>
  <c r="M124" i="6"/>
  <c r="M113" i="6"/>
  <c r="M122" i="6"/>
  <c r="M133" i="6"/>
  <c r="M136" i="6"/>
  <c r="M171" i="6"/>
  <c r="M183" i="6"/>
  <c r="M186" i="6"/>
  <c r="M189" i="6"/>
  <c r="G221" i="6"/>
  <c r="H458" i="4" s="1"/>
  <c r="G220" i="1"/>
  <c r="F221" i="4" s="1"/>
  <c r="H449" i="4"/>
  <c r="J451" i="4"/>
  <c r="I221" i="1"/>
  <c r="H222" i="4" s="1"/>
  <c r="I456" i="4"/>
  <c r="H229" i="1"/>
  <c r="G230" i="4" s="1"/>
  <c r="M29" i="6"/>
  <c r="M121" i="6"/>
  <c r="M119" i="6"/>
  <c r="M142" i="6"/>
  <c r="M12" i="6"/>
  <c r="M18" i="6"/>
  <c r="M24" i="6"/>
  <c r="M30" i="6"/>
  <c r="M36" i="6"/>
  <c r="M42" i="6"/>
  <c r="M48" i="6"/>
  <c r="M54" i="6"/>
  <c r="M60" i="6"/>
  <c r="M66" i="6"/>
  <c r="M72" i="6"/>
  <c r="M78" i="6"/>
  <c r="M84" i="6"/>
  <c r="M90" i="6"/>
  <c r="M96" i="6"/>
  <c r="M102" i="6"/>
  <c r="M105" i="6"/>
  <c r="M108" i="6"/>
  <c r="M128" i="6"/>
  <c r="M131" i="6"/>
  <c r="M151" i="6"/>
  <c r="M154" i="6"/>
  <c r="M195" i="6"/>
  <c r="M201" i="6"/>
  <c r="I449" i="4"/>
  <c r="H220" i="1"/>
  <c r="G221" i="4" s="1"/>
  <c r="J456" i="4"/>
  <c r="I229" i="1"/>
  <c r="H230" i="4" s="1"/>
  <c r="M89" i="6"/>
  <c r="I221" i="6"/>
  <c r="J458" i="4" s="1"/>
  <c r="J449" i="4"/>
  <c r="I220" i="1"/>
  <c r="H221" i="4" s="1"/>
  <c r="F222" i="1"/>
  <c r="E223" i="4" s="1"/>
  <c r="G452" i="4"/>
  <c r="M205" i="6"/>
  <c r="E221" i="6"/>
  <c r="F458" i="4" s="1"/>
  <c r="H221" i="6"/>
  <c r="I458" i="4" s="1"/>
  <c r="M206" i="6"/>
  <c r="M199" i="6"/>
  <c r="M198" i="6"/>
  <c r="M112" i="6"/>
  <c r="M9" i="6"/>
  <c r="M10" i="6"/>
  <c r="M15" i="6"/>
  <c r="M19" i="6"/>
  <c r="M23" i="6"/>
  <c r="M27" i="6"/>
  <c r="M31" i="6"/>
  <c r="M35" i="6"/>
  <c r="M39" i="6"/>
  <c r="M43" i="6"/>
  <c r="M47" i="6"/>
  <c r="M51" i="6"/>
  <c r="M55" i="6"/>
  <c r="M59" i="6"/>
  <c r="M63" i="6"/>
  <c r="M67" i="6"/>
  <c r="M71" i="6"/>
  <c r="M75" i="6"/>
  <c r="M79" i="6"/>
  <c r="M83" i="6"/>
  <c r="M87" i="6"/>
  <c r="M91" i="6"/>
  <c r="M95" i="6"/>
  <c r="M99" i="6"/>
  <c r="E3" i="4"/>
  <c r="E8" i="4" l="1"/>
  <c r="E7" i="4"/>
  <c r="E6" i="4"/>
  <c r="E5" i="4"/>
  <c r="E4" i="4"/>
  <c r="J187" i="4"/>
  <c r="I187" i="4"/>
  <c r="H187" i="4"/>
  <c r="G187" i="4"/>
  <c r="F187" i="4"/>
  <c r="E187" i="4"/>
  <c r="J180" i="4"/>
  <c r="I180" i="4"/>
  <c r="H180" i="4"/>
  <c r="G180" i="4"/>
  <c r="F180" i="4"/>
  <c r="E180" i="4"/>
  <c r="J166" i="4"/>
  <c r="I166" i="4"/>
  <c r="H166" i="4"/>
  <c r="G166" i="4"/>
  <c r="F166" i="4"/>
  <c r="E166" i="4"/>
  <c r="J159" i="4"/>
  <c r="I159" i="4"/>
  <c r="H159" i="4"/>
  <c r="G159" i="4"/>
  <c r="F159" i="4"/>
  <c r="E159" i="4"/>
  <c r="J144" i="4"/>
  <c r="I144" i="4"/>
  <c r="H144" i="4"/>
  <c r="G144" i="4"/>
  <c r="F144" i="4"/>
  <c r="E144" i="4"/>
  <c r="J137" i="4"/>
  <c r="I137" i="4"/>
  <c r="H137" i="4"/>
  <c r="G137" i="4"/>
  <c r="F137" i="4"/>
  <c r="E137" i="4"/>
  <c r="J130" i="4"/>
  <c r="I130" i="4"/>
  <c r="H130" i="4"/>
  <c r="G130" i="4"/>
  <c r="F130" i="4"/>
  <c r="E130" i="4"/>
  <c r="J123" i="4"/>
  <c r="I123" i="4"/>
  <c r="H123" i="4"/>
  <c r="G123" i="4"/>
  <c r="F123" i="4"/>
  <c r="E123" i="4"/>
  <c r="H238" i="4" l="1"/>
  <c r="G238" i="4"/>
  <c r="F238" i="4"/>
  <c r="E238" i="4"/>
  <c r="D238" i="4"/>
  <c r="H237" i="4"/>
  <c r="G237" i="4"/>
  <c r="F237" i="4"/>
  <c r="E237" i="4"/>
  <c r="D237" i="4"/>
  <c r="H236" i="4"/>
  <c r="G236" i="4"/>
  <c r="F236" i="4"/>
  <c r="E236" i="4"/>
  <c r="D236" i="4"/>
  <c r="H235" i="4"/>
  <c r="G235" i="4"/>
  <c r="F235" i="4"/>
  <c r="E235" i="4"/>
  <c r="D235" i="4"/>
  <c r="H234" i="4"/>
  <c r="G234" i="4"/>
  <c r="F234" i="4"/>
  <c r="E234" i="4"/>
  <c r="D234" i="4"/>
  <c r="K216" i="4"/>
  <c r="J216" i="4"/>
  <c r="I216" i="4"/>
  <c r="H216" i="4"/>
  <c r="G216" i="4"/>
  <c r="F216" i="4"/>
  <c r="E216" i="4"/>
  <c r="K215" i="4"/>
  <c r="J215" i="4"/>
  <c r="I215" i="4"/>
  <c r="H215" i="4"/>
  <c r="G215" i="4"/>
  <c r="F215" i="4"/>
  <c r="E215" i="4"/>
  <c r="K214" i="4"/>
  <c r="J214" i="4"/>
  <c r="I214" i="4"/>
  <c r="H214" i="4"/>
  <c r="G214" i="4"/>
  <c r="F214" i="4"/>
  <c r="E214" i="4"/>
  <c r="K213" i="4"/>
  <c r="J213" i="4"/>
  <c r="I213" i="4"/>
  <c r="H213" i="4"/>
  <c r="G213" i="4"/>
  <c r="F213" i="4"/>
  <c r="E213" i="4"/>
  <c r="K212" i="4"/>
  <c r="J212" i="4"/>
  <c r="I212" i="4"/>
  <c r="H212" i="4"/>
  <c r="G212" i="4"/>
  <c r="F212" i="4"/>
  <c r="E212" i="4"/>
  <c r="K209" i="4"/>
  <c r="J209" i="4"/>
  <c r="I209" i="4"/>
  <c r="H209" i="4"/>
  <c r="G209" i="4"/>
  <c r="F209" i="4"/>
  <c r="E209" i="4"/>
  <c r="K208" i="4"/>
  <c r="J208" i="4"/>
  <c r="I208" i="4"/>
  <c r="H208" i="4"/>
  <c r="G208" i="4"/>
  <c r="F208" i="4"/>
  <c r="E208" i="4"/>
  <c r="K207" i="4"/>
  <c r="J207" i="4"/>
  <c r="I207" i="4"/>
  <c r="H207" i="4"/>
  <c r="G207" i="4"/>
  <c r="F207" i="4"/>
  <c r="E207" i="4"/>
  <c r="K206" i="4"/>
  <c r="J206" i="4"/>
  <c r="I206" i="4"/>
  <c r="H206" i="4"/>
  <c r="G206" i="4"/>
  <c r="F206" i="4"/>
  <c r="E206" i="4"/>
  <c r="K205" i="4"/>
  <c r="J205" i="4"/>
  <c r="I205" i="4"/>
  <c r="H205" i="4"/>
  <c r="G205" i="4"/>
  <c r="F205" i="4"/>
  <c r="E205" i="4"/>
  <c r="K202" i="4"/>
  <c r="J202" i="4"/>
  <c r="I202" i="4"/>
  <c r="H202" i="4"/>
  <c r="G202" i="4"/>
  <c r="F202" i="4"/>
  <c r="E202" i="4"/>
  <c r="K201" i="4"/>
  <c r="J201" i="4"/>
  <c r="I201" i="4"/>
  <c r="H201" i="4"/>
  <c r="G201" i="4"/>
  <c r="F201" i="4"/>
  <c r="E201" i="4"/>
  <c r="K200" i="4"/>
  <c r="J200" i="4"/>
  <c r="I200" i="4"/>
  <c r="H200" i="4"/>
  <c r="G200" i="4"/>
  <c r="F200" i="4"/>
  <c r="E200" i="4"/>
  <c r="K199" i="4"/>
  <c r="J199" i="4"/>
  <c r="I199" i="4"/>
  <c r="H199" i="4"/>
  <c r="G199" i="4"/>
  <c r="F199" i="4"/>
  <c r="E199" i="4"/>
  <c r="K198" i="4"/>
  <c r="J198" i="4"/>
  <c r="I198" i="4"/>
  <c r="H198" i="4"/>
  <c r="G198" i="4"/>
  <c r="F198" i="4"/>
  <c r="E198" i="4"/>
  <c r="K195" i="4"/>
  <c r="J195" i="4"/>
  <c r="I195" i="4"/>
  <c r="H195" i="4"/>
  <c r="G195" i="4"/>
  <c r="F195" i="4"/>
  <c r="E195" i="4"/>
  <c r="K194" i="4"/>
  <c r="J194" i="4"/>
  <c r="I194" i="4"/>
  <c r="H194" i="4"/>
  <c r="G194" i="4"/>
  <c r="F194" i="4"/>
  <c r="E194" i="4"/>
  <c r="K193" i="4"/>
  <c r="J193" i="4"/>
  <c r="I193" i="4"/>
  <c r="H193" i="4"/>
  <c r="G193" i="4"/>
  <c r="F193" i="4"/>
  <c r="E193" i="4"/>
  <c r="K192" i="4"/>
  <c r="J192" i="4"/>
  <c r="I192" i="4"/>
  <c r="H192" i="4"/>
  <c r="G192" i="4"/>
  <c r="F192" i="4"/>
  <c r="E192" i="4"/>
  <c r="K191" i="4"/>
  <c r="J191" i="4"/>
  <c r="I191" i="4"/>
  <c r="H191" i="4"/>
  <c r="G191" i="4"/>
  <c r="F191" i="4"/>
  <c r="E191" i="4"/>
  <c r="J186" i="4"/>
  <c r="I186" i="4"/>
  <c r="H186" i="4"/>
  <c r="G186" i="4"/>
  <c r="F186" i="4"/>
  <c r="E186" i="4"/>
  <c r="J185" i="4"/>
  <c r="I185" i="4"/>
  <c r="H185" i="4"/>
  <c r="G185" i="4"/>
  <c r="F185" i="4"/>
  <c r="E185" i="4"/>
  <c r="J184" i="4"/>
  <c r="I184" i="4"/>
  <c r="H184" i="4"/>
  <c r="G184" i="4"/>
  <c r="F184" i="4"/>
  <c r="E184" i="4"/>
  <c r="J183" i="4"/>
  <c r="I183" i="4"/>
  <c r="H183" i="4"/>
  <c r="G183" i="4"/>
  <c r="F183" i="4"/>
  <c r="E183" i="4"/>
  <c r="J179" i="4"/>
  <c r="I179" i="4"/>
  <c r="H179" i="4"/>
  <c r="G179" i="4"/>
  <c r="F179" i="4"/>
  <c r="E179" i="4"/>
  <c r="J178" i="4"/>
  <c r="I178" i="4"/>
  <c r="H178" i="4"/>
  <c r="G178" i="4"/>
  <c r="F178" i="4"/>
  <c r="E178" i="4"/>
  <c r="J177" i="4"/>
  <c r="I177" i="4"/>
  <c r="H177" i="4"/>
  <c r="G177" i="4"/>
  <c r="F177" i="4"/>
  <c r="E177" i="4"/>
  <c r="J176" i="4"/>
  <c r="I176" i="4"/>
  <c r="H176" i="4"/>
  <c r="G176" i="4"/>
  <c r="F176" i="4"/>
  <c r="E176" i="4"/>
  <c r="J165" i="4"/>
  <c r="I165" i="4"/>
  <c r="H165" i="4"/>
  <c r="G165" i="4"/>
  <c r="F165" i="4"/>
  <c r="E165" i="4"/>
  <c r="J164" i="4"/>
  <c r="I164" i="4"/>
  <c r="H164" i="4"/>
  <c r="G164" i="4"/>
  <c r="F164" i="4"/>
  <c r="E164" i="4"/>
  <c r="J163" i="4"/>
  <c r="I163" i="4"/>
  <c r="H163" i="4"/>
  <c r="G163" i="4"/>
  <c r="F163" i="4"/>
  <c r="E163" i="4"/>
  <c r="J162" i="4"/>
  <c r="I162" i="4"/>
  <c r="H162" i="4"/>
  <c r="G162" i="4"/>
  <c r="F162" i="4"/>
  <c r="E162" i="4"/>
  <c r="J158" i="4"/>
  <c r="I158" i="4"/>
  <c r="H158" i="4"/>
  <c r="G158" i="4"/>
  <c r="F158" i="4"/>
  <c r="E158" i="4"/>
  <c r="J157" i="4"/>
  <c r="I157" i="4"/>
  <c r="H157" i="4"/>
  <c r="G157" i="4"/>
  <c r="F157" i="4"/>
  <c r="E157" i="4"/>
  <c r="J156" i="4"/>
  <c r="I156" i="4"/>
  <c r="H156" i="4"/>
  <c r="G156" i="4"/>
  <c r="F156" i="4"/>
  <c r="E156" i="4"/>
  <c r="J155" i="4"/>
  <c r="I155" i="4"/>
  <c r="H155" i="4"/>
  <c r="G155" i="4"/>
  <c r="F155" i="4"/>
  <c r="E155" i="4"/>
  <c r="J143" i="4"/>
  <c r="I143" i="4"/>
  <c r="H143" i="4"/>
  <c r="G143" i="4"/>
  <c r="F143" i="4"/>
  <c r="E143" i="4"/>
  <c r="J142" i="4"/>
  <c r="I142" i="4"/>
  <c r="H142" i="4"/>
  <c r="G142" i="4"/>
  <c r="F142" i="4"/>
  <c r="E142" i="4"/>
  <c r="J141" i="4"/>
  <c r="I141" i="4"/>
  <c r="H141" i="4"/>
  <c r="G141" i="4"/>
  <c r="F141" i="4"/>
  <c r="E141" i="4"/>
  <c r="J140" i="4"/>
  <c r="I140" i="4"/>
  <c r="H140" i="4"/>
  <c r="G140" i="4"/>
  <c r="F140" i="4"/>
  <c r="E140" i="4"/>
  <c r="J136" i="4"/>
  <c r="I136" i="4"/>
  <c r="H136" i="4"/>
  <c r="G136" i="4"/>
  <c r="F136" i="4"/>
  <c r="E136" i="4"/>
  <c r="J135" i="4"/>
  <c r="I135" i="4"/>
  <c r="H135" i="4"/>
  <c r="G135" i="4"/>
  <c r="F135" i="4"/>
  <c r="E135" i="4"/>
  <c r="J134" i="4"/>
  <c r="I134" i="4"/>
  <c r="H134" i="4"/>
  <c r="G134" i="4"/>
  <c r="F134" i="4"/>
  <c r="E134" i="4"/>
  <c r="J133" i="4"/>
  <c r="I133" i="4"/>
  <c r="H133" i="4"/>
  <c r="G133" i="4"/>
  <c r="F133" i="4"/>
  <c r="E133" i="4"/>
  <c r="J129" i="4"/>
  <c r="I129" i="4"/>
  <c r="H129" i="4"/>
  <c r="G129" i="4"/>
  <c r="F129" i="4"/>
  <c r="E129" i="4"/>
  <c r="J128" i="4"/>
  <c r="I128" i="4"/>
  <c r="H128" i="4"/>
  <c r="G128" i="4"/>
  <c r="F128" i="4"/>
  <c r="E128" i="4"/>
  <c r="J127" i="4"/>
  <c r="I127" i="4"/>
  <c r="H127" i="4"/>
  <c r="G127" i="4"/>
  <c r="F127" i="4"/>
  <c r="E127" i="4"/>
  <c r="J126" i="4"/>
  <c r="I126" i="4"/>
  <c r="H126" i="4"/>
  <c r="G126" i="4"/>
  <c r="F126" i="4"/>
  <c r="E126" i="4"/>
  <c r="J122" i="4"/>
  <c r="I122" i="4"/>
  <c r="H122" i="4"/>
  <c r="G122" i="4"/>
  <c r="F122" i="4"/>
  <c r="E122" i="4"/>
  <c r="J121" i="4"/>
  <c r="I121" i="4"/>
  <c r="H121" i="4"/>
  <c r="G121" i="4"/>
  <c r="F121" i="4"/>
  <c r="E121" i="4"/>
  <c r="J120" i="4"/>
  <c r="I120" i="4"/>
  <c r="H120" i="4"/>
  <c r="G120" i="4"/>
  <c r="F120" i="4"/>
  <c r="E120" i="4"/>
  <c r="J119" i="4"/>
  <c r="I119" i="4"/>
  <c r="H119" i="4"/>
  <c r="G119" i="4"/>
  <c r="F119" i="4"/>
  <c r="E119" i="4"/>
  <c r="E116" i="4"/>
  <c r="I115" i="4"/>
  <c r="H115" i="4"/>
  <c r="G115" i="4"/>
  <c r="F115" i="4"/>
  <c r="E115" i="4"/>
  <c r="D82" i="4"/>
  <c r="D81" i="4"/>
  <c r="D80" i="4"/>
  <c r="D79" i="4"/>
  <c r="D78" i="4"/>
  <c r="D77" i="4"/>
  <c r="E111" i="4" l="1"/>
  <c r="E110" i="4"/>
  <c r="E107" i="4"/>
  <c r="E104" i="4"/>
  <c r="F96" i="4"/>
  <c r="E96" i="4"/>
  <c r="D96" i="4"/>
  <c r="F95" i="4"/>
  <c r="E95" i="4"/>
  <c r="D95" i="4"/>
  <c r="F94" i="4"/>
  <c r="E94" i="4"/>
  <c r="D94" i="4"/>
  <c r="F93" i="4"/>
  <c r="E93" i="4"/>
  <c r="D93" i="4"/>
  <c r="F92" i="4"/>
  <c r="E92" i="4"/>
  <c r="D92" i="4"/>
  <c r="F91" i="4"/>
  <c r="E91" i="4"/>
  <c r="F90" i="4"/>
  <c r="E90" i="4"/>
  <c r="F89" i="4"/>
  <c r="E89" i="4"/>
  <c r="F88" i="4"/>
  <c r="E88" i="4"/>
  <c r="F87" i="4"/>
  <c r="E87" i="4"/>
  <c r="F86" i="4"/>
  <c r="E86" i="4"/>
  <c r="E83" i="4"/>
  <c r="F82" i="4"/>
  <c r="E82" i="4"/>
  <c r="F81" i="4"/>
  <c r="E81" i="4"/>
  <c r="F80" i="4"/>
  <c r="E80" i="4"/>
  <c r="F79" i="4"/>
  <c r="E79" i="4"/>
  <c r="F78" i="4"/>
  <c r="E78" i="4"/>
  <c r="F77" i="4"/>
  <c r="E77" i="4"/>
  <c r="E76" i="4"/>
  <c r="E75" i="4"/>
  <c r="E74" i="4"/>
  <c r="E73" i="4"/>
  <c r="E72" i="4"/>
  <c r="E71" i="4"/>
  <c r="F70" i="4"/>
  <c r="E70" i="4"/>
  <c r="F69" i="4"/>
  <c r="E69" i="4"/>
  <c r="E65" i="4"/>
  <c r="E64" i="4"/>
  <c r="E63" i="4"/>
  <c r="E62" i="4"/>
  <c r="E61" i="4"/>
  <c r="E60" i="4"/>
  <c r="E59" i="4"/>
  <c r="E58" i="4"/>
  <c r="E57" i="4"/>
  <c r="E56" i="4"/>
  <c r="E54" i="4"/>
  <c r="E53" i="4"/>
  <c r="E51" i="4"/>
  <c r="E50" i="4"/>
  <c r="E49" i="4"/>
  <c r="E48" i="4"/>
  <c r="E47" i="4"/>
  <c r="E46" i="4"/>
  <c r="E45" i="4"/>
  <c r="E44" i="4"/>
  <c r="E43" i="4"/>
  <c r="E42" i="4"/>
  <c r="E41" i="4"/>
  <c r="E40" i="4"/>
  <c r="E39" i="4"/>
  <c r="E38" i="4"/>
  <c r="E37" i="4"/>
  <c r="E36" i="4"/>
  <c r="E35" i="4"/>
  <c r="E34" i="4"/>
  <c r="E33" i="4"/>
  <c r="E32" i="4"/>
  <c r="E31" i="4"/>
  <c r="E30" i="4"/>
  <c r="E29" i="4"/>
  <c r="D27" i="4"/>
  <c r="D26" i="4"/>
  <c r="D25" i="4"/>
  <c r="D24" i="4"/>
  <c r="I240" i="1"/>
  <c r="H239" i="4" s="1"/>
  <c r="H240" i="1"/>
  <c r="G239" i="4" s="1"/>
  <c r="G240" i="1"/>
  <c r="F239" i="4" s="1"/>
  <c r="F240" i="1"/>
  <c r="E239" i="4" s="1"/>
  <c r="F219" i="1"/>
  <c r="F223" i="1" l="1"/>
  <c r="E224" i="4" s="1"/>
  <c r="E220" i="4"/>
  <c r="H230" i="1"/>
  <c r="G231" i="4" s="1"/>
  <c r="F230" i="1"/>
  <c r="E231" i="4" s="1"/>
  <c r="G223" i="1"/>
  <c r="F224" i="4" s="1"/>
  <c r="G230" i="1"/>
  <c r="F231" i="4" s="1"/>
  <c r="H223" i="1"/>
  <c r="G224" i="4" s="1"/>
  <c r="I223" i="1"/>
  <c r="H224" i="4" s="1"/>
  <c r="I230" i="1"/>
  <c r="H231" i="4" s="1"/>
  <c r="F242" i="1" l="1"/>
  <c r="E241" i="4" s="1"/>
  <c r="H242" i="1"/>
  <c r="G241" i="4" s="1"/>
  <c r="I242" i="1"/>
  <c r="H241" i="4" s="1"/>
  <c r="G242" i="1"/>
  <c r="F241" i="4" s="1"/>
</calcChain>
</file>

<file path=xl/sharedStrings.xml><?xml version="1.0" encoding="utf-8"?>
<sst xmlns="http://schemas.openxmlformats.org/spreadsheetml/2006/main" count="1383" uniqueCount="460">
  <si>
    <t>Part 5.0  The current and projected cost of providing services calculated in 5-year increments (Section 403.9302(3)(d), F.S.)</t>
  </si>
  <si>
    <t>Given the volume of services, jurisdictions should use the template’s service groupings rather than reporting the current and projected cost of each individual service. Therefore, for the purposes of this document, “services” means:</t>
  </si>
  <si>
    <t>Expansion means new work, new projects, retrofitting, and significant upgrades. Within the template, there are four categories of expansion projects.</t>
  </si>
  <si>
    <t>Expansion projects are further characterized as currently having either a committed funding source or no identified funding source. Examples of a committed funding source include the capacity to absorb the project’s capital cost within current budget levels or forecasted revenue growth; financing that is underway or anticipated (bond or loan); known state or federal funding (appropriation or grant); special assessment; or dedicated cash reserves for future expenditure.</t>
  </si>
  <si>
    <t>Part 5.1 Routine Operation and Maintenance</t>
  </si>
  <si>
    <t>Please complete the table below, indicating the cost of operation and maintenance activities for the current year and subsequent five-year increments throughout the 20-year horizon. Your response to this part should exclude future initiatives associated with resiliency or major expenses associated with the replacement of aging infrastructure; these activities are addressed in subparts 5.4 and 6.0. However, do include non-structural programs like public outreach and education in this category.</t>
  </si>
  <si>
    <t>Routine Operation and Maintenance</t>
  </si>
  <si>
    <t>Expenditures</t>
  </si>
  <si>
    <t>LFY 2021-2022</t>
  </si>
  <si>
    <t>2022-23 to 2026-27</t>
  </si>
  <si>
    <t>2027-28 to 2031-32</t>
  </si>
  <si>
    <t>2032-33 to 
2036-37</t>
  </si>
  <si>
    <t>2037-38 to 2041-42</t>
  </si>
  <si>
    <t>Operation and Maintenance Costs </t>
  </si>
  <si>
    <t>Brief description of growth greater than 15% over any 5-year period:</t>
  </si>
  <si>
    <t>Expansion Projects with a Committed Funding Source</t>
  </si>
  <si>
    <t>5.2.1 Flood Protection</t>
  </si>
  <si>
    <t>Project Name</t>
  </si>
  <si>
    <t>5.2.2 Water Quality</t>
  </si>
  <si>
    <t>Project Name (or, if applicable, BMAP Project Number or ProjID)</t>
  </si>
  <si>
    <t>Expansion Projects with No Identified Funding Source</t>
  </si>
  <si>
    <t>5.3.1 Flood Protection</t>
  </si>
  <si>
    <t>5.3.2 Water Quality</t>
  </si>
  <si>
    <t>Resiliency Projects with a Committed Funding Source</t>
  </si>
  <si>
    <t>2032-33 to 2036-37</t>
  </si>
  <si>
    <t>Resiliency Projects with No Identified Funding Source</t>
  </si>
  <si>
    <t>Routine O&amp;M</t>
  </si>
  <si>
    <t>Actual Expenditures</t>
  </si>
  <si>
    <t>Contributions to Reserve Account</t>
  </si>
  <si>
    <t>Balance of Reserve Account</t>
  </si>
  <si>
    <t>2016-17</t>
  </si>
  <si>
    <t>2017-18</t>
  </si>
  <si>
    <t>2018-19</t>
  </si>
  <si>
    <t>2019-20</t>
  </si>
  <si>
    <t>2020-21</t>
  </si>
  <si>
    <t>Expansion</t>
  </si>
  <si>
    <t xml:space="preserve">Resiliency </t>
  </si>
  <si>
    <t>Replacement of Aging Infrastructure</t>
  </si>
  <si>
    <t>Committed Funding Source</t>
  </si>
  <si>
    <t>Maintenance</t>
  </si>
  <si>
    <t xml:space="preserve">Expansion </t>
  </si>
  <si>
    <t>Resiliency</t>
  </si>
  <si>
    <t>Replacement/Aging Infrastructure</t>
  </si>
  <si>
    <t>Total Committed Revenues (=Total Committed Projects)</t>
  </si>
  <si>
    <t>No Identified Funding Source</t>
  </si>
  <si>
    <t>Projected Funding Gap (=Total Non-Committed Needs)</t>
  </si>
  <si>
    <t>Strategies for New Funding Sources</t>
  </si>
  <si>
    <t>Total</t>
  </si>
  <si>
    <t>Remaining Unfunded Needs</t>
  </si>
  <si>
    <t>Please provide your contact and location information, then proceed to the template on the next sheet.</t>
  </si>
  <si>
    <t>Name of Local Government:</t>
  </si>
  <si>
    <t>Name of stormwater utility, if applicable:</t>
  </si>
  <si>
    <t>Contact Person</t>
  </si>
  <si>
    <t>Name:</t>
  </si>
  <si>
    <t>Position/Title:</t>
  </si>
  <si>
    <t>Email Address:</t>
  </si>
  <si>
    <t>Phone Number:</t>
  </si>
  <si>
    <t>Indicate the Water Management District(s) in which your service area is located.</t>
  </si>
  <si>
    <t>Northwest Florida Water Management District (NWFWMD)</t>
  </si>
  <si>
    <t>Suwannee River Water Management District (SRWMD)</t>
  </si>
  <si>
    <t>St. Johns River Water Management District (SJRWMD)</t>
  </si>
  <si>
    <t>Southwest Florida Water Management District (SWFWMD)</t>
  </si>
  <si>
    <t>South Florida Water Management District (SFWMD)</t>
  </si>
  <si>
    <t xml:space="preserve">Indicate the type of local government: </t>
  </si>
  <si>
    <t>Municipality</t>
  </si>
  <si>
    <t>County</t>
  </si>
  <si>
    <t>Independent Special District</t>
  </si>
  <si>
    <t>Part 1.0 Detailed description of the stormwater management program (Section 403.9302(3)(a), F.S.)</t>
  </si>
  <si>
    <t xml:space="preserve">The stormwater management program, as defined in the Introduction, includes those activities associated with the management, operation and maintenance, and control of stormwater and stormwater management systems, including activities required by state and federal law. The detailed program description is divided into multiple subparts consisting of narrative and data fields.  </t>
  </si>
  <si>
    <t>Part 1.1 Narrative Description:</t>
  </si>
  <si>
    <t>Please provide a brief description of the current institutional strategy for managing stormwater in your jurisdiction. Please include any mission statement, divisions or departments dedicated solely or partly to managing stormwater, dedicated funding sources, and other information that best describes your approach to stormwater:</t>
  </si>
  <si>
    <t>On a scale of 1 to 5, with 5 being the highest, please indicate the importance of each of the following goals for your program:</t>
  </si>
  <si>
    <t>Drainage &amp; flood abatement (such as flooding events associated with rainfall and hurricanes)</t>
  </si>
  <si>
    <t>Water quality improvement (TMDL Process/BMAPs/other)</t>
  </si>
  <si>
    <t>Reduce vulnerability to adverse impacts from flooding related to increases in frequency and duration of rainfall events, storm surge and sea level rise</t>
  </si>
  <si>
    <t>Other:</t>
  </si>
  <si>
    <t>Part 1.2 Current Stormwater Program Activities:</t>
  </si>
  <si>
    <t>Please provide answers to the following questions regarding your stormwater management program.</t>
  </si>
  <si>
    <t>●</t>
  </si>
  <si>
    <t>Does your jurisdiction have an NPDES Municipal Separate Storm Sewer System (MS4) Permit?</t>
  </si>
  <si>
    <t>If yes, is your jurisdiction regulated under Phase I or Phase II of the NPDES Program:</t>
  </si>
  <si>
    <t xml:space="preserve">Does your jurisdiction have a dedicated stormwater utility? </t>
  </si>
  <si>
    <t>If no, do you have another funding mechanism?</t>
  </si>
  <si>
    <t xml:space="preserve">If yes, please describe your funding mechanism. </t>
  </si>
  <si>
    <t>Does your jurisdiction have a Stormwater Master Plan or Plans?</t>
  </si>
  <si>
    <t>If Yes:</t>
  </si>
  <si>
    <t>How many years does the plan(s) cover?</t>
  </si>
  <si>
    <t>Are there any unique features or limitations that are necessary to understand what the plan does or does not address?</t>
  </si>
  <si>
    <t xml:space="preserve">Please provide a link to the most recently adopted version of the document (if it is published online): </t>
  </si>
  <si>
    <t>Does your jurisdiction have an asset management (AM) system for stormwater infrastructure?</t>
  </si>
  <si>
    <t>If Yes, does it include 100% of your facilities?</t>
  </si>
  <si>
    <t>If your AM includes less than 100% of your facilities, approximately what percent of your facilities are included?</t>
  </si>
  <si>
    <t>A construction sediment and erosion control program for new construction (plans review and/or inspection)?</t>
  </si>
  <si>
    <t>An illicit discharge inspection and elimination program?</t>
  </si>
  <si>
    <t>A public education program?</t>
  </si>
  <si>
    <t>A program to involve the public regarding stormwater issues?</t>
  </si>
  <si>
    <t xml:space="preserve">A “housekeeping” program for managing stormwater associated with vehicle maintenance yards, chemical storage, fertilizer management, etc.?  </t>
  </si>
  <si>
    <t>A stormwater ordinance compliance program (i.e. for low phosphorus fertilizer)?</t>
  </si>
  <si>
    <t>Water quality or stream gage monitoring?</t>
  </si>
  <si>
    <t>A geospatial data or other mapping system to locate stormwater infrastructure (GIS, etc.)?</t>
  </si>
  <si>
    <t>A system for managing stormwater complaints?</t>
  </si>
  <si>
    <t>Other specific activities?</t>
  </si>
  <si>
    <t xml:space="preserve">Notes or Comments on any of the above: </t>
  </si>
  <si>
    <t>Part 1.3 Current Stormwater Program Operation and Maintenance Activities</t>
  </si>
  <si>
    <t>Please provide answers to the following questions regarding the operation and maintenance activities undertaken by your stormwater management program.</t>
  </si>
  <si>
    <r>
      <t>Does your jurisdiction typically assume maintenance responsibility for stormwater systems associated with new private development (</t>
    </r>
    <r>
      <rPr>
        <i/>
        <sz val="12"/>
        <color theme="1"/>
        <rFont val="Calibri"/>
        <family val="2"/>
        <scheme val="minor"/>
      </rPr>
      <t>i.e.</t>
    </r>
    <r>
      <rPr>
        <sz val="12"/>
        <color theme="1"/>
        <rFont val="Calibri"/>
        <family val="2"/>
        <scheme val="minor"/>
      </rPr>
      <t>, systems that are dedicated to public ownership and/or operation upon completion)?</t>
    </r>
  </si>
  <si>
    <t>Notes or Comments on the above:</t>
  </si>
  <si>
    <t>Does your stormwater operation and maintenance program implement any of the following: (answer Y/N)</t>
  </si>
  <si>
    <t>Routine mowing of turf associated with stormwater ponds, swales, canal/lake banks, etc.?</t>
  </si>
  <si>
    <t>Debris and trash removal from pond skimmers, inlet grates, ditches, etc.?</t>
  </si>
  <si>
    <t>Invasive plant management associated with stormwater infrastructure?</t>
  </si>
  <si>
    <t>Ditch cleaning?</t>
  </si>
  <si>
    <t>Sediment removal from the stormwater system (vactor trucks, other)?</t>
  </si>
  <si>
    <t>Muck removal (dredging legacy pollutants from water bodies, canal, etc.)?</t>
  </si>
  <si>
    <t>Street sweeping?</t>
  </si>
  <si>
    <t>Pump and mechanical maintenance for trash pumps, flood pumps, alum injection, etc.?</t>
  </si>
  <si>
    <t>Non-structural programs like public outreach and education?</t>
  </si>
  <si>
    <t>Other specific routine activities?</t>
  </si>
  <si>
    <t>Part 2. Detailed description of the stormwater management system and its facilities and projects (continued Section 403.9302(3)(a), F.S.)</t>
  </si>
  <si>
    <t>A stormwater management system, as defined in the Introduction, includes the entire set of site design features and structural infrastructure for collection, conveyance, storage, infiltration, treatment, and disposal of stormwater. It may include drainage improvements and measures to prevent streambank channel erosion and habitat degradation. This section asks for a summary description of your stormwater management system. It is not necessary to provide geospatial asset data or a detailed inventory. For some, it may be possible to gather the required data from your Asset Management (AM) system. For others, data may be gathered from sources such as an MS4 permit application, aerial photos, past or ongoing budget investments, water quality projects, or any other system of data storage/management that is employed by the jurisdiction.</t>
  </si>
  <si>
    <t>Please provide answers to the following questions regarding your stormwater system inventory. Enter zero (0) if your system does not include the component.</t>
  </si>
  <si>
    <t>Number</t>
  </si>
  <si>
    <t>Unit of Measurement</t>
  </si>
  <si>
    <t>Estimated feet or miles of buried culvert:</t>
  </si>
  <si>
    <t>Estimated feet or miles of open ditches/conveyances (lined and unlined) that are maintained by the stormwater program:</t>
  </si>
  <si>
    <t>Estimate the number of storage or treatment basins (i.e., wet or dry ponds):</t>
  </si>
  <si>
    <t>Estimate the number of gross pollutant separators including engineered sediment traps such as baffle boxes, hydrodynamic separators, etc.:</t>
  </si>
  <si>
    <t>The number of chemical treatment systems (e.g., alum or polymer injection):</t>
  </si>
  <si>
    <t>The number of stormwater pump stations:</t>
  </si>
  <si>
    <t>The number of dynamic water level control structures (e.g., operable gates and weirs that control canal water levels):</t>
  </si>
  <si>
    <t>The number of stormwater treatment wetland systems:</t>
  </si>
  <si>
    <t>Best Management Practice</t>
  </si>
  <si>
    <t>Current</t>
  </si>
  <si>
    <t>Planned</t>
  </si>
  <si>
    <t>Tree boxes</t>
  </si>
  <si>
    <t>Rain gardens</t>
  </si>
  <si>
    <t>Green roofs</t>
  </si>
  <si>
    <t>Pervious pavement/pavers</t>
  </si>
  <si>
    <t>Littoral zone plantings</t>
  </si>
  <si>
    <t>Living shorelines</t>
  </si>
  <si>
    <t>Other Best Management Practices:</t>
  </si>
  <si>
    <t>Please indicate which resources or documents you used when answering these questions.</t>
  </si>
  <si>
    <t>Asset management system</t>
  </si>
  <si>
    <t>GIS program</t>
  </si>
  <si>
    <t>MS4 permit application</t>
  </si>
  <si>
    <t>Aerial photos</t>
  </si>
  <si>
    <t>Past or ongoing budget investments</t>
  </si>
  <si>
    <t>Water quality projects</t>
  </si>
  <si>
    <t>Other(s):</t>
  </si>
  <si>
    <t>Part 3.  The number of current and projected residents served calculated in 5-year increments (Section 403.9302(3)(b), F.S.)</t>
  </si>
  <si>
    <t>Independent Special Districts:</t>
  </si>
  <si>
    <t>If an independent special district’s boundaries are completely aligned with a county or a municipality, identify that jurisdiction here:</t>
  </si>
  <si>
    <t>Any independent special district whose boundaries do not coincide with a county or municipality must submit a GIS shapefile with the current and projected service area. EDR will calculate the appropriate population estimates based on that map. Submission of this shapefile also serves to complete Part 4.0 of this template.</t>
  </si>
  <si>
    <t>Part 4.0  The current and projected service area for the stormwater management program or stormwater management system (Section 403.9302(3)(c), F.S.)</t>
  </si>
  <si>
    <t xml:space="preserve">Rather than providing detailed legal descriptions or maps, this part of the template is exception-based.  In this regard, if the stormwater service area extends beyond the geographic limits of your jurisdiction, please explain. </t>
  </si>
  <si>
    <t xml:space="preserve">Similarly, if your service area is expected to change within the 20-year horizon, please describe the changes (e.g., the expiration of an interlocal agreement, introduction of an independent special district, etc.). </t>
  </si>
  <si>
    <t>WMD</t>
  </si>
  <si>
    <t>NWFWMD</t>
  </si>
  <si>
    <t>SRWMD</t>
  </si>
  <si>
    <t>SJRWMD</t>
  </si>
  <si>
    <t>SWFWMD</t>
  </si>
  <si>
    <t>SFWMD</t>
  </si>
  <si>
    <t>ISD/County/Muni overlapping boundaries</t>
  </si>
  <si>
    <t>Y/N List</t>
  </si>
  <si>
    <t>Yes</t>
  </si>
  <si>
    <t>No</t>
  </si>
  <si>
    <t>Phases of NPDES</t>
  </si>
  <si>
    <t>Phase I</t>
  </si>
  <si>
    <t>Phase II</t>
  </si>
  <si>
    <t>Feet</t>
  </si>
  <si>
    <t>Miles</t>
  </si>
  <si>
    <t>Dropdown List Responses</t>
  </si>
  <si>
    <t>Background</t>
  </si>
  <si>
    <t>Resiliency Projects</t>
  </si>
  <si>
    <t xml:space="preserve">End of Useful Life Replacement Projects </t>
  </si>
  <si>
    <t xml:space="preserve">5.2.1 </t>
  </si>
  <si>
    <t xml:space="preserve">5.2.2 </t>
  </si>
  <si>
    <t xml:space="preserve">5.3.2 </t>
  </si>
  <si>
    <t xml:space="preserve">5.3.1 </t>
  </si>
  <si>
    <t>Expansion Projects, Flood Protection</t>
  </si>
  <si>
    <t>Expansion Projects, Water Quality</t>
  </si>
  <si>
    <t>Funding Source Type</t>
  </si>
  <si>
    <t>Project Type</t>
  </si>
  <si>
    <t>Additional Table Rows</t>
  </si>
  <si>
    <t>Choose from the drop-down lists for Project Type and Funding Source Type, then fill in the project name and expenditure estimates.</t>
  </si>
  <si>
    <t>BG</t>
  </si>
  <si>
    <t>contact_person</t>
  </si>
  <si>
    <t>Description_Funding_Mech</t>
  </si>
  <si>
    <t>Master_Plan_Years</t>
  </si>
  <si>
    <t>Master_Plan_Features_Limitations</t>
  </si>
  <si>
    <t>Master_Plan_link</t>
  </si>
  <si>
    <t>Asset_Mgmt_100pct</t>
  </si>
  <si>
    <t>Asset_Mgmt_pct</t>
  </si>
  <si>
    <t>Other1</t>
  </si>
  <si>
    <t>Other2</t>
  </si>
  <si>
    <t>Other3</t>
  </si>
  <si>
    <t>Other4</t>
  </si>
  <si>
    <t>Phone_Number</t>
  </si>
  <si>
    <t>Email_Address</t>
  </si>
  <si>
    <t>Position_Title</t>
  </si>
  <si>
    <t>Name</t>
  </si>
  <si>
    <t>Name_Loc_Govt</t>
  </si>
  <si>
    <t>Name_SW_Utility</t>
  </si>
  <si>
    <t>Brief_Desc_Strategy</t>
  </si>
  <si>
    <t>SW_Program_Notes</t>
  </si>
  <si>
    <t>O&amp;M_Assume_Responsibility_Notes</t>
  </si>
  <si>
    <t>O&amp;M_Other_Activities</t>
  </si>
  <si>
    <t>Remaining_Unfunded_Needs</t>
  </si>
  <si>
    <t>Strategies_New_Sources</t>
  </si>
  <si>
    <t>Other5</t>
  </si>
  <si>
    <t>Est_Length_Buried_Culvert</t>
  </si>
  <si>
    <t>Est_Length_Open_Ditches_Conveyances</t>
  </si>
  <si>
    <t>Est_Number_Basins</t>
  </si>
  <si>
    <t>Other6</t>
  </si>
  <si>
    <t>Number_Treatment_Wetlands</t>
  </si>
  <si>
    <t>Number_Dynamic_Level_Ctrl</t>
  </si>
  <si>
    <t>Number_Pump_Stations</t>
  </si>
  <si>
    <t>Number_Chemical_Treatment_systems</t>
  </si>
  <si>
    <t>Est_Number_Gross_Pollutant_Separators</t>
  </si>
  <si>
    <t>Notes_Comments</t>
  </si>
  <si>
    <t>Asset_Management_System</t>
  </si>
  <si>
    <t>Ms4_Permit_Application</t>
  </si>
  <si>
    <t>Aerial_Photos</t>
  </si>
  <si>
    <t>Budget_Investments</t>
  </si>
  <si>
    <t>Water_Quality_Projects</t>
  </si>
  <si>
    <t>Other_Sources</t>
  </si>
  <si>
    <t>ISD_Overlapping_Boundaries</t>
  </si>
  <si>
    <t>O&amp;M_Costs</t>
  </si>
  <si>
    <t>Strategy_Total</t>
  </si>
  <si>
    <t>Strategy1</t>
  </si>
  <si>
    <t>Strategy2</t>
  </si>
  <si>
    <t>Strategy3</t>
  </si>
  <si>
    <t>Strategy4</t>
  </si>
  <si>
    <t>Strategy5</t>
  </si>
  <si>
    <t>MS4_Y/N</t>
  </si>
  <si>
    <t>Phase_Y/N</t>
  </si>
  <si>
    <t>Utility_Y/N</t>
  </si>
  <si>
    <t>Funding_Mech_Y/N</t>
  </si>
  <si>
    <t>Master_Plan_Y/N</t>
  </si>
  <si>
    <t>Asset_Mgmt_Y/N</t>
  </si>
  <si>
    <t>SW_Program_GIS_Y/N</t>
  </si>
  <si>
    <t>O&amp;M_Assume_Responsibility_Y/N</t>
  </si>
  <si>
    <t>O&amp;M_Mowing_Y/N</t>
  </si>
  <si>
    <t>O&amp;M_Debris_Trash_Removal_Y/N</t>
  </si>
  <si>
    <t>O&amp;M_Invasive_Plant_Mgmt_Y/N</t>
  </si>
  <si>
    <t>O&amp;M_Ditch_Cleaning_Y/N</t>
  </si>
  <si>
    <t>O&amp;M_Sediment_Removal_Y/N</t>
  </si>
  <si>
    <t>O&amp;M_Muck_Removal_Y/N</t>
  </si>
  <si>
    <t>O&amp;M_Street_Sweeping_Y/N</t>
  </si>
  <si>
    <t>O&amp;M_Pump_Mech_Maint_Y/N</t>
  </si>
  <si>
    <t>O&amp;M_NonStructural_Programs_Y/N</t>
  </si>
  <si>
    <t>Project &amp; Type Information</t>
  </si>
  <si>
    <t>LEN(B)</t>
  </si>
  <si>
    <t>LEN(C)</t>
  </si>
  <si>
    <t>LEN(D)</t>
  </si>
  <si>
    <t>SUM(E:I)</t>
  </si>
  <si>
    <t>COND. FORM. TEST</t>
  </si>
  <si>
    <t>Rows that are highlighted RED are either missing information in a "Project &amp; Type Information" column or have zero expenditures.</t>
  </si>
  <si>
    <t>Aggregated Total</t>
  </si>
  <si>
    <t>Total of Projects without Project Type and/or Funding Source Type</t>
  </si>
  <si>
    <t>TEMPLATE FOR LOCAL GOVERNMENTS AND SPECIAL DISTRICTS FOR PERFORMING A STORMWATER NEEDS ANALYSIS PURSUANT TO SECTION 5 OF SECTION 403.9302, FLORIDA STATUTES</t>
  </si>
  <si>
    <t>INTRODUCTION</t>
  </si>
  <si>
    <t xml:space="preserve">As part of the 2021 regular session, the Legislature recognized the need for a long-term planning process for stormwater and wastewater. Section 403.9302, Florida Statutes, requires a 20-year needs analysis from the local governments providing stormwater services. Because this planning document is forward-looking, it will necessarily include a large number of assumptions about future actions. These assumptions should be based on any available information coupled with best professional judgment of the individuals completing the document. </t>
  </si>
  <si>
    <t>For the purposes of this document, the following guiding principles have been adopted:</t>
  </si>
  <si>
    <t>• Stormwater systems or facilities owned and operated by any of the following are excluded from reporting requirements for local governments and special districts:</t>
  </si>
  <si>
    <t>o Private entities or citizens
o Federal government
o State government, including the Florida Department of Transportation (FDOT)
o Water Management Districts
o School districts
o State universities or Florida colleges</t>
  </si>
  <si>
    <t>• Local government expenditures associated with routine operation and maintenance are fully funded prior to commencing new projects and initiatives.</t>
  </si>
  <si>
    <t xml:space="preserve">GENERAL INSTRUCTIONS FOR USING THE TEMPLATE </t>
  </si>
  <si>
    <t xml:space="preserve">The statutory language forms the titles for each part. This template asks that you group your recent and projected expenditures in prescribed categories. A detailed list of the categories is provided in part 5.0. </t>
  </si>
  <si>
    <t xml:space="preserve">When reporting cost information, please only include the expenditures that have flowed, are flowing, or will likely flow through your jurisdiction’s budget. While necessary to comply with the statute, the concept of “future expenditures” should be viewed as an expression of identified needs. </t>
  </si>
  <si>
    <t xml:space="preserve">These projections are necessarily speculative and do not represent a firm commitment to future budget actions by the jurisdiction. </t>
  </si>
  <si>
    <t>Completing this template by June 30, 2022, will fulfill the statutory requirements for the first round of 20-year needs analyses for stormwater. The template was generated by EDR in cooperation with local governments, Special Districts, the Florida Department of Environmental Protection (DEP), the Water Management Districts, the Florida Stormwater Association, private consultants, and others. Use of this tool will help ensure that information is compiled consistently for the Office of Economic &amp; Demographic Research’s (EDR) report to the Legislature.</t>
  </si>
  <si>
    <t>Links to Template Parts:</t>
  </si>
  <si>
    <t>Background Information</t>
  </si>
  <si>
    <t>Part 1</t>
  </si>
  <si>
    <t>Part 3</t>
  </si>
  <si>
    <t>Part 2</t>
  </si>
  <si>
    <t>Part 4</t>
  </si>
  <si>
    <t>Part 5</t>
  </si>
  <si>
    <t>Part 6</t>
  </si>
  <si>
    <t>Part 7</t>
  </si>
  <si>
    <t>Part 8</t>
  </si>
  <si>
    <t>gov't_type</t>
  </si>
  <si>
    <t>ISD</t>
  </si>
  <si>
    <t>System_Inventory</t>
  </si>
  <si>
    <t>Pop_Projections</t>
  </si>
  <si>
    <t>Beyond_Boundaries</t>
  </si>
  <si>
    <t>Service_Area</t>
  </si>
  <si>
    <t>Future_Change</t>
  </si>
  <si>
    <t>Growth_Explanation</t>
  </si>
  <si>
    <t>5_Year_History</t>
  </si>
  <si>
    <t>Autofilled_Aggregates</t>
  </si>
  <si>
    <t>Committed_Funding_Source</t>
  </si>
  <si>
    <t>Flood_Protection</t>
  </si>
  <si>
    <t>Water_Quality</t>
  </si>
  <si>
    <t>No_Identified_Funding_Source</t>
  </si>
  <si>
    <t>Resiliency_Projects</t>
  </si>
  <si>
    <t>End_of_Useful_Life_Replacement_Projects_</t>
  </si>
  <si>
    <t>Routine_O&amp;M</t>
  </si>
  <si>
    <t>Replacement_of_Aging_Infrastructure</t>
  </si>
  <si>
    <t>BMP_Green_Tree_Boxes</t>
  </si>
  <si>
    <t>BMP_Green_Rain_Gardens</t>
  </si>
  <si>
    <t>BMP_Green_Green_Roofs</t>
  </si>
  <si>
    <t>BMP_Green_Pervious_Pavement/Pavers</t>
  </si>
  <si>
    <t>BMP_Green_Littoral_Zone_Plantings</t>
  </si>
  <si>
    <t>BMP_Green_Living_Shorelines</t>
  </si>
  <si>
    <t>BMP_Green_Other1</t>
  </si>
  <si>
    <t>BMP_Green_Other2</t>
  </si>
  <si>
    <t>BMP_Green_Other3</t>
  </si>
  <si>
    <t>BMP_Green_Other4</t>
  </si>
  <si>
    <t>BMP_Green_Other5</t>
  </si>
  <si>
    <t>Source_Document</t>
  </si>
  <si>
    <t>Goals_Importance_Other1</t>
  </si>
  <si>
    <t>Goals_Importance_Other2</t>
  </si>
  <si>
    <t>Goals_Importance_Other3</t>
  </si>
  <si>
    <t>Goals_Importance_Other4</t>
  </si>
  <si>
    <t>Goals_Importance_Drainage_Flood_Abatement</t>
  </si>
  <si>
    <t>Goals_Importance_Water_quality_improvement</t>
  </si>
  <si>
    <t>Goals_Importance_Reduce_vulnerability</t>
  </si>
  <si>
    <t>SW_Program</t>
  </si>
  <si>
    <t>Construction_Sediment_Y/N</t>
  </si>
  <si>
    <t>Illicit_Discharge_Y/N</t>
  </si>
  <si>
    <t>Public_Education_Y/N</t>
  </si>
  <si>
    <t>Public_Involvement_Y/N</t>
  </si>
  <si>
    <t>Housekeeping_Y/N</t>
  </si>
  <si>
    <t>Ordinance_Y/N</t>
  </si>
  <si>
    <t>Qual_Monitoring_Y/N</t>
  </si>
  <si>
    <t>Complaints_Y/N</t>
  </si>
  <si>
    <t>Other_Activities</t>
  </si>
  <si>
    <r>
      <t xml:space="preserve">Estimated number of gross pollutant separators including engineered sediment traps such as baffle boxes, hydrodynamic separators, </t>
    </r>
    <r>
      <rPr>
        <i/>
        <sz val="12"/>
        <color theme="1"/>
        <rFont val="Calibri"/>
        <family val="2"/>
        <scheme val="minor"/>
      </rPr>
      <t>etc.</t>
    </r>
    <r>
      <rPr>
        <sz val="12"/>
        <color theme="1"/>
        <rFont val="Calibri"/>
        <family val="2"/>
        <scheme val="minor"/>
      </rPr>
      <t>:</t>
    </r>
  </si>
  <si>
    <t>Number of stormwater pump stations:</t>
  </si>
  <si>
    <t>Number of stormwater treatment wetland systems:</t>
  </si>
  <si>
    <t>Does your stormwater operation and maintenance program implement any of the following (answer Yes/No):</t>
  </si>
  <si>
    <t>Does your stormwater management program implement the following (answer Yes/No):</t>
  </si>
  <si>
    <r>
      <t xml:space="preserve">A geospatial data or other mapping system to locate stormwater infrastructure (GIS, </t>
    </r>
    <r>
      <rPr>
        <i/>
        <sz val="12"/>
        <color theme="1"/>
        <rFont val="Calibri"/>
        <family val="2"/>
        <scheme val="minor"/>
      </rPr>
      <t>etc.</t>
    </r>
    <r>
      <rPr>
        <sz val="12"/>
        <color theme="1"/>
        <rFont val="Calibri"/>
        <family val="2"/>
        <scheme val="minor"/>
      </rPr>
      <t>)?</t>
    </r>
  </si>
  <si>
    <t>Which of the following green infrastructure best management practices do you use to manage water flow and/or improve water quality (answer Yes/No):</t>
  </si>
  <si>
    <t>Please indicate which resources or documents you used when answering these questions (check all that apply).</t>
  </si>
  <si>
    <t>Counties and municipalities: Instead of requiring separate population projections, EDR will calculate the appropriate population estimates for each municipality or the unincorporated area of the county. If your service area is less than or more than your local government’s population, please describe in the first text box provided below for part 4.0.</t>
  </si>
  <si>
    <t>Rather than providing detailed legal descriptions or maps, this part of the template is exception-based.  In this regard, if the stormwater service area is less than or extends beyond the geographic limits of your jurisdiction, please explain.</t>
  </si>
  <si>
    <t>Routine operation and maintenance (inclusive of the items listed in Part 1.3 of this document, ongoing administration, and non-structural programs)</t>
  </si>
  <si>
    <t>Expansion (that is, improvement) of a stormwater management system.</t>
  </si>
  <si>
    <t>1.</t>
  </si>
  <si>
    <t>2.</t>
  </si>
  <si>
    <t xml:space="preserve"> Water quality, addressed in part 5.2 and 5.3… this includes stormwater projects related to water quality improvement, such as BMAPs; projects to benefit natural systems through restoration or enhancement; and stormwater initiatives that are part of aquifer recharge projects</t>
  </si>
  <si>
    <t>Resiliency, addressed in part 5.4… this includes all major stormwater initiatives that are developed specifically to address the effects of climate change, such as sea level rise and increased flood events</t>
  </si>
  <si>
    <t>End of useful life replacement projects, addressed in part 6.0… this includes major expenses associated with the replacement of aging infrastructure</t>
  </si>
  <si>
    <t>3.</t>
  </si>
  <si>
    <t>4.</t>
  </si>
  <si>
    <t>While numbers 3 and 4 have components that would otherwise fit into the first two categories, they are separately treated given their overall importance to the Legislature and other policymakers.</t>
  </si>
  <si>
    <t>Flood protection, addressed in parts 5.2 and 5.3… this includes capital projects intended for flood protection/flood abatement</t>
  </si>
  <si>
    <t>Part 5.2 Future Expansion (Committed Funding Source)</t>
  </si>
  <si>
    <t>Please list expansion projects and their associated costs for the current year and subsequent five-year increments throughout the 20-year planning horizon. In this section, include stormwater system expansion projects or portions of projects with a committed funding source. If you include a portion of a project that is not fully funded, the project’s remaining cost must be included in part 5.3, Expansion Projects with No Identified Funding Source.</t>
  </si>
  <si>
    <t>Though many, if not most, stormwater projects benefit both flood protection and water quality, please use your best judgment to either allocate costs or simply select the primary purpose from the two categories below.</t>
  </si>
  <si>
    <t xml:space="preserve">If you are party to an adopted BMAP, please include the capital projects associated with stormwater in this table. Include BMAP project number, cost to your jurisdiction, and year(s) that capital improvement costs are to be incurred. For reference, DEP publishes a complete list of adopted BMAP projects as an appendix in their Annual STAR Report. </t>
  </si>
  <si>
    <t>Part 5.3 Future Expansion with No Identified Funding Source</t>
  </si>
  <si>
    <t xml:space="preserve">Please provide a list of known expansion projects or anticipated need(s) without formal funding commitments(s), formal pledges, or obligations. If you included a portion of a project that was partially covered by a committed source in part 5.2 above, list the projects and their remaining costs below. </t>
  </si>
  <si>
    <r>
      <rPr>
        <u/>
        <sz val="12"/>
        <color theme="1"/>
        <rFont val="Calibri"/>
        <family val="2"/>
        <scheme val="minor"/>
      </rPr>
      <t>5.3.2 Future Water Quality Projects with no Identified Funding Source</t>
    </r>
    <r>
      <rPr>
        <sz val="12"/>
        <color theme="1"/>
        <rFont val="Calibri"/>
        <family val="2"/>
        <scheme val="minor"/>
      </rPr>
      <t>: Please provide a list of future stormwater projects needed in your jurisdiction over the next 20 years that are primarily related to water quality issues. Future needs may be based on proximity to impaired waters or waters with total maximum daily loads (TMDLs), BMAPs, state adopted Restoration Plans, Alternative Restoration Plans, or other local water quality needs.</t>
    </r>
  </si>
  <si>
    <t>List other future water quality projects, including those in support of local water quality goals as well as those identified in proposed (but not yet adopted) BMAPs.</t>
  </si>
  <si>
    <t>If you are party to an adopted BMAP, please list capital projects associated with stormwater. Include BMAP project number, cost to your jurisdiction, and year(s) that capital improvement costs are to be incurred.</t>
  </si>
  <si>
    <t>Part 5.4 Stormwater projects that are part of resiliency initiatives related to climate change</t>
  </si>
  <si>
    <t>Please indicate which resources or documents you used to complete table 5.3 (check all that apply).</t>
  </si>
  <si>
    <t>Stormwater Master Plan</t>
  </si>
  <si>
    <t>Basin Studies or Engineering Reports</t>
  </si>
  <si>
    <t>Adopted BMAP</t>
  </si>
  <si>
    <t>Adopted Total Maximum Daily Load</t>
  </si>
  <si>
    <t>Regional or Basin-specific Water Quality Improvement Plan or Restoration Plan</t>
  </si>
  <si>
    <t>Specify:</t>
  </si>
  <si>
    <t>GIS_Program</t>
  </si>
  <si>
    <t>Expansion_Projects</t>
  </si>
  <si>
    <t>Stormwater_Master_Plan</t>
  </si>
  <si>
    <t>Basin_Studies_or_Engineering_Reports</t>
  </si>
  <si>
    <t>Adopted_BMAP</t>
  </si>
  <si>
    <t>Adopted_Total_Maximum_Daily_Load</t>
  </si>
  <si>
    <t>Please list any stormwater infrastructure relocation or modification projects and new capital investments specifically needed due to sea level rise, increased flood events, or other adverse effects of climate change. When aggregating, include O&amp;M costs for these future resiliency projects and investments in this table (not in part 5.1). If your jurisdiction participates in a Local Mitigation Strategy (LMS), also include the expenditures associated with your stormwater management system in this category (for example, costs identified on an LMS project list).</t>
  </si>
  <si>
    <t>If no, is a planning effort currently underway?</t>
  </si>
  <si>
    <t xml:space="preserve">Has a vulnerability assessment been completed for your jurisdiction’s storm water system?  </t>
  </si>
  <si>
    <t>If no, how many facilities have been assessed?</t>
  </si>
  <si>
    <t>Does your jurisdiction have a long-range resiliency plan of 20 years or more?</t>
  </si>
  <si>
    <t>If yes, please provide a link if available.</t>
  </si>
  <si>
    <t>Planning_Process</t>
  </si>
  <si>
    <t>Number_Assessed_Facilities</t>
  </si>
  <si>
    <t>Long_Range_Resiliency_Plan_Y/N</t>
  </si>
  <si>
    <t>Vulnerability_Assessment_Y/N</t>
  </si>
  <si>
    <t>Long_Range_Resiliency_Plan_Link</t>
  </si>
  <si>
    <t>No_Long_Range_Resiliency_Plan_Effort_Y/N</t>
  </si>
  <si>
    <t>Has a vulnerability assessment been completed for your jurisdiction’s storm water system?</t>
  </si>
  <si>
    <t>If yes, please provide a link if available:</t>
  </si>
  <si>
    <t>Regional_or_Basin_Water_Qual_Imp_Plan_Restoration_Plan</t>
  </si>
  <si>
    <t>Part 6.0 The estimated remaining useful life of each facility or its major components (Section 403.9302(3)(e), F.S.)</t>
  </si>
  <si>
    <t>End of Useful Life Replacement Projects with a Committed Funding Source</t>
  </si>
  <si>
    <t>End of Useful Life Replacement Projects with No Identified Funding Source</t>
  </si>
  <si>
    <t>In order to distinguish between routine maintenance projects and the replacement projects to be included in this part, only major expenses are included here. A major expense is defined as any single replacement project greater than 5% of the jurisdiction’s total O&amp;M expenditures over the most recent five-year period (such as a project in late 2021 costing more than 5% of the O&amp;M expenditures for fiscal years 2016-2017 to 2020-2021).</t>
  </si>
  <si>
    <t>Part 7.0  The most recent 5-year history of annual contributions to, expenditures from, and balances of any capital account for maintenance or expansion of any facility or its major components. (Section 403.9302(3)(f), F.S.)</t>
  </si>
  <si>
    <t>This part of the template also addresses a portion of s. 403.9302(3)(g), F.S., by including historical expenditures. Many local governments refer to these as “actual” expenditures.</t>
  </si>
  <si>
    <t>Consistent with expenditure projections, the jurisdiction’s actual expenditures are categorized into routine O&amp;M, expansion, resiliency projects, and replacement of aging infrastructure. Additionally, the table includes space for reserve accounts. EDR’s interpretation of subparagraph 403.9302(3)(f), F.S., is that “capital account” refers to any reserve account developed specifically to cover future expenditures.</t>
  </si>
  <si>
    <t>Note that for this table:</t>
  </si>
  <si>
    <t>Expenditures for local fiscal year 2020-21 can be estimated based on the most current information if final data is not yet available.</t>
  </si>
  <si>
    <t>Current Year Revenues include tax and fee collections budgeted for that fiscal year as well as unexpended balances from the prior year (balance forward or carry-over) unless they are earmarked for the rainy day or a dedicated reserve as explained in the following bullets.</t>
  </si>
  <si>
    <t>Bond proceeds should reflect only the amount expended in the given year.</t>
  </si>
  <si>
    <t>A reserve is a dedicated account to accumulate funds for a specific future expenditure.</t>
  </si>
  <si>
    <t>An all-purpose rainy day fund is a type of working capital fund typically used to address costs associated with emergencies or unplanned events.</t>
  </si>
  <si>
    <t>If you do not have a formal reserve dedicated to your stormwater system, please enter zero for the final two reserve columns.</t>
  </si>
  <si>
    <t>Part 8.0 The local government's plan to fund the maintenance or expansion of any facility or its major components. The plan must include historical and estimated future revenues and expenditures with an evaluation of how the local government expects to close any projected funding gap (Section 403.9302(3)(g), F.S.)</t>
  </si>
  <si>
    <t>For any specific strategies that will close or lessen a projected funding gap, please list them in the table below. For each strategy, also include the expected new revenue within the five-year increments.</t>
  </si>
  <si>
    <t>AT</t>
  </si>
  <si>
    <t>Total_Additional_Table</t>
  </si>
  <si>
    <t>Missing_Information</t>
  </si>
  <si>
    <t>End_of_Useful_Life_Replacement_Projects</t>
  </si>
  <si>
    <t>Other</t>
  </si>
  <si>
    <t>Instructions for submitting the template are still under development. Additional information regarding submission and answers to frequently asked questions will be posted on EDR’s website, along with other useful materials, here: http://edr.state.fl.us/Content/natural-resources/stormwaterwastewater.cfm</t>
  </si>
  <si>
    <t>Expenditures (in $thousands)</t>
  </si>
  <si>
    <t>If you have more than 5 projects in a particular category, please use the "Additional Projects" tab. There, you can use dropdown lists to choose the project category and whether there is a committed funding source, then enter the project name and expenditure amounts.</t>
  </si>
  <si>
    <t>Additional Projects - This table contains additional rows for projects that do not fit into the main tables in Parts 5 and 6</t>
  </si>
  <si>
    <t>Project Type
(Choose from dropdown list)</t>
  </si>
  <si>
    <t>Funding Source Type
(Choose from dropdown list)</t>
  </si>
  <si>
    <t>2022-23 to
 2026-27</t>
  </si>
  <si>
    <t>2027-28 to
 2031-32</t>
  </si>
  <si>
    <t>2032-33 to
 2036-37</t>
  </si>
  <si>
    <t>2037-38 to
 2041-42</t>
  </si>
  <si>
    <t>2022-23 to
2026-27</t>
  </si>
  <si>
    <t>2027-28 to
2031-32</t>
  </si>
  <si>
    <t>2032-33 to
2036-37</t>
  </si>
  <si>
    <t>2037-38 to
2041-42</t>
  </si>
  <si>
    <t>Proceed to Part 5</t>
  </si>
  <si>
    <r>
      <t>A stormwater ordinance compliance program (</t>
    </r>
    <r>
      <rPr>
        <i/>
        <sz val="12"/>
        <color theme="1"/>
        <rFont val="Calibri"/>
        <family val="2"/>
        <scheme val="minor"/>
      </rPr>
      <t>i.e.,</t>
    </r>
    <r>
      <rPr>
        <sz val="12"/>
        <color theme="1"/>
        <rFont val="Calibri"/>
        <family val="2"/>
        <scheme val="minor"/>
      </rPr>
      <t xml:space="preserve"> for low phosphorus fertilizer)?</t>
    </r>
  </si>
  <si>
    <r>
      <t>Does your jurisdiction typically assume maintenance responsibility for stormwater systems associated with new private development (</t>
    </r>
    <r>
      <rPr>
        <i/>
        <sz val="12"/>
        <color theme="1"/>
        <rFont val="Calibri"/>
        <family val="2"/>
        <scheme val="minor"/>
      </rPr>
      <t>i.e.,</t>
    </r>
    <r>
      <rPr>
        <sz val="12"/>
        <color theme="1"/>
        <rFont val="Calibri"/>
        <family val="2"/>
        <scheme val="minor"/>
      </rPr>
      <t xml:space="preserve"> systems that are dedicated to public ownership and/or operation upon completion)?</t>
    </r>
  </si>
  <si>
    <r>
      <t>Number of chemical treatment systems (</t>
    </r>
    <r>
      <rPr>
        <i/>
        <sz val="12"/>
        <color theme="1"/>
        <rFont val="Calibri"/>
        <family val="2"/>
        <scheme val="minor"/>
      </rPr>
      <t>e.g.,</t>
    </r>
    <r>
      <rPr>
        <sz val="12"/>
        <color theme="1"/>
        <rFont val="Calibri"/>
        <family val="2"/>
        <scheme val="minor"/>
      </rPr>
      <t xml:space="preserve"> alum or polymer injection):</t>
    </r>
  </si>
  <si>
    <r>
      <t>Number of dynamic water level control structures (</t>
    </r>
    <r>
      <rPr>
        <i/>
        <sz val="12"/>
        <color theme="1"/>
        <rFont val="Calibri"/>
        <family val="2"/>
        <scheme val="minor"/>
      </rPr>
      <t>e.g.,</t>
    </r>
    <r>
      <rPr>
        <sz val="12"/>
        <color theme="1"/>
        <rFont val="Calibri"/>
        <family val="2"/>
        <scheme val="minor"/>
      </rPr>
      <t xml:space="preserve"> operable gates and weirs that control canal water levels):</t>
    </r>
  </si>
  <si>
    <r>
      <t>Estimated number of storage or treatment basins (</t>
    </r>
    <r>
      <rPr>
        <i/>
        <sz val="12"/>
        <color theme="1"/>
        <rFont val="Calibri"/>
        <family val="2"/>
        <scheme val="minor"/>
      </rPr>
      <t>i.e.,</t>
    </r>
    <r>
      <rPr>
        <sz val="12"/>
        <color theme="1"/>
        <rFont val="Calibri"/>
        <family val="2"/>
        <scheme val="minor"/>
      </rPr>
      <t xml:space="preserve"> wet or dry ponds):</t>
    </r>
  </si>
  <si>
    <r>
      <t xml:space="preserve">In this template, the historical data deemed necessary to comply with s. 403.9302(3)(g), F.S., was included in part 7.0. This part is forward looking and includes a funding gap calculation. The first two tables will be auto-filled from the data you reported in prior tables. To do this, EDR will rely on this template’s working definition of projects with committed funding sources, </t>
    </r>
    <r>
      <rPr>
        <i/>
        <sz val="12"/>
        <color theme="1"/>
        <rFont val="Calibri"/>
        <family val="2"/>
        <scheme val="minor"/>
      </rPr>
      <t>i.e.,</t>
    </r>
    <r>
      <rPr>
        <sz val="12"/>
        <color theme="1"/>
        <rFont val="Calibri"/>
        <family val="2"/>
        <scheme val="minor"/>
      </rPr>
      <t xml:space="preserve"> EDR assumes that all committed projects have committed revenues. Those projects with no identified funding source are considered to be unfunded. EDR has automated the calculation of projected funding gaps based on these assumptions.</t>
    </r>
  </si>
  <si>
    <r>
      <t>• Local government submissions will include the activities of dependent special districts. Only independent special districts report separately. For a list of all special districts in the state and their type (</t>
    </r>
    <r>
      <rPr>
        <i/>
        <sz val="12"/>
        <color theme="1"/>
        <rFont val="Calibri"/>
        <family val="2"/>
        <scheme val="minor"/>
      </rPr>
      <t>i.e.,</t>
    </r>
    <r>
      <rPr>
        <sz val="12"/>
        <color theme="1"/>
        <rFont val="Calibri"/>
        <family val="2"/>
        <scheme val="minor"/>
      </rPr>
      <t xml:space="preserve"> dependent or independent), please see the Department of Economic Opportunity’s Official List of Special Districts at the following link: http://specialdistrictreports.floridajobs.org/webreports/alphalist.aspx.</t>
    </r>
  </si>
  <si>
    <r>
      <t>• With respect to federal and state statutes and rulemaking, current law and current administration prevails throughout the 20-year period. In other words, the state’s present legal framework (</t>
    </r>
    <r>
      <rPr>
        <i/>
        <sz val="12"/>
        <color theme="1"/>
        <rFont val="Calibri"/>
        <family val="2"/>
        <scheme val="minor"/>
      </rPr>
      <t>i.e.,</t>
    </r>
    <r>
      <rPr>
        <sz val="12"/>
        <color theme="1"/>
        <rFont val="Calibri"/>
        <family val="2"/>
        <scheme val="minor"/>
      </rPr>
      <t xml:space="preserve"> the status quo) continues throughout the period. </t>
    </r>
  </si>
  <si>
    <r>
      <t>For any jurisdiction that is contracting with another jurisdiction where both could be reporting the same expenditure, please contact EDR for additional guidance. In situations where a reporting jurisdiction contracts with a non-reporting jurisdiction, (</t>
    </r>
    <r>
      <rPr>
        <i/>
        <sz val="12"/>
        <color theme="1"/>
        <rFont val="Calibri"/>
        <family val="2"/>
        <scheme val="minor"/>
      </rPr>
      <t>i.e.,</t>
    </r>
    <r>
      <rPr>
        <sz val="12"/>
        <color theme="1"/>
        <rFont val="Calibri"/>
        <family val="2"/>
        <scheme val="minor"/>
      </rPr>
      <t xml:space="preserve"> FDOT, the water management districts, the state or federal government), the reporting jurisdiction should include the expenditures. </t>
    </r>
  </si>
  <si>
    <r>
      <t>Similarly, if your service area is expected to change within the 20-year horizon, please describe the changes (</t>
    </r>
    <r>
      <rPr>
        <i/>
        <sz val="12"/>
        <color theme="1"/>
        <rFont val="Calibri"/>
        <family val="2"/>
        <scheme val="minor"/>
      </rPr>
      <t>e.g.,</t>
    </r>
    <r>
      <rPr>
        <sz val="12"/>
        <color theme="1"/>
        <rFont val="Calibri"/>
        <family val="2"/>
        <scheme val="minor"/>
      </rPr>
      <t xml:space="preserve"> the expiration of an interlocal agreement, introduction of an independent special district, </t>
    </r>
    <r>
      <rPr>
        <i/>
        <sz val="12"/>
        <color theme="1"/>
        <rFont val="Calibri"/>
        <family val="2"/>
        <scheme val="minor"/>
      </rPr>
      <t>etc.</t>
    </r>
    <r>
      <rPr>
        <sz val="12"/>
        <color theme="1"/>
        <rFont val="Calibri"/>
        <family val="2"/>
        <scheme val="minor"/>
      </rPr>
      <t>).</t>
    </r>
  </si>
  <si>
    <r>
      <t>The same project should not appear on multiple tables in the jurisdiction’s response unless the project’s expenditures are allocated between those tables. All expenditures should be reported in $1,000s (</t>
    </r>
    <r>
      <rPr>
        <i/>
        <sz val="12"/>
        <color theme="1"/>
        <rFont val="Calibri"/>
        <family val="2"/>
        <scheme val="minor"/>
      </rPr>
      <t>e.g.,</t>
    </r>
    <r>
      <rPr>
        <sz val="12"/>
        <color theme="1"/>
        <rFont val="Calibri"/>
        <family val="2"/>
        <scheme val="minor"/>
      </rPr>
      <t xml:space="preserve"> five hundred thousand dollars should be reported as $500). </t>
    </r>
  </si>
  <si>
    <r>
      <t>This Excel workbook contains three worksheets for data entry. (Along the bottom of the screen, the three tabs are highlighted green.) Empty cells with visible borders are unlocked for data entry. In the first tab, titled "Background through Part 4," the information requested is either text, a dropdown list (</t>
    </r>
    <r>
      <rPr>
        <i/>
        <sz val="12"/>
        <color theme="1"/>
        <rFont val="Calibri"/>
        <family val="2"/>
        <scheme val="minor"/>
      </rPr>
      <t>e.g.,</t>
    </r>
    <r>
      <rPr>
        <sz val="12"/>
        <color theme="1"/>
        <rFont val="Calibri"/>
        <family val="2"/>
        <scheme val="minor"/>
      </rPr>
      <t xml:space="preserve"> Yes or No), or a checkbox. The next tab, "Part 5 through Part 8," contains tables for expenditure or revenue data as well as some follow-up questions that may have checkboxes, lists, or space for text. </t>
    </r>
  </si>
  <si>
    <r>
      <t xml:space="preserve">A “housekeeping” program for managing stormwater associated with vehicle maintenance yards, chemical storage, fertilizer management, </t>
    </r>
    <r>
      <rPr>
        <i/>
        <sz val="12"/>
        <color theme="1"/>
        <rFont val="Calibri"/>
        <family val="2"/>
        <scheme val="minor"/>
      </rPr>
      <t>etc.</t>
    </r>
    <r>
      <rPr>
        <sz val="12"/>
        <color theme="1"/>
        <rFont val="Calibri"/>
        <family val="2"/>
        <scheme val="minor"/>
      </rPr>
      <t xml:space="preserve">?  </t>
    </r>
  </si>
  <si>
    <r>
      <t xml:space="preserve">Routine mowing of turf associated with stormwater ponds, swales, canal/lake banks, </t>
    </r>
    <r>
      <rPr>
        <i/>
        <sz val="12"/>
        <color theme="1"/>
        <rFont val="Calibri"/>
        <family val="2"/>
        <scheme val="minor"/>
      </rPr>
      <t>etc.</t>
    </r>
    <r>
      <rPr>
        <sz val="12"/>
        <color theme="1"/>
        <rFont val="Calibri"/>
        <family val="2"/>
        <scheme val="minor"/>
      </rPr>
      <t>?</t>
    </r>
  </si>
  <si>
    <r>
      <t xml:space="preserve">Pump and mechanical maintenance for trash pumps, flood pumps, alum injection, </t>
    </r>
    <r>
      <rPr>
        <i/>
        <sz val="12"/>
        <color theme="1"/>
        <rFont val="Calibri"/>
        <family val="2"/>
        <scheme val="minor"/>
      </rPr>
      <t>etc.</t>
    </r>
    <r>
      <rPr>
        <sz val="12"/>
        <color theme="1"/>
        <rFont val="Calibri"/>
        <family val="2"/>
        <scheme val="minor"/>
      </rPr>
      <t>?</t>
    </r>
  </si>
  <si>
    <r>
      <t xml:space="preserve">Muck removal (dredging legacy pollutants from water bodies, canal, </t>
    </r>
    <r>
      <rPr>
        <i/>
        <sz val="12"/>
        <color theme="1"/>
        <rFont val="Calibri"/>
        <family val="2"/>
        <scheme val="minor"/>
      </rPr>
      <t>etc.</t>
    </r>
    <r>
      <rPr>
        <sz val="12"/>
        <color theme="1"/>
        <rFont val="Calibri"/>
        <family val="2"/>
        <scheme val="minor"/>
      </rPr>
      <t>)?</t>
    </r>
  </si>
  <si>
    <r>
      <t xml:space="preserve">Debris and trash removal from pond skimmers, inlet grates, ditches, </t>
    </r>
    <r>
      <rPr>
        <i/>
        <sz val="12"/>
        <color theme="1"/>
        <rFont val="Calibri"/>
        <family val="2"/>
        <scheme val="minor"/>
      </rPr>
      <t>etc.</t>
    </r>
    <r>
      <rPr>
        <sz val="12"/>
        <color theme="1"/>
        <rFont val="Calibri"/>
        <family val="2"/>
        <scheme val="minor"/>
      </rPr>
      <t>?</t>
    </r>
  </si>
  <si>
    <r>
      <rPr>
        <u/>
        <sz val="12"/>
        <color theme="1"/>
        <rFont val="Calibri"/>
        <family val="2"/>
        <scheme val="minor"/>
      </rPr>
      <t>5.2.1 Flood Protection (Committed Funding Source)</t>
    </r>
    <r>
      <rPr>
        <sz val="12"/>
        <color theme="1"/>
        <rFont val="Calibri"/>
        <family val="2"/>
        <scheme val="minor"/>
      </rPr>
      <t xml:space="preserve">: Provide a list of all scheduled new work, retrofitting and upgrades related to flood protection/flood abatement. Include infrastructure such as storage basins, piping and other conveyances, land purchases for stormwater projects, </t>
    </r>
    <r>
      <rPr>
        <i/>
        <sz val="12"/>
        <color theme="1"/>
        <rFont val="Calibri"/>
        <family val="2"/>
        <scheme val="minor"/>
      </rPr>
      <t>etc</t>
    </r>
    <r>
      <rPr>
        <sz val="12"/>
        <color theme="1"/>
        <rFont val="Calibri"/>
        <family val="2"/>
        <scheme val="minor"/>
      </rPr>
      <t>. Also include major hardware purchases such as vactor/jet trucks.</t>
    </r>
  </si>
  <si>
    <r>
      <rPr>
        <u/>
        <sz val="12"/>
        <color theme="1"/>
        <rFont val="Calibri"/>
        <family val="2"/>
        <scheme val="minor"/>
      </rPr>
      <t>5.2.2 Water Quality Projects (Committed Funding Source)</t>
    </r>
    <r>
      <rPr>
        <sz val="12"/>
        <color theme="1"/>
        <rFont val="Calibri"/>
        <family val="2"/>
        <scheme val="minor"/>
      </rPr>
      <t xml:space="preserve">: Please provide a list of scheduled water quality projects in your jurisdiction, such as treatment basins, alum injection systems, green infrastructure, water quality retrofits, </t>
    </r>
    <r>
      <rPr>
        <i/>
        <sz val="12"/>
        <color theme="1"/>
        <rFont val="Calibri"/>
        <family val="2"/>
        <scheme val="minor"/>
      </rPr>
      <t>etc.,</t>
    </r>
    <r>
      <rPr>
        <sz val="12"/>
        <color theme="1"/>
        <rFont val="Calibri"/>
        <family val="2"/>
        <scheme val="minor"/>
      </rPr>
      <t xml:space="preserve"> that have a direct stormwater component. The projected expenditures should reflect only those costs.</t>
    </r>
  </si>
  <si>
    <r>
      <rPr>
        <u/>
        <sz val="12"/>
        <color theme="1"/>
        <rFont val="Calibri"/>
        <family val="2"/>
        <scheme val="minor"/>
      </rPr>
      <t>5.3.1 Future Flood Protection with No Identified Funding Source</t>
    </r>
    <r>
      <rPr>
        <sz val="12"/>
        <color theme="1"/>
        <rFont val="Calibri"/>
        <family val="2"/>
        <scheme val="minor"/>
      </rPr>
      <t xml:space="preserve">: Please provide a list of future flood protection/flood abatement projects, associated land purchases, or major hardware purchases that are needed in your jurisdiction over the next 20 years. Future needs may be based on Master Plans, Comprehensive Plan Elements, Water Control Plans, areas of frequent flooding, hydrologic and hydraulic modeling, public safety, increased frequency of maintenance, desired level of service, flooding complaints, </t>
    </r>
    <r>
      <rPr>
        <i/>
        <sz val="12"/>
        <color theme="1"/>
        <rFont val="Calibri"/>
        <family val="2"/>
        <scheme val="minor"/>
      </rPr>
      <t>etc.</t>
    </r>
  </si>
  <si>
    <r>
      <t xml:space="preserve">Rather than reporting the exact number of useful years remaining for individual components, this section is constructed to focus on infrastructure components that are targeted for replacement and will be major expenses within the 20-year time horizon. Major replacements include culverts and pipe networks, control structures, pump stations, physical/biological filter media, </t>
    </r>
    <r>
      <rPr>
        <i/>
        <sz val="12"/>
        <color theme="1"/>
        <rFont val="Calibri"/>
        <family val="2"/>
        <scheme val="minor"/>
      </rPr>
      <t>etc</t>
    </r>
    <r>
      <rPr>
        <sz val="12"/>
        <color theme="1"/>
        <rFont val="Calibri"/>
        <family val="2"/>
        <scheme val="minor"/>
      </rPr>
      <t>. Further, the costs of retrofitting when used in lieu of replacement (such as slip lining) should be included in this part. Finally, for the purposes of this document, it is assumed that open storage and conveyance systems are maintained (as opposed to replaced) and have an unlimited service life.</t>
    </r>
  </si>
  <si>
    <t>Funding Sources for Actual Expenditures</t>
  </si>
  <si>
    <t>Amount Drawn from Current Year Revenues</t>
  </si>
  <si>
    <t>Amount Drawn from Bond Proceeds</t>
  </si>
  <si>
    <t>Amount Drawn from Dedicated Reserve</t>
  </si>
  <si>
    <t>Amount Drawn from All-Purpose Rainy Day Fund</t>
  </si>
  <si>
    <t xml:space="preserve"> </t>
  </si>
  <si>
    <t>Project SubType</t>
  </si>
  <si>
    <t>project type &amp; subtype</t>
  </si>
  <si>
    <t>sources - total</t>
  </si>
  <si>
    <t>The sum of the values reported in the "Funding Sources for Actual Expenditures" columns should equal the total "Actual Expenditures" amount. The cells in the "Funding Sources for Actual Expenditures" section will be highlighted red if their sum does not equal the "Actual Expenditures" total.</t>
  </si>
  <si>
    <t>In Part 5 and Part 6, the expenditure tables have space for up to 5 projects. More projects can be listed in the "Additional Projects" tab. This tab contains a table with space for up to 200 additional projects. In order for these additional projects and expenditures to be correctly classified and included in the final totals, each project must be assigned a Project Type and Funding Source Type the from the dropdown lists in columns B and C.</t>
  </si>
  <si>
    <t>All answers should be based on local fiscal years (LFY, beginning October 1 and running through September 30). Please use nominal dollars for each year, but include any expected cost increases for inflation or population growth. Please check the EDR website for optional growth rate schedules that may be helpful.</t>
  </si>
  <si>
    <t>Link to aggregated table to crosscheck category totals and uncategorized projects.</t>
  </si>
  <si>
    <t xml:space="preserve">If specific cost data is not yet available for the current year, the most recent (2020-21) O&amp;M value can be input into the optional growth rate schedules (available on EDR's website as an Excel workbook). The most recent O&amp;M value can be grown using the provided options for inflation, population growth, or some other metric of your choosing. If the growth in your projected total O&amp;M costs is more than 15% over any five-year increment, please provide a brief explanation of the major drivers. </t>
  </si>
  <si>
    <r>
      <t xml:space="preserve">For the purposes of this document, a stormwater management program and a stormwater management system are as defined in statute (s. 403.031(15) and (16), F.S., respectively; language provided here: https://www.flsenate.gov/Laws/Statutes/2021/403.031). Plainly speaking, the “program” is the institutional framework whereby stormwater management activities (MS4 NPDES permit activities, and other regulatory activities, construction, operation and maintenance, </t>
    </r>
    <r>
      <rPr>
        <i/>
        <sz val="12"/>
        <color theme="1"/>
        <rFont val="Calibri"/>
        <family val="2"/>
        <scheme val="minor"/>
      </rPr>
      <t>etc.</t>
    </r>
    <r>
      <rPr>
        <sz val="12"/>
        <color theme="1"/>
        <rFont val="Calibri"/>
        <family val="2"/>
        <scheme val="minor"/>
      </rPr>
      <t>) are carried out by the public authority. The “system” comprises the physical infrastructure that is owned and/or operated by the local government or special district that specifically is intended to control, convey or store stormwater runoff for treatment and flood protection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</si>
</sst>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lt;=9999999]###\-####;\(###\)\ ###\-####"/>
  </numFmts>
  <fonts count="17" x14ac:knownFonts="1">
    <font>
      <sz val="11"/>
      <color theme="1"/>
      <name val="Calibri"/>
      <family val="2"/>
      <scheme val="minor"/>
    </font>
    <font>
      <b/>
      <sz val="12"/>
      <color theme="1"/>
      <name val="Calibri"/>
      <family val="2"/>
      <scheme val="minor"/>
    </font>
    <font>
      <sz val="12"/>
      <color theme="1"/>
      <name val="Calibri"/>
      <family val="2"/>
      <scheme val="minor"/>
    </font>
    <font>
      <sz val="12"/>
      <color theme="1"/>
      <name val="Times New Roman"/>
      <family val="1"/>
    </font>
    <font>
      <sz val="4"/>
      <color theme="1"/>
      <name val="Calibri"/>
      <family val="2"/>
      <scheme val="minor"/>
    </font>
    <font>
      <sz val="12"/>
      <color rgb="FF000000"/>
      <name val="Calibri"/>
      <family val="2"/>
      <scheme val="minor"/>
    </font>
    <font>
      <b/>
      <sz val="12"/>
      <color rgb="FF000000"/>
      <name val="Calibri"/>
      <family val="2"/>
      <scheme val="minor"/>
    </font>
    <font>
      <i/>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rgb="FF000000"/>
      <name val="Calibri"/>
      <family val="2"/>
      <scheme val="minor"/>
    </font>
    <font>
      <u/>
      <sz val="12"/>
      <color theme="1"/>
      <name val="Calibri"/>
      <family val="2"/>
      <scheme val="minor"/>
    </font>
    <font>
      <sz val="11"/>
      <color theme="1"/>
      <name val="Calibri"/>
      <family val="2"/>
    </font>
    <font>
      <u/>
      <sz val="12"/>
      <color theme="10"/>
      <name val="Calibri"/>
      <family val="2"/>
      <scheme val="minor"/>
    </font>
    <font>
      <b/>
      <sz val="4"/>
      <color theme="1"/>
      <name val="Calibri"/>
      <family val="2"/>
      <scheme val="minor"/>
    </font>
    <font>
      <b/>
      <u/>
      <sz val="14"/>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0" tint="-0.14999847407452621"/>
      </right>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double">
        <color indexed="64"/>
      </bottom>
      <diagonal/>
    </border>
    <border>
      <left/>
      <right/>
      <top style="thin">
        <color theme="0" tint="-0.14999847407452621"/>
      </top>
      <bottom style="double">
        <color indexed="64"/>
      </bottom>
      <diagonal/>
    </border>
    <border>
      <left/>
      <right style="thin">
        <color theme="0" tint="-0.14999847407452621"/>
      </right>
      <top style="thin">
        <color theme="0" tint="-0.14999847407452621"/>
      </top>
      <bottom style="double">
        <color indexed="64"/>
      </bottom>
      <diagonal/>
    </border>
    <border>
      <left/>
      <right style="thin">
        <color indexed="64"/>
      </right>
      <top/>
      <bottom style="thin">
        <color theme="0" tint="-0.14999847407452621"/>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406">
    <xf numFmtId="0" fontId="0" fillId="0" borderId="0" xfId="0"/>
    <xf numFmtId="0" fontId="2" fillId="0" borderId="0" xfId="0" applyFont="1" applyFill="1"/>
    <xf numFmtId="0" fontId="2" fillId="0" borderId="0" xfId="0" applyFont="1" applyFill="1" applyAlignment="1"/>
    <xf numFmtId="0" fontId="2" fillId="0" borderId="0" xfId="0" applyFont="1"/>
    <xf numFmtId="0" fontId="4" fillId="0" borderId="0" xfId="0" applyFont="1" applyFill="1"/>
    <xf numFmtId="0" fontId="1"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Border="1" applyAlignment="1">
      <alignment vertical="center"/>
    </xf>
    <xf numFmtId="164" fontId="1" fillId="0" borderId="0" xfId="0" applyNumberFormat="1" applyFont="1" applyAlignment="1">
      <alignment horizont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2" xfId="0" applyFont="1" applyBorder="1" applyAlignment="1">
      <alignment vertical="center" wrapText="1"/>
    </xf>
    <xf numFmtId="0" fontId="5" fillId="0" borderId="21" xfId="0" applyFont="1" applyBorder="1" applyAlignment="1">
      <alignment vertical="center"/>
    </xf>
    <xf numFmtId="0" fontId="5" fillId="0" borderId="22"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5" xfId="0" applyFont="1" applyBorder="1" applyAlignment="1">
      <alignment vertical="center" wrapText="1"/>
    </xf>
    <xf numFmtId="0" fontId="5" fillId="0" borderId="26" xfId="0" applyFont="1" applyBorder="1" applyAlignment="1">
      <alignment vertical="center"/>
    </xf>
    <xf numFmtId="0" fontId="2" fillId="0" borderId="0" xfId="0" applyFont="1" applyAlignment="1">
      <alignment vertical="center"/>
    </xf>
    <xf numFmtId="0" fontId="2" fillId="0" borderId="2" xfId="0" applyFont="1" applyBorder="1"/>
    <xf numFmtId="0" fontId="2" fillId="0" borderId="2" xfId="0" applyFont="1" applyFill="1" applyBorder="1"/>
    <xf numFmtId="10" fontId="2" fillId="0" borderId="2" xfId="0" applyNumberFormat="1" applyFont="1" applyFill="1" applyBorder="1"/>
    <xf numFmtId="0" fontId="2" fillId="0" borderId="0" xfId="0" applyFont="1" applyFill="1" applyAlignment="1">
      <alignment horizontal="center" vertical="center"/>
    </xf>
    <xf numFmtId="0" fontId="0" fillId="0" borderId="0" xfId="0"/>
    <xf numFmtId="0" fontId="0" fillId="0" borderId="2" xfId="0" applyBorder="1" applyAlignment="1">
      <alignment horizontal="center" vertical="center"/>
    </xf>
    <xf numFmtId="0" fontId="0" fillId="0" borderId="2" xfId="0" applyBorder="1" applyAlignment="1">
      <alignment vertical="center"/>
    </xf>
    <xf numFmtId="0" fontId="2" fillId="0" borderId="2" xfId="0" applyFont="1" applyFill="1" applyBorder="1" applyAlignment="1"/>
    <xf numFmtId="0" fontId="2" fillId="0" borderId="0" xfId="0" applyFont="1" applyAlignment="1"/>
    <xf numFmtId="0" fontId="2" fillId="0" borderId="0" xfId="0" applyFont="1" applyFill="1" applyBorder="1" applyAlignment="1"/>
    <xf numFmtId="0" fontId="0" fillId="0" borderId="0" xfId="0" applyFont="1" applyAlignment="1"/>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0" fillId="0" borderId="0" xfId="0"/>
    <xf numFmtId="0" fontId="2" fillId="0" borderId="0" xfId="0" applyFont="1"/>
    <xf numFmtId="0" fontId="2" fillId="0" borderId="2" xfId="0" applyFont="1" applyFill="1" applyBorder="1" applyAlignment="1"/>
    <xf numFmtId="0" fontId="2" fillId="0" borderId="0" xfId="0" applyFont="1" applyAlignment="1">
      <alignment vertical="center" wrapText="1"/>
    </xf>
    <xf numFmtId="0" fontId="2" fillId="0" borderId="0" xfId="0" applyFont="1" applyFill="1" applyAlignment="1">
      <alignment vertical="center"/>
    </xf>
    <xf numFmtId="0" fontId="2" fillId="0" borderId="0" xfId="0" applyFont="1" applyAlignment="1"/>
    <xf numFmtId="0" fontId="2" fillId="0" borderId="0" xfId="0" applyFont="1" applyFill="1" applyAlignment="1"/>
    <xf numFmtId="0" fontId="0" fillId="0" borderId="0" xfId="0" applyFont="1" applyAlignment="1"/>
    <xf numFmtId="0" fontId="2" fillId="0" borderId="0" xfId="0" applyFont="1" applyAlignment="1">
      <alignment vertical="center"/>
    </xf>
    <xf numFmtId="0" fontId="0" fillId="0" borderId="0" xfId="0"/>
    <xf numFmtId="0" fontId="0" fillId="0" borderId="0" xfId="0" applyFont="1"/>
    <xf numFmtId="164" fontId="8" fillId="0" borderId="0" xfId="0" applyNumberFormat="1" applyFont="1"/>
    <xf numFmtId="0" fontId="2" fillId="0" borderId="0" xfId="0" applyFont="1" applyFill="1" applyAlignment="1">
      <alignment vertical="center" wrapText="1"/>
    </xf>
    <xf numFmtId="0" fontId="2" fillId="0" borderId="32" xfId="0" applyFont="1" applyFill="1" applyBorder="1" applyAlignment="1"/>
    <xf numFmtId="0" fontId="2" fillId="0" borderId="33" xfId="0" applyFont="1" applyFill="1" applyBorder="1" applyAlignment="1"/>
    <xf numFmtId="0" fontId="2" fillId="0" borderId="34" xfId="0" applyFont="1" applyFill="1" applyBorder="1" applyAlignment="1"/>
    <xf numFmtId="0" fontId="0" fillId="0" borderId="0" xfId="0" applyAlignment="1"/>
    <xf numFmtId="0" fontId="0" fillId="0" borderId="0" xfId="0"/>
    <xf numFmtId="0" fontId="2" fillId="0" borderId="2" xfId="0" applyFont="1" applyFill="1" applyBorder="1" applyAlignment="1"/>
    <xf numFmtId="0" fontId="5" fillId="0" borderId="3" xfId="0" applyFont="1" applyBorder="1" applyAlignment="1">
      <alignment vertical="center" wrapText="1"/>
    </xf>
    <xf numFmtId="0" fontId="2" fillId="0" borderId="2" xfId="0" applyFont="1" applyFill="1" applyBorder="1" applyAlignment="1"/>
    <xf numFmtId="0" fontId="2" fillId="0" borderId="0" xfId="0" applyFont="1" applyAlignment="1"/>
    <xf numFmtId="0" fontId="0" fillId="0" borderId="0" xfId="0" applyFont="1" applyAlignment="1">
      <alignment vertical="center"/>
    </xf>
    <xf numFmtId="0" fontId="0" fillId="0" borderId="0" xfId="0" applyFont="1" applyAlignment="1">
      <alignment wrapText="1"/>
    </xf>
    <xf numFmtId="0" fontId="2" fillId="0" borderId="0" xfId="0" applyFont="1"/>
    <xf numFmtId="0" fontId="2" fillId="0" borderId="0" xfId="0" applyFont="1" applyFill="1" applyAlignment="1"/>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wrapText="1"/>
    </xf>
    <xf numFmtId="0" fontId="2" fillId="0" borderId="0" xfId="0" applyFont="1" applyFill="1" applyBorder="1"/>
    <xf numFmtId="0" fontId="0" fillId="0" borderId="0" xfId="0"/>
    <xf numFmtId="0" fontId="2" fillId="0" borderId="0" xfId="0" applyFont="1" applyFill="1"/>
    <xf numFmtId="0" fontId="2" fillId="0" borderId="0" xfId="0" applyFont="1" applyAlignment="1">
      <alignment wrapText="1"/>
    </xf>
    <xf numFmtId="0" fontId="6" fillId="0" borderId="0" xfId="0" applyFont="1" applyAlignment="1">
      <alignment vertical="center"/>
    </xf>
    <xf numFmtId="0" fontId="5" fillId="0" borderId="0" xfId="0" applyFont="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5" fillId="0" borderId="2" xfId="0" applyFont="1" applyBorder="1" applyAlignment="1">
      <alignment vertical="center"/>
    </xf>
    <xf numFmtId="0" fontId="5" fillId="0" borderId="29" xfId="0" applyFont="1" applyBorder="1" applyAlignment="1">
      <alignment vertical="center"/>
    </xf>
    <xf numFmtId="0" fontId="5" fillId="0" borderId="9" xfId="0" applyFont="1" applyBorder="1" applyAlignment="1">
      <alignment horizontal="center" vertical="center" wrapText="1"/>
    </xf>
    <xf numFmtId="0" fontId="6" fillId="0" borderId="2" xfId="0" applyFont="1" applyBorder="1" applyAlignment="1">
      <alignment vertical="center"/>
    </xf>
    <xf numFmtId="0" fontId="6" fillId="0" borderId="2" xfId="0" applyFont="1" applyBorder="1" applyAlignment="1">
      <alignment vertical="center" wrapText="1"/>
    </xf>
    <xf numFmtId="0" fontId="5" fillId="0" borderId="16" xfId="0" applyFont="1" applyBorder="1" applyAlignment="1">
      <alignment vertical="center" wrapText="1"/>
    </xf>
    <xf numFmtId="0" fontId="5" fillId="0" borderId="16" xfId="0" applyFont="1" applyBorder="1" applyAlignment="1">
      <alignment vertical="center"/>
    </xf>
    <xf numFmtId="0" fontId="2" fillId="0" borderId="2" xfId="0" applyFont="1" applyBorder="1" applyAlignment="1">
      <alignment horizontal="right" indent="1"/>
    </xf>
    <xf numFmtId="0" fontId="0" fillId="0" borderId="0" xfId="0" applyFont="1" applyBorder="1" applyAlignment="1"/>
    <xf numFmtId="0" fontId="2" fillId="0" borderId="0" xfId="0" applyFont="1" applyFill="1"/>
    <xf numFmtId="0" fontId="0" fillId="0" borderId="2" xfId="0" applyBorder="1"/>
    <xf numFmtId="0" fontId="2" fillId="0" borderId="0" xfId="0" applyFont="1" applyBorder="1" applyAlignment="1"/>
    <xf numFmtId="0" fontId="0" fillId="0" borderId="0" xfId="0" applyBorder="1"/>
    <xf numFmtId="0" fontId="0" fillId="0" borderId="0" xfId="0" applyFont="1" applyBorder="1" applyAlignment="1">
      <alignment vertical="center"/>
    </xf>
    <xf numFmtId="0" fontId="2" fillId="0" borderId="0" xfId="0" applyFont="1" applyBorder="1" applyAlignment="1">
      <alignment vertical="center"/>
    </xf>
    <xf numFmtId="0" fontId="5" fillId="0" borderId="2" xfId="0" applyFont="1" applyBorder="1" applyAlignment="1">
      <alignment vertical="top"/>
    </xf>
    <xf numFmtId="0" fontId="6" fillId="0" borderId="5" xfId="0" applyFont="1" applyBorder="1" applyAlignment="1">
      <alignment vertical="center" wrapText="1"/>
    </xf>
    <xf numFmtId="0" fontId="5" fillId="0" borderId="0" xfId="0" applyFont="1" applyBorder="1" applyAlignment="1">
      <alignment wrapText="1"/>
    </xf>
    <xf numFmtId="0" fontId="2" fillId="0" borderId="0" xfId="0" applyFont="1" applyBorder="1" applyAlignment="1">
      <alignment vertical="center" wrapText="1"/>
    </xf>
    <xf numFmtId="0" fontId="0" fillId="0" borderId="0" xfId="0" applyBorder="1" applyAlignment="1"/>
    <xf numFmtId="0" fontId="11" fillId="0" borderId="0" xfId="0" applyFont="1" applyAlignment="1">
      <alignment vertical="center"/>
    </xf>
    <xf numFmtId="0" fontId="2" fillId="0" borderId="2" xfId="0" applyFont="1" applyBorder="1" applyAlignment="1">
      <alignment vertical="center"/>
    </xf>
    <xf numFmtId="0" fontId="2" fillId="0" borderId="0" xfId="0" applyFont="1" applyFill="1" applyAlignment="1">
      <alignment horizontal="left" vertical="center"/>
    </xf>
    <xf numFmtId="0" fontId="6" fillId="0" borderId="0" xfId="0" applyFont="1" applyAlignment="1">
      <alignment vertical="center" wrapText="1"/>
    </xf>
    <xf numFmtId="164" fontId="8" fillId="0" borderId="0" xfId="0" applyNumberFormat="1" applyFont="1" applyAlignment="1">
      <alignment horizontal="right"/>
    </xf>
    <xf numFmtId="164" fontId="8" fillId="0" borderId="0" xfId="0" applyNumberFormat="1" applyFont="1" applyAlignment="1">
      <alignment horizontal="right" wrapText="1"/>
    </xf>
    <xf numFmtId="0" fontId="2" fillId="3" borderId="0" xfId="0" applyFont="1" applyFill="1"/>
    <xf numFmtId="0" fontId="4" fillId="3" borderId="0" xfId="0" applyFont="1" applyFill="1"/>
    <xf numFmtId="0" fontId="2" fillId="3" borderId="0" xfId="0" applyFont="1" applyFill="1" applyAlignment="1"/>
    <xf numFmtId="0" fontId="0" fillId="3" borderId="0" xfId="0" applyFill="1"/>
    <xf numFmtId="0" fontId="0" fillId="3" borderId="0" xfId="0" applyFont="1" applyFill="1" applyAlignment="1">
      <alignment vertical="center"/>
    </xf>
    <xf numFmtId="0" fontId="1" fillId="0" borderId="3" xfId="0" applyFont="1" applyBorder="1" applyAlignment="1"/>
    <xf numFmtId="0" fontId="1" fillId="0" borderId="31" xfId="0" applyFont="1" applyBorder="1" applyAlignment="1"/>
    <xf numFmtId="0" fontId="1" fillId="0" borderId="4" xfId="0" applyFont="1" applyBorder="1" applyAlignment="1"/>
    <xf numFmtId="0" fontId="0" fillId="0" borderId="2" xfId="0" applyBorder="1" applyAlignment="1"/>
    <xf numFmtId="0" fontId="5" fillId="0" borderId="3" xfId="0" applyFont="1" applyBorder="1" applyAlignment="1"/>
    <xf numFmtId="0" fontId="5" fillId="0" borderId="31" xfId="0" applyFont="1" applyBorder="1" applyAlignment="1"/>
    <xf numFmtId="0" fontId="5" fillId="0" borderId="4" xfId="0" applyFont="1" applyBorder="1" applyAlignment="1"/>
    <xf numFmtId="0" fontId="2" fillId="0" borderId="2" xfId="0" applyFont="1" applyBorder="1" applyAlignment="1"/>
    <xf numFmtId="0" fontId="2" fillId="0" borderId="0" xfId="0" applyFont="1"/>
    <xf numFmtId="0" fontId="1" fillId="3" borderId="0" xfId="0" applyFont="1" applyFill="1" applyAlignment="1">
      <alignment horizontal="center"/>
    </xf>
    <xf numFmtId="0" fontId="5" fillId="0" borderId="3" xfId="0" applyFont="1" applyBorder="1" applyAlignment="1" applyProtection="1">
      <alignment vertical="center"/>
      <protection locked="0"/>
    </xf>
    <xf numFmtId="0" fontId="0" fillId="3" borderId="0" xfId="0" quotePrefix="1" applyFill="1"/>
    <xf numFmtId="0" fontId="0" fillId="3" borderId="0" xfId="0" applyFill="1" applyAlignment="1">
      <alignment wrapText="1"/>
    </xf>
    <xf numFmtId="4" fontId="0" fillId="3" borderId="0" xfId="0" applyNumberFormat="1" applyFill="1"/>
    <xf numFmtId="0" fontId="2" fillId="4" borderId="0" xfId="0" applyFont="1" applyFill="1"/>
    <xf numFmtId="0" fontId="2" fillId="4" borderId="0" xfId="0" applyFont="1" applyFill="1" applyAlignment="1">
      <alignment wrapText="1"/>
    </xf>
    <xf numFmtId="0" fontId="2" fillId="4" borderId="35" xfId="0" applyFont="1" applyFill="1" applyBorder="1"/>
    <xf numFmtId="0" fontId="2" fillId="0" borderId="36" xfId="0" applyFont="1" applyBorder="1"/>
    <xf numFmtId="0" fontId="2" fillId="0" borderId="38" xfId="0" applyFont="1" applyBorder="1" applyAlignment="1">
      <alignment wrapText="1"/>
    </xf>
    <xf numFmtId="0" fontId="2" fillId="4" borderId="39" xfId="0" applyFont="1" applyFill="1" applyBorder="1"/>
    <xf numFmtId="0" fontId="12" fillId="0" borderId="38" xfId="0" applyFont="1" applyBorder="1" applyAlignment="1">
      <alignment wrapText="1"/>
    </xf>
    <xf numFmtId="0" fontId="14" fillId="0" borderId="38" xfId="1" applyFont="1" applyBorder="1" applyAlignment="1">
      <alignment horizontal="left" wrapText="1" indent="2"/>
    </xf>
    <xf numFmtId="0" fontId="2" fillId="0" borderId="38" xfId="0" applyFont="1" applyBorder="1" applyAlignment="1">
      <alignment horizontal="left" wrapText="1" indent="2"/>
    </xf>
    <xf numFmtId="0" fontId="2" fillId="0" borderId="38" xfId="0" applyFont="1" applyBorder="1" applyAlignment="1">
      <alignment horizontal="left" wrapText="1" indent="4"/>
    </xf>
    <xf numFmtId="0" fontId="1" fillId="0" borderId="38" xfId="0" applyFont="1" applyFill="1" applyBorder="1" applyAlignment="1">
      <alignment horizontal="center" wrapText="1"/>
    </xf>
    <xf numFmtId="0" fontId="12" fillId="0" borderId="38" xfId="0" applyFont="1" applyBorder="1"/>
    <xf numFmtId="0" fontId="2" fillId="4" borderId="0" xfId="0" applyFont="1" applyFill="1" applyAlignment="1"/>
    <xf numFmtId="0" fontId="1" fillId="4" borderId="0" xfId="0" applyFont="1" applyFill="1" applyAlignment="1">
      <alignment vertical="center"/>
    </xf>
    <xf numFmtId="0" fontId="2" fillId="4" borderId="0" xfId="0" applyFont="1" applyFill="1" applyAlignment="1">
      <alignment vertical="center"/>
    </xf>
    <xf numFmtId="0" fontId="2" fillId="4" borderId="0" xfId="0" applyFont="1" applyFill="1" applyProtection="1">
      <protection locked="0"/>
    </xf>
    <xf numFmtId="0" fontId="4" fillId="4" borderId="0" xfId="0" applyFont="1" applyFill="1"/>
    <xf numFmtId="0" fontId="4" fillId="4" borderId="0" xfId="0" applyFont="1" applyFill="1" applyAlignment="1"/>
    <xf numFmtId="0" fontId="2" fillId="4" borderId="0" xfId="0" applyFont="1" applyFill="1" applyAlignment="1">
      <alignment horizontal="right"/>
    </xf>
    <xf numFmtId="0" fontId="2" fillId="4" borderId="2" xfId="0" applyFont="1" applyFill="1" applyBorder="1" applyProtection="1">
      <protection locked="0"/>
    </xf>
    <xf numFmtId="0" fontId="2" fillId="4" borderId="0" xfId="0" applyFont="1" applyFill="1" applyAlignment="1">
      <alignment horizontal="left" vertical="center" indent="5"/>
    </xf>
    <xf numFmtId="0" fontId="2" fillId="4" borderId="0" xfId="0" applyFont="1" applyFill="1" applyAlignment="1">
      <alignment horizontal="right" vertical="center"/>
    </xf>
    <xf numFmtId="0" fontId="4" fillId="4" borderId="0" xfId="0" applyFont="1" applyFill="1" applyAlignment="1">
      <alignment horizontal="right"/>
    </xf>
    <xf numFmtId="0" fontId="4" fillId="4" borderId="0" xfId="0" applyFont="1" applyFill="1" applyAlignment="1">
      <alignment vertical="center" wrapText="1"/>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4" fontId="2" fillId="4" borderId="2" xfId="0" applyNumberFormat="1" applyFont="1" applyFill="1" applyBorder="1" applyProtection="1">
      <protection locked="0"/>
    </xf>
    <xf numFmtId="3" fontId="2" fillId="4" borderId="2" xfId="0" applyNumberFormat="1" applyFont="1" applyFill="1" applyBorder="1" applyProtection="1">
      <protection locked="0"/>
    </xf>
    <xf numFmtId="0" fontId="4" fillId="4" borderId="0" xfId="0" applyFont="1" applyFill="1" applyBorder="1" applyAlignment="1">
      <alignment vertical="center" wrapText="1"/>
    </xf>
    <xf numFmtId="0" fontId="2" fillId="4" borderId="2" xfId="0" applyFont="1" applyFill="1" applyBorder="1" applyAlignment="1">
      <alignment vertical="center"/>
    </xf>
    <xf numFmtId="0" fontId="2" fillId="4" borderId="2" xfId="0" applyFont="1" applyFill="1" applyBorder="1" applyAlignment="1" applyProtection="1">
      <protection locked="0"/>
    </xf>
    <xf numFmtId="0" fontId="2" fillId="4" borderId="0" xfId="0" applyFont="1" applyFill="1" applyAlignment="1">
      <alignment vertical="center" wrapText="1"/>
    </xf>
    <xf numFmtId="0" fontId="2" fillId="4" borderId="40" xfId="0" applyFont="1" applyFill="1" applyBorder="1" applyAlignment="1">
      <alignment vertical="center"/>
    </xf>
    <xf numFmtId="0" fontId="2" fillId="4" borderId="41" xfId="0" applyFont="1" applyFill="1" applyBorder="1"/>
    <xf numFmtId="0" fontId="1" fillId="4" borderId="0" xfId="0" applyFont="1" applyFill="1" applyAlignment="1">
      <alignment horizontal="center"/>
    </xf>
    <xf numFmtId="49" fontId="2" fillId="4" borderId="0" xfId="0" quotePrefix="1" applyNumberFormat="1" applyFont="1" applyFill="1" applyAlignment="1">
      <alignment horizontal="right" vertical="top" wrapText="1" indent="1"/>
    </xf>
    <xf numFmtId="49" fontId="2" fillId="4" borderId="0" xfId="0" quotePrefix="1" applyNumberFormat="1" applyFont="1" applyFill="1" applyAlignment="1">
      <alignment horizontal="right" vertical="center" wrapText="1" indent="1"/>
    </xf>
    <xf numFmtId="0" fontId="5" fillId="4" borderId="0" xfId="0" applyFont="1" applyFill="1" applyAlignment="1">
      <alignment horizontal="center" vertical="center" wrapText="1"/>
    </xf>
    <xf numFmtId="0" fontId="2" fillId="4" borderId="0" xfId="0" applyFont="1" applyFill="1" applyAlignment="1">
      <alignment horizontal="right" vertical="top" wrapText="1" indent="1"/>
    </xf>
    <xf numFmtId="0" fontId="13" fillId="4" borderId="0" xfId="0" applyFont="1" applyFill="1" applyAlignment="1">
      <alignment horizontal="right" vertical="top"/>
    </xf>
    <xf numFmtId="0" fontId="6" fillId="4" borderId="0" xfId="0" applyFont="1" applyFill="1" applyAlignment="1">
      <alignment vertical="center"/>
    </xf>
    <xf numFmtId="0" fontId="5" fillId="4" borderId="0" xfId="0" applyFont="1" applyFill="1" applyBorder="1" applyAlignment="1">
      <alignment horizontal="center" vertical="center" wrapText="1"/>
    </xf>
    <xf numFmtId="0" fontId="3" fillId="4" borderId="0" xfId="0" applyFont="1" applyFill="1" applyBorder="1" applyAlignment="1">
      <alignment vertical="center"/>
    </xf>
    <xf numFmtId="0" fontId="0" fillId="4" borderId="0" xfId="0" applyFill="1"/>
    <xf numFmtId="164" fontId="1" fillId="4" borderId="0" xfId="0" applyNumberFormat="1" applyFont="1" applyFill="1" applyAlignment="1">
      <alignment horizontal="center"/>
    </xf>
    <xf numFmtId="0" fontId="2" fillId="4" borderId="0" xfId="0" applyFont="1" applyFill="1" applyAlignment="1">
      <alignment horizontal="right" vertical="top"/>
    </xf>
    <xf numFmtId="0" fontId="5" fillId="4" borderId="0" xfId="0" applyFont="1" applyFill="1" applyBorder="1" applyAlignment="1">
      <alignment vertical="center" wrapText="1"/>
    </xf>
    <xf numFmtId="0" fontId="5" fillId="4" borderId="0" xfId="0" applyFont="1" applyFill="1" applyBorder="1" applyAlignment="1">
      <alignmen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vertical="center"/>
    </xf>
    <xf numFmtId="0" fontId="5" fillId="4" borderId="18" xfId="0" applyFont="1" applyFill="1" applyBorder="1" applyAlignment="1">
      <alignment vertical="center"/>
    </xf>
    <xf numFmtId="0" fontId="5" fillId="4" borderId="22" xfId="0" applyFont="1" applyFill="1" applyBorder="1" applyAlignment="1">
      <alignment vertical="center"/>
    </xf>
    <xf numFmtId="0" fontId="5" fillId="4" borderId="28" xfId="0" applyFont="1" applyFill="1" applyBorder="1" applyAlignment="1">
      <alignment vertical="center" wrapText="1"/>
    </xf>
    <xf numFmtId="0" fontId="2" fillId="4" borderId="40" xfId="0" applyFont="1" applyFill="1" applyBorder="1" applyAlignment="1">
      <alignment horizontal="right" vertical="center"/>
    </xf>
    <xf numFmtId="0" fontId="2" fillId="4" borderId="0" xfId="0" applyFont="1" applyFill="1" applyBorder="1"/>
    <xf numFmtId="0" fontId="2" fillId="4" borderId="43" xfId="0" applyFont="1" applyFill="1" applyBorder="1"/>
    <xf numFmtId="0" fontId="2" fillId="4" borderId="45" xfId="0" applyFont="1" applyFill="1" applyBorder="1" applyAlignment="1">
      <alignment vertical="center"/>
    </xf>
    <xf numFmtId="0" fontId="2" fillId="4" borderId="36" xfId="0" applyFont="1" applyFill="1" applyBorder="1"/>
    <xf numFmtId="0" fontId="2" fillId="4" borderId="46" xfId="0" applyFont="1" applyFill="1" applyBorder="1"/>
    <xf numFmtId="0" fontId="2" fillId="4" borderId="42" xfId="0" applyFont="1" applyFill="1" applyBorder="1"/>
    <xf numFmtId="0" fontId="9" fillId="4" borderId="0" xfId="0" applyFont="1" applyFill="1"/>
    <xf numFmtId="0" fontId="2" fillId="4" borderId="42" xfId="0" applyFont="1" applyFill="1" applyBorder="1" applyAlignment="1"/>
    <xf numFmtId="0" fontId="2" fillId="4" borderId="48" xfId="0" applyFont="1" applyFill="1" applyBorder="1" applyAlignment="1">
      <alignment horizont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2" fillId="4" borderId="44" xfId="0" applyFont="1" applyFill="1" applyBorder="1"/>
    <xf numFmtId="0" fontId="2" fillId="4" borderId="45" xfId="0" applyFont="1" applyFill="1" applyBorder="1"/>
    <xf numFmtId="0" fontId="2" fillId="4" borderId="30" xfId="0" applyFont="1" applyFill="1" applyBorder="1"/>
    <xf numFmtId="0" fontId="2" fillId="4" borderId="51" xfId="0" applyFont="1" applyFill="1" applyBorder="1"/>
    <xf numFmtId="0" fontId="2" fillId="4" borderId="2" xfId="0" applyFont="1" applyFill="1" applyBorder="1" applyProtection="1">
      <protection locked="0"/>
    </xf>
    <xf numFmtId="0" fontId="2" fillId="4" borderId="0" xfId="0" applyFont="1" applyFill="1"/>
    <xf numFmtId="0" fontId="0" fillId="0" borderId="2" xfId="0" applyBorder="1" applyProtection="1">
      <protection locked="0"/>
    </xf>
    <xf numFmtId="0" fontId="2" fillId="0" borderId="2" xfId="0" applyFont="1" applyFill="1" applyBorder="1" applyProtection="1">
      <protection locked="0"/>
    </xf>
    <xf numFmtId="0" fontId="2" fillId="0" borderId="2" xfId="0" applyFont="1" applyBorder="1" applyAlignment="1" applyProtection="1">
      <alignment vertical="center"/>
    </xf>
    <xf numFmtId="0" fontId="0" fillId="0" borderId="0" xfId="0" applyProtection="1">
      <protection locked="0"/>
    </xf>
    <xf numFmtId="0" fontId="15" fillId="4" borderId="0" xfId="0" applyFont="1" applyFill="1" applyAlignment="1">
      <alignment horizontal="center"/>
    </xf>
    <xf numFmtId="0" fontId="4" fillId="0" borderId="0" xfId="0" applyFont="1"/>
    <xf numFmtId="0" fontId="2" fillId="4" borderId="39" xfId="0" applyFont="1" applyFill="1" applyBorder="1"/>
    <xf numFmtId="0" fontId="2" fillId="4" borderId="0" xfId="0" applyFont="1" applyFill="1"/>
    <xf numFmtId="0" fontId="1" fillId="0" borderId="38" xfId="0" applyFont="1" applyBorder="1" applyAlignment="1">
      <alignment wrapText="1"/>
    </xf>
    <xf numFmtId="3" fontId="5" fillId="0" borderId="2" xfId="0" applyNumberFormat="1" applyFont="1" applyBorder="1" applyAlignment="1" applyProtection="1">
      <alignment vertical="center"/>
      <protection locked="0"/>
    </xf>
    <xf numFmtId="3" fontId="5" fillId="0" borderId="2" xfId="0" applyNumberFormat="1" applyFont="1" applyBorder="1" applyAlignment="1">
      <alignment vertical="center"/>
    </xf>
    <xf numFmtId="3" fontId="1" fillId="0" borderId="2" xfId="0" applyNumberFormat="1" applyFont="1" applyBorder="1"/>
    <xf numFmtId="3" fontId="5" fillId="4" borderId="2" xfId="0" applyNumberFormat="1" applyFont="1" applyFill="1" applyBorder="1" applyAlignment="1" applyProtection="1">
      <alignment vertical="center"/>
      <protection locked="0"/>
    </xf>
    <xf numFmtId="3" fontId="5" fillId="4" borderId="14" xfId="0" applyNumberFormat="1" applyFont="1" applyFill="1" applyBorder="1" applyAlignment="1" applyProtection="1">
      <alignment vertical="center"/>
      <protection locked="0"/>
    </xf>
    <xf numFmtId="3" fontId="5" fillId="4" borderId="19" xfId="0" applyNumberFormat="1" applyFont="1" applyFill="1" applyBorder="1" applyAlignment="1" applyProtection="1">
      <alignment vertical="center"/>
      <protection locked="0"/>
    </xf>
    <xf numFmtId="3" fontId="5" fillId="4" borderId="23" xfId="0" applyNumberFormat="1" applyFont="1" applyFill="1" applyBorder="1" applyAlignment="1" applyProtection="1">
      <alignment vertical="center"/>
      <protection locked="0"/>
    </xf>
    <xf numFmtId="3" fontId="2" fillId="4" borderId="2" xfId="0" applyNumberFormat="1" applyFont="1" applyFill="1" applyBorder="1"/>
    <xf numFmtId="3" fontId="5" fillId="4" borderId="29" xfId="0" applyNumberFormat="1" applyFont="1" applyFill="1" applyBorder="1" applyAlignment="1">
      <alignment horizontal="right" vertical="center"/>
    </xf>
    <xf numFmtId="3" fontId="5" fillId="4" borderId="16" xfId="0" applyNumberFormat="1" applyFont="1" applyFill="1" applyBorder="1" applyAlignment="1">
      <alignment horizontal="right" vertical="center"/>
    </xf>
    <xf numFmtId="3" fontId="5" fillId="4" borderId="2" xfId="0" applyNumberFormat="1" applyFont="1" applyFill="1" applyBorder="1" applyAlignment="1" applyProtection="1">
      <alignment horizontal="right" vertical="center"/>
      <protection locked="0"/>
    </xf>
    <xf numFmtId="3" fontId="5" fillId="4" borderId="29" xfId="0" applyNumberFormat="1" applyFont="1" applyFill="1" applyBorder="1" applyAlignment="1" applyProtection="1">
      <alignment horizontal="right" vertical="center"/>
      <protection locked="0"/>
    </xf>
    <xf numFmtId="3" fontId="5" fillId="4" borderId="2" xfId="0" applyNumberFormat="1" applyFont="1" applyFill="1" applyBorder="1" applyAlignment="1">
      <alignment vertical="center"/>
    </xf>
    <xf numFmtId="3" fontId="5" fillId="4" borderId="15" xfId="0" applyNumberFormat="1" applyFont="1" applyFill="1" applyBorder="1" applyAlignment="1" applyProtection="1">
      <alignment vertical="center"/>
      <protection locked="0"/>
    </xf>
    <xf numFmtId="3" fontId="5" fillId="4" borderId="17" xfId="0" applyNumberFormat="1" applyFont="1" applyFill="1" applyBorder="1" applyAlignment="1" applyProtection="1">
      <alignment vertical="center"/>
      <protection locked="0"/>
    </xf>
    <xf numFmtId="3" fontId="5" fillId="4" borderId="20" xfId="0" applyNumberFormat="1" applyFont="1" applyFill="1" applyBorder="1" applyAlignment="1" applyProtection="1">
      <alignment vertical="center"/>
      <protection locked="0"/>
    </xf>
    <xf numFmtId="3" fontId="5" fillId="4" borderId="21" xfId="0" applyNumberFormat="1" applyFont="1" applyFill="1" applyBorder="1" applyAlignment="1" applyProtection="1">
      <alignment vertical="center"/>
      <protection locked="0"/>
    </xf>
    <xf numFmtId="3" fontId="5" fillId="4" borderId="24" xfId="0" applyNumberFormat="1" applyFont="1" applyFill="1" applyBorder="1" applyAlignment="1" applyProtection="1">
      <alignment vertical="center"/>
      <protection locked="0"/>
    </xf>
    <xf numFmtId="3" fontId="5" fillId="4" borderId="26" xfId="0" applyNumberFormat="1" applyFont="1" applyFill="1" applyBorder="1" applyAlignment="1" applyProtection="1">
      <alignment vertical="center"/>
      <protection locked="0"/>
    </xf>
    <xf numFmtId="3" fontId="0" fillId="0" borderId="0" xfId="0" applyNumberFormat="1"/>
    <xf numFmtId="3" fontId="6" fillId="0" borderId="2" xfId="0" applyNumberFormat="1" applyFont="1" applyBorder="1" applyAlignment="1">
      <alignment vertical="center"/>
    </xf>
    <xf numFmtId="3" fontId="0" fillId="0" borderId="0" xfId="0" applyNumberFormat="1" applyFont="1"/>
    <xf numFmtId="3" fontId="5" fillId="0" borderId="2" xfId="0" applyNumberFormat="1" applyFont="1" applyBorder="1" applyAlignment="1">
      <alignment horizontal="right" vertical="center"/>
    </xf>
    <xf numFmtId="3" fontId="2" fillId="0" borderId="2" xfId="0" applyNumberFormat="1" applyFont="1" applyBorder="1"/>
    <xf numFmtId="3" fontId="5" fillId="0" borderId="29" xfId="0" applyNumberFormat="1" applyFont="1" applyBorder="1" applyAlignment="1">
      <alignment horizontal="right" vertical="center"/>
    </xf>
    <xf numFmtId="3" fontId="2" fillId="0" borderId="0" xfId="0" applyNumberFormat="1" applyFont="1"/>
    <xf numFmtId="3" fontId="5" fillId="0" borderId="16" xfId="0" applyNumberFormat="1" applyFont="1" applyBorder="1" applyAlignment="1">
      <alignment horizontal="right" vertical="center"/>
    </xf>
    <xf numFmtId="3" fontId="5" fillId="0" borderId="19" xfId="0" applyNumberFormat="1" applyFont="1" applyBorder="1" applyAlignment="1">
      <alignment vertical="center"/>
    </xf>
    <xf numFmtId="3" fontId="5" fillId="0" borderId="23" xfId="0" applyNumberFormat="1" applyFont="1" applyBorder="1" applyAlignment="1">
      <alignment vertical="center"/>
    </xf>
    <xf numFmtId="3" fontId="5" fillId="0" borderId="15" xfId="0" applyNumberFormat="1" applyFont="1" applyBorder="1" applyAlignment="1">
      <alignment vertical="center"/>
    </xf>
    <xf numFmtId="3" fontId="5" fillId="0" borderId="17" xfId="0" applyNumberFormat="1" applyFont="1" applyBorder="1" applyAlignment="1">
      <alignment vertical="center"/>
    </xf>
    <xf numFmtId="3" fontId="5" fillId="0" borderId="20" xfId="0" applyNumberFormat="1" applyFont="1" applyBorder="1" applyAlignment="1">
      <alignment vertical="center"/>
    </xf>
    <xf numFmtId="3" fontId="5" fillId="0" borderId="21" xfId="0" applyNumberFormat="1" applyFont="1" applyBorder="1" applyAlignment="1">
      <alignment vertical="center"/>
    </xf>
    <xf numFmtId="3" fontId="5" fillId="0" borderId="24" xfId="0" applyNumberFormat="1" applyFont="1" applyBorder="1" applyAlignment="1">
      <alignment vertical="center"/>
    </xf>
    <xf numFmtId="3" fontId="5" fillId="0" borderId="26" xfId="0" applyNumberFormat="1" applyFont="1" applyBorder="1" applyAlignment="1">
      <alignment vertical="center"/>
    </xf>
    <xf numFmtId="3" fontId="2" fillId="0" borderId="2" xfId="0" applyNumberFormat="1" applyFont="1" applyFill="1" applyBorder="1"/>
    <xf numFmtId="0" fontId="2" fillId="4" borderId="0" xfId="0" applyFont="1" applyFill="1"/>
    <xf numFmtId="0" fontId="2" fillId="4" borderId="0" xfId="0" applyFont="1" applyFill="1"/>
    <xf numFmtId="0" fontId="5"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6" fillId="4" borderId="0" xfId="0" applyFont="1" applyFill="1" applyAlignment="1">
      <alignment vertical="center"/>
    </xf>
    <xf numFmtId="0" fontId="5" fillId="4" borderId="9"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0" borderId="2" xfId="0" applyFont="1" applyBorder="1" applyAlignment="1"/>
    <xf numFmtId="0" fontId="2" fillId="4" borderId="0" xfId="0" applyFont="1" applyFill="1" applyBorder="1" applyAlignment="1" applyProtection="1">
      <alignment wrapText="1"/>
      <protection locked="0"/>
    </xf>
    <xf numFmtId="9" fontId="2" fillId="4" borderId="2" xfId="0" applyNumberFormat="1" applyFont="1" applyFill="1" applyBorder="1" applyProtection="1">
      <protection locked="0"/>
    </xf>
    <xf numFmtId="10" fontId="5" fillId="4" borderId="5" xfId="0" applyNumberFormat="1" applyFont="1" applyFill="1" applyBorder="1" applyAlignment="1" applyProtection="1">
      <alignment vertical="center"/>
      <protection locked="0"/>
    </xf>
    <xf numFmtId="10" fontId="5" fillId="4" borderId="31" xfId="0" applyNumberFormat="1" applyFont="1" applyFill="1" applyBorder="1" applyAlignment="1" applyProtection="1">
      <alignment vertical="center"/>
      <protection locked="0"/>
    </xf>
    <xf numFmtId="10" fontId="5" fillId="4" borderId="52" xfId="0" applyNumberFormat="1" applyFont="1" applyFill="1" applyBorder="1" applyAlignment="1" applyProtection="1">
      <alignment vertical="center"/>
      <protection locked="0"/>
    </xf>
    <xf numFmtId="0" fontId="2" fillId="4" borderId="53" xfId="0" applyFont="1" applyFill="1" applyBorder="1" applyAlignment="1">
      <alignment horizontal="center"/>
    </xf>
    <xf numFmtId="0" fontId="5" fillId="0" borderId="33" xfId="0" applyFont="1" applyFill="1" applyBorder="1" applyAlignment="1">
      <alignment horizontal="center" vertical="center" wrapText="1"/>
    </xf>
    <xf numFmtId="0" fontId="0" fillId="3" borderId="2" xfId="0" applyFill="1" applyBorder="1" applyAlignment="1">
      <alignment wrapText="1"/>
    </xf>
    <xf numFmtId="3" fontId="0" fillId="3" borderId="2" xfId="0" applyNumberFormat="1" applyFill="1" applyBorder="1"/>
    <xf numFmtId="3" fontId="5" fillId="4" borderId="2" xfId="0" applyNumberFormat="1" applyFont="1" applyFill="1" applyBorder="1" applyAlignment="1" applyProtection="1">
      <alignment vertical="center"/>
      <protection locked="0"/>
    </xf>
    <xf numFmtId="3" fontId="5" fillId="4" borderId="16" xfId="0" applyNumberFormat="1" applyFont="1" applyFill="1" applyBorder="1" applyAlignment="1" applyProtection="1">
      <alignment vertical="center"/>
      <protection locked="0"/>
    </xf>
    <xf numFmtId="3" fontId="5" fillId="4" borderId="16" xfId="0" applyNumberFormat="1" applyFont="1" applyFill="1" applyBorder="1" applyAlignment="1" applyProtection="1">
      <alignment vertical="center" wrapText="1"/>
      <protection locked="0"/>
    </xf>
    <xf numFmtId="3" fontId="5" fillId="4" borderId="2" xfId="0" applyNumberFormat="1" applyFont="1" applyFill="1" applyBorder="1" applyAlignment="1" applyProtection="1">
      <alignment vertical="center" wrapText="1"/>
      <protection locked="0"/>
    </xf>
    <xf numFmtId="3" fontId="5" fillId="4" borderId="25" xfId="0" applyNumberFormat="1" applyFont="1" applyFill="1" applyBorder="1" applyAlignment="1" applyProtection="1">
      <alignment vertical="center"/>
      <protection locked="0"/>
    </xf>
    <xf numFmtId="3" fontId="5" fillId="4" borderId="25" xfId="0" applyNumberFormat="1" applyFont="1" applyFill="1" applyBorder="1" applyAlignment="1" applyProtection="1">
      <alignment vertical="center" wrapText="1"/>
      <protection locked="0"/>
    </xf>
    <xf numFmtId="0" fontId="0" fillId="4" borderId="47" xfId="0" applyFill="1" applyBorder="1"/>
    <xf numFmtId="0" fontId="0" fillId="4" borderId="5" xfId="0" applyFill="1" applyBorder="1"/>
    <xf numFmtId="0" fontId="12" fillId="0" borderId="40" xfId="0" applyFont="1" applyBorder="1" applyAlignment="1">
      <alignment horizontal="left" wrapText="1"/>
    </xf>
    <xf numFmtId="0" fontId="2" fillId="4" borderId="40" xfId="0" applyFont="1" applyFill="1" applyBorder="1" applyAlignment="1"/>
    <xf numFmtId="0" fontId="2" fillId="4" borderId="42" xfId="0" applyFont="1" applyFill="1" applyBorder="1" applyAlignment="1"/>
    <xf numFmtId="0" fontId="2" fillId="4" borderId="43" xfId="0" applyFont="1" applyFill="1" applyBorder="1" applyAlignment="1"/>
    <xf numFmtId="0" fontId="1" fillId="4" borderId="40" xfId="0" applyFont="1" applyFill="1" applyBorder="1" applyAlignment="1">
      <alignment vertical="center"/>
    </xf>
    <xf numFmtId="0" fontId="1" fillId="4" borderId="39" xfId="0" applyFont="1" applyFill="1" applyBorder="1" applyAlignment="1">
      <alignment vertical="center"/>
    </xf>
    <xf numFmtId="0" fontId="1" fillId="4" borderId="41" xfId="0" applyFont="1" applyFill="1" applyBorder="1" applyAlignment="1">
      <alignment vertical="center"/>
    </xf>
    <xf numFmtId="0" fontId="1" fillId="4" borderId="40" xfId="0" applyFont="1" applyFill="1" applyBorder="1" applyAlignment="1">
      <alignment horizontal="left" vertical="center"/>
    </xf>
    <xf numFmtId="0" fontId="1" fillId="4" borderId="39" xfId="0" applyFont="1" applyFill="1" applyBorder="1" applyAlignment="1">
      <alignment horizontal="left" vertical="center"/>
    </xf>
    <xf numFmtId="0" fontId="1" fillId="4" borderId="41" xfId="0" applyFont="1" applyFill="1" applyBorder="1" applyAlignment="1">
      <alignment horizontal="left" vertical="center"/>
    </xf>
    <xf numFmtId="0" fontId="2" fillId="4" borderId="40" xfId="0" applyFont="1" applyFill="1" applyBorder="1" applyAlignment="1">
      <alignment vertical="center"/>
    </xf>
    <xf numFmtId="0" fontId="2" fillId="4" borderId="39" xfId="0" applyFont="1" applyFill="1" applyBorder="1" applyAlignment="1">
      <alignment vertical="center"/>
    </xf>
    <xf numFmtId="0" fontId="2" fillId="4" borderId="42" xfId="0" applyFont="1" applyFill="1" applyBorder="1" applyAlignment="1">
      <alignment vertical="center"/>
    </xf>
    <xf numFmtId="0" fontId="2" fillId="4" borderId="43" xfId="0" applyFont="1" applyFill="1" applyBorder="1" applyAlignment="1">
      <alignment vertical="center"/>
    </xf>
    <xf numFmtId="0" fontId="2" fillId="4" borderId="40" xfId="0" applyFont="1" applyFill="1" applyBorder="1" applyAlignment="1">
      <alignment vertical="center" wrapText="1"/>
    </xf>
    <xf numFmtId="0" fontId="2" fillId="4" borderId="42" xfId="0" applyFont="1" applyFill="1" applyBorder="1" applyAlignment="1">
      <alignment vertical="center" wrapText="1"/>
    </xf>
    <xf numFmtId="0" fontId="2" fillId="4" borderId="35" xfId="0" applyFont="1" applyFill="1" applyBorder="1" applyAlignment="1">
      <alignment vertical="center" wrapText="1"/>
    </xf>
    <xf numFmtId="0" fontId="2" fillId="4" borderId="38" xfId="0" applyFont="1" applyFill="1" applyBorder="1" applyAlignment="1">
      <alignment vertical="center"/>
    </xf>
    <xf numFmtId="0" fontId="2" fillId="4" borderId="2" xfId="0" applyFont="1" applyFill="1" applyBorder="1" applyProtection="1">
      <protection locked="0"/>
    </xf>
    <xf numFmtId="0" fontId="2" fillId="4" borderId="40" xfId="0" applyFont="1" applyFill="1" applyBorder="1"/>
    <xf numFmtId="0" fontId="2" fillId="4" borderId="39" xfId="0" applyFont="1" applyFill="1" applyBorder="1"/>
    <xf numFmtId="0" fontId="2" fillId="4" borderId="42" xfId="0" applyFont="1" applyFill="1" applyBorder="1"/>
    <xf numFmtId="0" fontId="2" fillId="4" borderId="43" xfId="0" applyFont="1" applyFill="1" applyBorder="1"/>
    <xf numFmtId="0" fontId="2" fillId="4" borderId="3" xfId="0" applyFont="1" applyFill="1" applyBorder="1" applyAlignment="1" applyProtection="1">
      <alignment wrapText="1"/>
      <protection locked="0"/>
    </xf>
    <xf numFmtId="0" fontId="2" fillId="4" borderId="31" xfId="0" applyFont="1" applyFill="1" applyBorder="1" applyAlignment="1" applyProtection="1">
      <alignment wrapText="1"/>
      <protection locked="0"/>
    </xf>
    <xf numFmtId="0" fontId="2" fillId="4" borderId="4" xfId="0" applyFont="1" applyFill="1" applyBorder="1" applyAlignment="1" applyProtection="1">
      <alignment wrapText="1"/>
      <protection locked="0"/>
    </xf>
    <xf numFmtId="0" fontId="2" fillId="4" borderId="40" xfId="0" applyFont="1" applyFill="1" applyBorder="1" applyAlignment="1">
      <alignment wrapText="1"/>
    </xf>
    <xf numFmtId="0" fontId="2" fillId="4" borderId="39" xfId="0" applyFont="1" applyFill="1" applyBorder="1" applyAlignment="1">
      <alignment wrapText="1"/>
    </xf>
    <xf numFmtId="0" fontId="2" fillId="4" borderId="41" xfId="0" applyFont="1" applyFill="1" applyBorder="1" applyAlignment="1">
      <alignment wrapText="1"/>
    </xf>
    <xf numFmtId="0" fontId="2" fillId="4" borderId="0" xfId="0" applyFont="1" applyFill="1"/>
    <xf numFmtId="0" fontId="2" fillId="4" borderId="30" xfId="0" applyFont="1" applyFill="1" applyBorder="1"/>
    <xf numFmtId="0" fontId="2" fillId="4" borderId="41" xfId="0" applyFont="1" applyFill="1" applyBorder="1" applyAlignment="1">
      <alignment vertical="center"/>
    </xf>
    <xf numFmtId="0" fontId="2" fillId="4" borderId="38" xfId="0" applyFont="1" applyFill="1" applyBorder="1" applyAlignment="1">
      <alignment vertical="center" wrapText="1"/>
    </xf>
    <xf numFmtId="0" fontId="2" fillId="4" borderId="37" xfId="0" applyFont="1" applyFill="1" applyBorder="1" applyAlignment="1">
      <alignment vertical="center" wrapText="1"/>
    </xf>
    <xf numFmtId="0" fontId="2" fillId="4" borderId="42" xfId="0" applyFont="1" applyFill="1" applyBorder="1" applyAlignment="1">
      <alignment wrapText="1"/>
    </xf>
    <xf numFmtId="0" fontId="2" fillId="4" borderId="43" xfId="0" applyFont="1" applyFill="1" applyBorder="1" applyAlignment="1">
      <alignment wrapText="1"/>
    </xf>
    <xf numFmtId="0" fontId="2" fillId="2" borderId="38" xfId="0" applyFont="1" applyFill="1" applyBorder="1" applyAlignment="1">
      <alignment vertical="center" wrapText="1"/>
    </xf>
    <xf numFmtId="0" fontId="2" fillId="4" borderId="38" xfId="0" applyFont="1" applyFill="1" applyBorder="1" applyAlignment="1">
      <alignment wrapText="1"/>
    </xf>
    <xf numFmtId="0" fontId="1" fillId="4" borderId="40" xfId="0" applyFont="1" applyFill="1" applyBorder="1" applyAlignment="1">
      <alignment vertical="center" wrapText="1"/>
    </xf>
    <xf numFmtId="0" fontId="1" fillId="4" borderId="39" xfId="0" applyFont="1" applyFill="1" applyBorder="1" applyAlignment="1">
      <alignment vertical="center" wrapText="1"/>
    </xf>
    <xf numFmtId="0" fontId="1" fillId="4" borderId="41" xfId="0" applyFont="1" applyFill="1" applyBorder="1" applyAlignment="1">
      <alignment vertical="center" wrapText="1"/>
    </xf>
    <xf numFmtId="0" fontId="2" fillId="4" borderId="37" xfId="0" applyFont="1" applyFill="1" applyBorder="1" applyAlignment="1">
      <alignment wrapText="1"/>
    </xf>
    <xf numFmtId="0" fontId="2" fillId="4" borderId="47" xfId="0" applyFont="1" applyFill="1" applyBorder="1" applyAlignment="1">
      <alignment vertical="center" wrapText="1"/>
    </xf>
    <xf numFmtId="0" fontId="2" fillId="4" borderId="37" xfId="0" applyFont="1" applyFill="1" applyBorder="1" applyAlignment="1">
      <alignment vertical="center"/>
    </xf>
    <xf numFmtId="0" fontId="2" fillId="4" borderId="39" xfId="0" applyFont="1" applyFill="1" applyBorder="1" applyAlignment="1">
      <alignment vertical="center" wrapText="1"/>
    </xf>
    <xf numFmtId="0" fontId="2" fillId="4" borderId="41" xfId="0" applyFont="1" applyFill="1" applyBorder="1" applyAlignment="1">
      <alignment vertical="center" wrapText="1"/>
    </xf>
    <xf numFmtId="0" fontId="2" fillId="4" borderId="4" xfId="0" applyFont="1" applyFill="1" applyBorder="1" applyAlignment="1" applyProtection="1">
      <protection locked="0"/>
    </xf>
    <xf numFmtId="0" fontId="2" fillId="4" borderId="2" xfId="0" applyFont="1" applyFill="1" applyBorder="1" applyAlignment="1" applyProtection="1">
      <protection locked="0"/>
    </xf>
    <xf numFmtId="0" fontId="2" fillId="4" borderId="45" xfId="0" applyFont="1" applyFill="1" applyBorder="1" applyAlignment="1">
      <alignment vertical="center"/>
    </xf>
    <xf numFmtId="0" fontId="2" fillId="4" borderId="36" xfId="0" applyFont="1" applyFill="1" applyBorder="1" applyAlignment="1">
      <alignment vertical="center"/>
    </xf>
    <xf numFmtId="0" fontId="2" fillId="4" borderId="47" xfId="0" applyFont="1" applyFill="1" applyBorder="1" applyAlignment="1">
      <alignment wrapText="1"/>
    </xf>
    <xf numFmtId="0" fontId="2" fillId="4" borderId="35" xfId="0" applyFont="1" applyFill="1" applyBorder="1" applyAlignment="1">
      <alignment wrapText="1"/>
    </xf>
    <xf numFmtId="0" fontId="2" fillId="4" borderId="3" xfId="0" applyFont="1" applyFill="1" applyBorder="1" applyProtection="1">
      <protection locked="0"/>
    </xf>
    <xf numFmtId="0" fontId="2" fillId="4" borderId="31" xfId="0" applyFont="1" applyFill="1" applyBorder="1" applyProtection="1">
      <protection locked="0"/>
    </xf>
    <xf numFmtId="0" fontId="2" fillId="4" borderId="4" xfId="0" applyFont="1" applyFill="1" applyBorder="1" applyProtection="1">
      <protection locked="0"/>
    </xf>
    <xf numFmtId="0" fontId="2" fillId="4" borderId="39" xfId="0" applyFont="1" applyFill="1" applyBorder="1" applyAlignment="1"/>
    <xf numFmtId="0" fontId="2" fillId="4" borderId="47" xfId="0" applyFont="1" applyFill="1" applyBorder="1" applyAlignment="1"/>
    <xf numFmtId="0" fontId="2" fillId="4" borderId="40"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47"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3" xfId="0" applyFont="1" applyFill="1" applyBorder="1" applyAlignment="1" applyProtection="1">
      <alignment horizontal="left" wrapText="1"/>
      <protection locked="0"/>
    </xf>
    <xf numFmtId="0" fontId="2" fillId="4" borderId="31" xfId="0" applyFont="1" applyFill="1" applyBorder="1" applyAlignment="1" applyProtection="1">
      <alignment horizontal="left" wrapText="1"/>
      <protection locked="0"/>
    </xf>
    <xf numFmtId="0" fontId="2" fillId="4" borderId="4" xfId="0" applyFont="1" applyFill="1" applyBorder="1" applyAlignment="1" applyProtection="1">
      <alignment horizontal="left" wrapText="1"/>
      <protection locked="0"/>
    </xf>
    <xf numFmtId="0" fontId="2" fillId="4" borderId="40" xfId="0" applyFont="1" applyFill="1" applyBorder="1" applyAlignment="1">
      <alignment horizontal="left" wrapText="1"/>
    </xf>
    <xf numFmtId="0" fontId="2" fillId="4" borderId="39" xfId="0" applyFont="1" applyFill="1" applyBorder="1" applyAlignment="1">
      <alignment horizontal="left" wrapText="1"/>
    </xf>
    <xf numFmtId="0" fontId="2" fillId="4" borderId="41" xfId="0" applyFont="1" applyFill="1" applyBorder="1" applyAlignment="1">
      <alignment horizontal="left" wrapText="1"/>
    </xf>
    <xf numFmtId="0" fontId="16" fillId="4" borderId="40" xfId="1" applyFont="1" applyFill="1" applyBorder="1"/>
    <xf numFmtId="0" fontId="16" fillId="4" borderId="39" xfId="1" applyFont="1" applyFill="1" applyBorder="1"/>
    <xf numFmtId="0" fontId="16" fillId="4" borderId="41" xfId="1" applyFont="1" applyFill="1" applyBorder="1"/>
    <xf numFmtId="0" fontId="2" fillId="4" borderId="3" xfId="0" applyFont="1" applyFill="1" applyBorder="1" applyAlignment="1" applyProtection="1">
      <protection locked="0"/>
    </xf>
    <xf numFmtId="0" fontId="2" fillId="4" borderId="31" xfId="0" applyFont="1" applyFill="1" applyBorder="1" applyAlignment="1" applyProtection="1">
      <protection locked="0"/>
    </xf>
    <xf numFmtId="0" fontId="2" fillId="4" borderId="38" xfId="0" applyFont="1" applyFill="1" applyBorder="1" applyAlignment="1">
      <alignment horizontal="left" vertical="center" indent="1"/>
    </xf>
    <xf numFmtId="0" fontId="2" fillId="4" borderId="47" xfId="0" applyFont="1" applyFill="1" applyBorder="1" applyAlignment="1">
      <alignment vertical="center"/>
    </xf>
    <xf numFmtId="165" fontId="2" fillId="4" borderId="3" xfId="0" applyNumberFormat="1" applyFont="1" applyFill="1" applyBorder="1" applyAlignment="1" applyProtection="1">
      <protection locked="0"/>
    </xf>
    <xf numFmtId="165" fontId="2" fillId="4" borderId="31" xfId="0" applyNumberFormat="1" applyFont="1" applyFill="1" applyBorder="1" applyAlignment="1" applyProtection="1">
      <protection locked="0"/>
    </xf>
    <xf numFmtId="165" fontId="2" fillId="4" borderId="4" xfId="0" applyNumberFormat="1" applyFont="1" applyFill="1" applyBorder="1" applyAlignment="1" applyProtection="1">
      <protection locked="0"/>
    </xf>
    <xf numFmtId="3" fontId="5" fillId="4" borderId="2" xfId="0" applyNumberFormat="1" applyFont="1" applyFill="1" applyBorder="1" applyAlignment="1" applyProtection="1">
      <alignment vertical="center"/>
      <protection locked="0"/>
    </xf>
    <xf numFmtId="0" fontId="2" fillId="4" borderId="38" xfId="0" applyFont="1" applyFill="1" applyBorder="1" applyAlignment="1">
      <alignment horizontal="left" wrapText="1"/>
    </xf>
    <xf numFmtId="0" fontId="5" fillId="0" borderId="2" xfId="0" applyFont="1" applyBorder="1" applyAlignment="1">
      <alignment horizontal="center" vertical="center" wrapText="1"/>
    </xf>
    <xf numFmtId="0" fontId="5" fillId="4" borderId="3"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1" fillId="4" borderId="38" xfId="0" applyFont="1" applyFill="1" applyBorder="1" applyAlignment="1">
      <alignment vertical="center"/>
    </xf>
    <xf numFmtId="0" fontId="6" fillId="4" borderId="0" xfId="0" applyFont="1" applyFill="1" applyBorder="1" applyAlignment="1">
      <alignment vertical="center" wrapText="1"/>
    </xf>
    <xf numFmtId="0" fontId="5" fillId="4" borderId="0"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6" fillId="4" borderId="0" xfId="0" applyFont="1" applyFill="1" applyBorder="1" applyAlignment="1">
      <alignment vertical="center"/>
    </xf>
    <xf numFmtId="0" fontId="5" fillId="4" borderId="0" xfId="0" applyFont="1" applyFill="1" applyBorder="1" applyAlignment="1">
      <alignment horizontal="center" vertical="center"/>
    </xf>
    <xf numFmtId="0" fontId="2" fillId="4" borderId="2" xfId="0" applyFont="1" applyFill="1" applyBorder="1" applyAlignment="1" applyProtection="1">
      <alignment vertical="center" wrapText="1"/>
      <protection locked="0"/>
    </xf>
    <xf numFmtId="0" fontId="2" fillId="4" borderId="3" xfId="0" applyFont="1" applyFill="1" applyBorder="1" applyAlignment="1" applyProtection="1">
      <alignment vertical="center" wrapText="1"/>
      <protection locked="0"/>
    </xf>
    <xf numFmtId="0" fontId="2" fillId="4" borderId="31" xfId="0" applyFont="1" applyFill="1" applyBorder="1" applyAlignment="1" applyProtection="1">
      <alignment vertical="center" wrapText="1"/>
      <protection locked="0"/>
    </xf>
    <xf numFmtId="0" fontId="2" fillId="4" borderId="4" xfId="0" applyFont="1" applyFill="1" applyBorder="1" applyAlignment="1" applyProtection="1">
      <alignment vertical="center" wrapText="1"/>
      <protection locked="0"/>
    </xf>
    <xf numFmtId="3" fontId="2" fillId="4" borderId="2" xfId="0" applyNumberFormat="1" applyFont="1" applyFill="1" applyBorder="1"/>
    <xf numFmtId="3" fontId="5" fillId="4" borderId="29" xfId="0" applyNumberFormat="1" applyFont="1" applyFill="1" applyBorder="1" applyAlignment="1">
      <alignment horizontal="right" vertical="center"/>
    </xf>
    <xf numFmtId="3" fontId="5" fillId="4" borderId="16" xfId="0" applyNumberFormat="1" applyFont="1" applyFill="1" applyBorder="1" applyAlignment="1">
      <alignment horizontal="right" vertical="center"/>
    </xf>
    <xf numFmtId="0" fontId="5" fillId="4" borderId="16" xfId="0" applyFont="1" applyFill="1" applyBorder="1" applyAlignment="1">
      <alignment vertical="center"/>
    </xf>
    <xf numFmtId="0" fontId="2" fillId="4" borderId="38" xfId="0" applyFont="1" applyFill="1" applyBorder="1" applyAlignment="1"/>
    <xf numFmtId="0" fontId="5" fillId="4" borderId="38" xfId="0" applyFont="1" applyFill="1" applyBorder="1" applyAlignment="1">
      <alignment vertical="center"/>
    </xf>
    <xf numFmtId="0" fontId="5" fillId="4" borderId="40" xfId="0" applyFont="1" applyFill="1" applyBorder="1" applyAlignment="1">
      <alignment vertical="center"/>
    </xf>
    <xf numFmtId="0" fontId="5" fillId="4" borderId="2" xfId="0" applyFont="1" applyFill="1" applyBorder="1" applyAlignment="1" applyProtection="1">
      <alignment vertical="center"/>
      <protection locked="0"/>
    </xf>
    <xf numFmtId="0" fontId="1" fillId="4" borderId="38" xfId="0" applyFont="1" applyFill="1" applyBorder="1" applyAlignment="1">
      <alignment vertical="center" wrapText="1"/>
    </xf>
    <xf numFmtId="0" fontId="6" fillId="4" borderId="0" xfId="0" applyFont="1" applyFill="1" applyBorder="1" applyAlignment="1">
      <alignment horizontal="left" vertical="center" wrapText="1"/>
    </xf>
    <xf numFmtId="0" fontId="5" fillId="4" borderId="5" xfId="0" applyFont="1" applyFill="1" applyBorder="1" applyAlignment="1">
      <alignment horizontal="center" wrapText="1"/>
    </xf>
    <xf numFmtId="0" fontId="6"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29" xfId="0" applyFont="1" applyFill="1" applyBorder="1" applyAlignment="1" applyProtection="1">
      <alignment vertical="center"/>
      <protection locked="0"/>
    </xf>
    <xf numFmtId="0" fontId="6" fillId="4" borderId="2" xfId="0" applyFont="1" applyFill="1" applyBorder="1" applyAlignment="1">
      <alignment vertical="center"/>
    </xf>
    <xf numFmtId="0" fontId="6" fillId="4" borderId="2" xfId="0" applyFont="1" applyFill="1" applyBorder="1" applyAlignment="1">
      <alignment vertical="center" wrapText="1"/>
    </xf>
    <xf numFmtId="0" fontId="5" fillId="4" borderId="16" xfId="0" applyFont="1" applyFill="1" applyBorder="1" applyAlignment="1">
      <alignment vertical="center" wrapText="1"/>
    </xf>
    <xf numFmtId="0" fontId="5" fillId="4" borderId="29" xfId="0" applyFont="1" applyFill="1" applyBorder="1" applyAlignment="1">
      <alignment vertical="center"/>
    </xf>
    <xf numFmtId="3" fontId="5" fillId="4" borderId="2" xfId="0" applyNumberFormat="1" applyFont="1" applyFill="1" applyBorder="1" applyAlignment="1" applyProtection="1">
      <alignment horizontal="right" vertical="center"/>
      <protection locked="0"/>
    </xf>
    <xf numFmtId="3" fontId="5" fillId="4" borderId="29" xfId="0" applyNumberFormat="1" applyFont="1" applyFill="1" applyBorder="1" applyAlignment="1" applyProtection="1">
      <alignment horizontal="right" vertical="center"/>
      <protection locked="0"/>
    </xf>
    <xf numFmtId="3" fontId="5" fillId="4" borderId="16" xfId="0" applyNumberFormat="1" applyFont="1" applyFill="1" applyBorder="1" applyAlignment="1">
      <alignment vertical="center"/>
    </xf>
    <xf numFmtId="3" fontId="5" fillId="4" borderId="2" xfId="0" applyNumberFormat="1" applyFont="1" applyFill="1" applyBorder="1" applyAlignment="1">
      <alignment vertical="center"/>
    </xf>
    <xf numFmtId="0" fontId="6" fillId="4" borderId="0" xfId="0" applyFont="1" applyFill="1" applyAlignment="1">
      <alignment vertical="center"/>
    </xf>
    <xf numFmtId="0" fontId="2" fillId="0" borderId="38" xfId="0" applyFont="1" applyFill="1" applyBorder="1" applyAlignment="1">
      <alignment vertical="center" wrapText="1"/>
    </xf>
    <xf numFmtId="0" fontId="1" fillId="4" borderId="0" xfId="0" applyFont="1" applyFill="1" applyAlignment="1">
      <alignment horizontal="lef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5" fillId="4" borderId="2" xfId="0" applyFont="1" applyFill="1" applyBorder="1" applyAlignment="1" applyProtection="1">
      <alignment horizontal="left" vertical="top"/>
      <protection locked="0"/>
    </xf>
    <xf numFmtId="0" fontId="5" fillId="4" borderId="31" xfId="0" applyFont="1" applyFill="1" applyBorder="1" applyAlignment="1">
      <alignment vertical="center"/>
    </xf>
    <xf numFmtId="0" fontId="5" fillId="4" borderId="5" xfId="0" applyFont="1" applyFill="1" applyBorder="1" applyAlignment="1">
      <alignment horizont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 fillId="4" borderId="38" xfId="0" applyFont="1" applyFill="1" applyBorder="1" applyAlignment="1">
      <alignment horizontal="left" indent="1"/>
    </xf>
    <xf numFmtId="0" fontId="1" fillId="0" borderId="3" xfId="0" applyFont="1" applyBorder="1" applyAlignment="1">
      <alignment horizontal="center"/>
    </xf>
    <xf numFmtId="0" fontId="1" fillId="0" borderId="31"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14" fillId="4" borderId="38" xfId="1" applyFont="1" applyFill="1" applyBorder="1" applyAlignment="1">
      <alignment horizontal="left" indent="1"/>
    </xf>
  </cellXfs>
  <cellStyles count="2">
    <cellStyle name="Hyperlink" xfId="1" builtinId="8"/>
    <cellStyle name="Normal" xfId="0" builtinId="0"/>
  </cellStyles>
  <dxfs count="10">
    <dxf>
      <fill>
        <patternFill>
          <bgColor rgb="FFFFBDBD"/>
        </patternFill>
      </fill>
    </dxf>
    <dxf>
      <fill>
        <patternFill>
          <bgColor rgb="FFFFBDBD"/>
        </patternFill>
      </fill>
    </dxf>
    <dxf>
      <font>
        <color rgb="FF9C0006"/>
      </font>
      <fill>
        <patternFill>
          <bgColor rgb="FFFFC7CE"/>
        </patternFill>
      </fill>
    </dxf>
    <dxf>
      <fill>
        <patternFill>
          <bgColor rgb="FFFFBDBD"/>
        </patternFill>
      </fill>
    </dxf>
    <dxf>
      <fill>
        <patternFill>
          <bgColor rgb="FFFFBDBD"/>
        </patternFill>
      </fill>
    </dxf>
    <dxf>
      <fill>
        <patternFill>
          <bgColor rgb="FFFFBDBD"/>
        </patternFill>
      </fill>
    </dxf>
    <dxf>
      <fill>
        <patternFill>
          <bgColor rgb="FFFFABAB"/>
        </patternFill>
      </fill>
    </dxf>
    <dxf>
      <fill>
        <patternFill>
          <bgColor rgb="FFFFABAB"/>
        </patternFill>
      </fill>
    </dxf>
    <dxf>
      <fill>
        <patternFill>
          <bgColor rgb="FFFFABAB"/>
        </patternFill>
      </fill>
    </dxf>
    <dxf>
      <fill>
        <patternFill>
          <bgColor rgb="FFFFABAB"/>
        </patternFill>
      </fill>
    </dxf>
  </dxfs>
  <tableStyles count="0" defaultTableStyle="TableStyleMedium2" defaultPivotStyle="PivotStyleLight16"/>
  <colors>
    <mruColors>
      <color rgb="FFFFABAB"/>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nswers!$E$9" lockText="1" noThreeD="1"/>
</file>

<file path=xl/ctrlProps/ctrlProp10.xml><?xml version="1.0" encoding="utf-8"?>
<formControlPr xmlns="http://schemas.microsoft.com/office/spreadsheetml/2009/9/main" objectType="CheckBox" fmlaLink="answers!$E$99" lockText="1" noThreeD="1"/>
</file>

<file path=xl/ctrlProps/ctrlProp11.xml><?xml version="1.0" encoding="utf-8"?>
<formControlPr xmlns="http://schemas.microsoft.com/office/spreadsheetml/2009/9/main" objectType="CheckBox" fmlaLink="answers!$E$100" lockText="1" noThreeD="1"/>
</file>

<file path=xl/ctrlProps/ctrlProp12.xml><?xml version="1.0" encoding="utf-8"?>
<formControlPr xmlns="http://schemas.microsoft.com/office/spreadsheetml/2009/9/main" objectType="CheckBox" fmlaLink="answers!$E$101" lockText="1" noThreeD="1"/>
</file>

<file path=xl/ctrlProps/ctrlProp13.xml><?xml version="1.0" encoding="utf-8"?>
<formControlPr xmlns="http://schemas.microsoft.com/office/spreadsheetml/2009/9/main" objectType="CheckBox" fmlaLink="answers!$E$102" lockText="1" noThreeD="1"/>
</file>

<file path=xl/ctrlProps/ctrlProp14.xml><?xml version="1.0" encoding="utf-8"?>
<formControlPr xmlns="http://schemas.microsoft.com/office/spreadsheetml/2009/9/main" objectType="CheckBox" fmlaLink="answers!$E$103" lockText="1" noThreeD="1"/>
</file>

<file path=xl/ctrlProps/ctrlProp15.xml><?xml version="1.0" encoding="utf-8"?>
<formControlPr xmlns="http://schemas.microsoft.com/office/spreadsheetml/2009/9/main" objectType="CheckBox" fmlaLink="answers!$E$21" lockText="1" noThreeD="1"/>
</file>

<file path=xl/ctrlProps/ctrlProp16.xml><?xml version="1.0" encoding="utf-8"?>
<formControlPr xmlns="http://schemas.microsoft.com/office/spreadsheetml/2009/9/main" objectType="CheckBox" fmlaLink="answers!$F$21" lockText="1" noThreeD="1"/>
</file>

<file path=xl/ctrlProps/ctrlProp17.xml><?xml version="1.0" encoding="utf-8"?>
<formControlPr xmlns="http://schemas.microsoft.com/office/spreadsheetml/2009/9/main" objectType="CheckBox" fmlaLink="answers!$G$21" lockText="1" noThreeD="1"/>
</file>

<file path=xl/ctrlProps/ctrlProp18.xml><?xml version="1.0" encoding="utf-8"?>
<formControlPr xmlns="http://schemas.microsoft.com/office/spreadsheetml/2009/9/main" objectType="CheckBox" fmlaLink="answers!$H$21" lockText="1" noThreeD="1"/>
</file>

<file path=xl/ctrlProps/ctrlProp19.xml><?xml version="1.0" encoding="utf-8"?>
<formControlPr xmlns="http://schemas.microsoft.com/office/spreadsheetml/2009/9/main" objectType="CheckBox" fmlaLink="answers!$I$21" lockText="1" noThreeD="1"/>
</file>

<file path=xl/ctrlProps/ctrlProp2.xml><?xml version="1.0" encoding="utf-8"?>
<formControlPr xmlns="http://schemas.microsoft.com/office/spreadsheetml/2009/9/main" objectType="CheckBox" fmlaLink="answers!$E$10" lockText="1" noThreeD="1"/>
</file>

<file path=xl/ctrlProps/ctrlProp20.xml><?xml version="1.0" encoding="utf-8"?>
<formControlPr xmlns="http://schemas.microsoft.com/office/spreadsheetml/2009/9/main" objectType="CheckBox" fmlaLink="answers!$J$21" lockText="1" noThreeD="1"/>
</file>

<file path=xl/ctrlProps/ctrlProp21.xml><?xml version="1.0" encoding="utf-8"?>
<formControlPr xmlns="http://schemas.microsoft.com/office/spreadsheetml/2009/9/main" objectType="CheckBox" fmlaLink="answers!$E$22" lockText="1" noThreeD="1"/>
</file>

<file path=xl/ctrlProps/ctrlProp22.xml><?xml version="1.0" encoding="utf-8"?>
<formControlPr xmlns="http://schemas.microsoft.com/office/spreadsheetml/2009/9/main" objectType="CheckBox" fmlaLink="answers!$F$22" lockText="1" noThreeD="1"/>
</file>

<file path=xl/ctrlProps/ctrlProp23.xml><?xml version="1.0" encoding="utf-8"?>
<formControlPr xmlns="http://schemas.microsoft.com/office/spreadsheetml/2009/9/main" objectType="CheckBox" fmlaLink="answers!$G$22" lockText="1" noThreeD="1"/>
</file>

<file path=xl/ctrlProps/ctrlProp24.xml><?xml version="1.0" encoding="utf-8"?>
<formControlPr xmlns="http://schemas.microsoft.com/office/spreadsheetml/2009/9/main" objectType="CheckBox" fmlaLink="answers!$H$22" lockText="1" noThreeD="1"/>
</file>

<file path=xl/ctrlProps/ctrlProp25.xml><?xml version="1.0" encoding="utf-8"?>
<formControlPr xmlns="http://schemas.microsoft.com/office/spreadsheetml/2009/9/main" objectType="CheckBox" fmlaLink="answers!$I$22" lockText="1" noThreeD="1"/>
</file>

<file path=xl/ctrlProps/ctrlProp26.xml><?xml version="1.0" encoding="utf-8"?>
<formControlPr xmlns="http://schemas.microsoft.com/office/spreadsheetml/2009/9/main" objectType="CheckBox" fmlaLink="answers!$J$22" lockText="1" noThreeD="1"/>
</file>

<file path=xl/ctrlProps/ctrlProp27.xml><?xml version="1.0" encoding="utf-8"?>
<formControlPr xmlns="http://schemas.microsoft.com/office/spreadsheetml/2009/9/main" objectType="CheckBox" fmlaLink="answers!$E$23" lockText="1" noThreeD="1"/>
</file>

<file path=xl/ctrlProps/ctrlProp28.xml><?xml version="1.0" encoding="utf-8"?>
<formControlPr xmlns="http://schemas.microsoft.com/office/spreadsheetml/2009/9/main" objectType="CheckBox" fmlaLink="answers!$F$23" lockText="1" noThreeD="1"/>
</file>

<file path=xl/ctrlProps/ctrlProp29.xml><?xml version="1.0" encoding="utf-8"?>
<formControlPr xmlns="http://schemas.microsoft.com/office/spreadsheetml/2009/9/main" objectType="CheckBox" fmlaLink="answers!$G$23" lockText="1" noThreeD="1"/>
</file>

<file path=xl/ctrlProps/ctrlProp3.xml><?xml version="1.0" encoding="utf-8"?>
<formControlPr xmlns="http://schemas.microsoft.com/office/spreadsheetml/2009/9/main" objectType="CheckBox" fmlaLink="answers!$E$11" lockText="1" noThreeD="1"/>
</file>

<file path=xl/ctrlProps/ctrlProp30.xml><?xml version="1.0" encoding="utf-8"?>
<formControlPr xmlns="http://schemas.microsoft.com/office/spreadsheetml/2009/9/main" objectType="CheckBox" fmlaLink="answers!$H$23" lockText="1" noThreeD="1"/>
</file>

<file path=xl/ctrlProps/ctrlProp31.xml><?xml version="1.0" encoding="utf-8"?>
<formControlPr xmlns="http://schemas.microsoft.com/office/spreadsheetml/2009/9/main" objectType="CheckBox" fmlaLink="answers!$I$23" lockText="1" noThreeD="1"/>
</file>

<file path=xl/ctrlProps/ctrlProp32.xml><?xml version="1.0" encoding="utf-8"?>
<formControlPr xmlns="http://schemas.microsoft.com/office/spreadsheetml/2009/9/main" objectType="CheckBox" fmlaLink="answers!$J$23" lockText="1" noThreeD="1"/>
</file>

<file path=xl/ctrlProps/ctrlProp33.xml><?xml version="1.0" encoding="utf-8"?>
<formControlPr xmlns="http://schemas.microsoft.com/office/spreadsheetml/2009/9/main" objectType="CheckBox" fmlaLink="answers!$E$24" lockText="1" noThreeD="1"/>
</file>

<file path=xl/ctrlProps/ctrlProp34.xml><?xml version="1.0" encoding="utf-8"?>
<formControlPr xmlns="http://schemas.microsoft.com/office/spreadsheetml/2009/9/main" objectType="CheckBox" fmlaLink="answers!$F$24" lockText="1" noThreeD="1"/>
</file>

<file path=xl/ctrlProps/ctrlProp35.xml><?xml version="1.0" encoding="utf-8"?>
<formControlPr xmlns="http://schemas.microsoft.com/office/spreadsheetml/2009/9/main" objectType="CheckBox" fmlaLink="answers!$G$24" lockText="1" noThreeD="1"/>
</file>

<file path=xl/ctrlProps/ctrlProp36.xml><?xml version="1.0" encoding="utf-8"?>
<formControlPr xmlns="http://schemas.microsoft.com/office/spreadsheetml/2009/9/main" objectType="CheckBox" fmlaLink="answers!$H$24" lockText="1" noThreeD="1"/>
</file>

<file path=xl/ctrlProps/ctrlProp37.xml><?xml version="1.0" encoding="utf-8"?>
<formControlPr xmlns="http://schemas.microsoft.com/office/spreadsheetml/2009/9/main" objectType="CheckBox" fmlaLink="answers!$I$24" lockText="1" noThreeD="1"/>
</file>

<file path=xl/ctrlProps/ctrlProp38.xml><?xml version="1.0" encoding="utf-8"?>
<formControlPr xmlns="http://schemas.microsoft.com/office/spreadsheetml/2009/9/main" objectType="CheckBox" fmlaLink="answers!$J$24" lockText="1" noThreeD="1"/>
</file>

<file path=xl/ctrlProps/ctrlProp39.xml><?xml version="1.0" encoding="utf-8"?>
<formControlPr xmlns="http://schemas.microsoft.com/office/spreadsheetml/2009/9/main" objectType="CheckBox" fmlaLink="answers!$E$25" lockText="1" noThreeD="1"/>
</file>

<file path=xl/ctrlProps/ctrlProp4.xml><?xml version="1.0" encoding="utf-8"?>
<formControlPr xmlns="http://schemas.microsoft.com/office/spreadsheetml/2009/9/main" objectType="CheckBox" fmlaLink="answers!$E$12" lockText="1" noThreeD="1"/>
</file>

<file path=xl/ctrlProps/ctrlProp40.xml><?xml version="1.0" encoding="utf-8"?>
<formControlPr xmlns="http://schemas.microsoft.com/office/spreadsheetml/2009/9/main" objectType="CheckBox" fmlaLink="answers!$F$25" lockText="1" noThreeD="1"/>
</file>

<file path=xl/ctrlProps/ctrlProp41.xml><?xml version="1.0" encoding="utf-8"?>
<formControlPr xmlns="http://schemas.microsoft.com/office/spreadsheetml/2009/9/main" objectType="CheckBox" fmlaLink="answers!$G$25" lockText="1" noThreeD="1"/>
</file>

<file path=xl/ctrlProps/ctrlProp42.xml><?xml version="1.0" encoding="utf-8"?>
<formControlPr xmlns="http://schemas.microsoft.com/office/spreadsheetml/2009/9/main" objectType="CheckBox" fmlaLink="answers!$H$25" lockText="1" noThreeD="1"/>
</file>

<file path=xl/ctrlProps/ctrlProp43.xml><?xml version="1.0" encoding="utf-8"?>
<formControlPr xmlns="http://schemas.microsoft.com/office/spreadsheetml/2009/9/main" objectType="CheckBox" fmlaLink="answers!$I$25" lockText="1" noThreeD="1"/>
</file>

<file path=xl/ctrlProps/ctrlProp44.xml><?xml version="1.0" encoding="utf-8"?>
<formControlPr xmlns="http://schemas.microsoft.com/office/spreadsheetml/2009/9/main" objectType="CheckBox" fmlaLink="answers!$J$25" lockText="1" noThreeD="1"/>
</file>

<file path=xl/ctrlProps/ctrlProp45.xml><?xml version="1.0" encoding="utf-8"?>
<formControlPr xmlns="http://schemas.microsoft.com/office/spreadsheetml/2009/9/main" objectType="CheckBox" fmlaLink="answers!$E$26" lockText="1" noThreeD="1"/>
</file>

<file path=xl/ctrlProps/ctrlProp46.xml><?xml version="1.0" encoding="utf-8"?>
<formControlPr xmlns="http://schemas.microsoft.com/office/spreadsheetml/2009/9/main" objectType="CheckBox" fmlaLink="answers!$F$26" lockText="1" noThreeD="1"/>
</file>

<file path=xl/ctrlProps/ctrlProp47.xml><?xml version="1.0" encoding="utf-8"?>
<formControlPr xmlns="http://schemas.microsoft.com/office/spreadsheetml/2009/9/main" objectType="CheckBox" fmlaLink="answers!$G$26" lockText="1" noThreeD="1"/>
</file>

<file path=xl/ctrlProps/ctrlProp48.xml><?xml version="1.0" encoding="utf-8"?>
<formControlPr xmlns="http://schemas.microsoft.com/office/spreadsheetml/2009/9/main" objectType="CheckBox" fmlaLink="answers!$H$26" lockText="1" noThreeD="1"/>
</file>

<file path=xl/ctrlProps/ctrlProp49.xml><?xml version="1.0" encoding="utf-8"?>
<formControlPr xmlns="http://schemas.microsoft.com/office/spreadsheetml/2009/9/main" objectType="CheckBox" fmlaLink="answers!$I$26" lockText="1" noThreeD="1"/>
</file>

<file path=xl/ctrlProps/ctrlProp5.xml><?xml version="1.0" encoding="utf-8"?>
<formControlPr xmlns="http://schemas.microsoft.com/office/spreadsheetml/2009/9/main" objectType="CheckBox" fmlaLink="answers!$E$13" lockText="1" noThreeD="1"/>
</file>

<file path=xl/ctrlProps/ctrlProp50.xml><?xml version="1.0" encoding="utf-8"?>
<formControlPr xmlns="http://schemas.microsoft.com/office/spreadsheetml/2009/9/main" objectType="CheckBox" fmlaLink="answers!$J$26" lockText="1" noThreeD="1"/>
</file>

<file path=xl/ctrlProps/ctrlProp51.xml><?xml version="1.0" encoding="utf-8"?>
<formControlPr xmlns="http://schemas.microsoft.com/office/spreadsheetml/2009/9/main" objectType="CheckBox" fmlaLink="answers!$E$27" lockText="1" noThreeD="1"/>
</file>

<file path=xl/ctrlProps/ctrlProp52.xml><?xml version="1.0" encoding="utf-8"?>
<formControlPr xmlns="http://schemas.microsoft.com/office/spreadsheetml/2009/9/main" objectType="CheckBox" fmlaLink="answers!$F$27" lockText="1" noThreeD="1"/>
</file>

<file path=xl/ctrlProps/ctrlProp53.xml><?xml version="1.0" encoding="utf-8"?>
<formControlPr xmlns="http://schemas.microsoft.com/office/spreadsheetml/2009/9/main" objectType="CheckBox" fmlaLink="answers!$G$27" lockText="1" noThreeD="1"/>
</file>

<file path=xl/ctrlProps/ctrlProp54.xml><?xml version="1.0" encoding="utf-8"?>
<formControlPr xmlns="http://schemas.microsoft.com/office/spreadsheetml/2009/9/main" objectType="CheckBox" fmlaLink="answers!$H$27" lockText="1" noThreeD="1"/>
</file>

<file path=xl/ctrlProps/ctrlProp55.xml><?xml version="1.0" encoding="utf-8"?>
<formControlPr xmlns="http://schemas.microsoft.com/office/spreadsheetml/2009/9/main" objectType="CheckBox" fmlaLink="answers!$I$27" lockText="1" noThreeD="1"/>
</file>

<file path=xl/ctrlProps/ctrlProp56.xml><?xml version="1.0" encoding="utf-8"?>
<formControlPr xmlns="http://schemas.microsoft.com/office/spreadsheetml/2009/9/main" objectType="CheckBox" fmlaLink="answers!$J$27" lockText="1" noThreeD="1"/>
</file>

<file path=xl/ctrlProps/ctrlProp57.xml><?xml version="1.0" encoding="utf-8"?>
<formControlPr xmlns="http://schemas.microsoft.com/office/spreadsheetml/2009/9/main" objectType="CheckBox" fmlaLink="answers!$E$146" lockText="1" noThreeD="1"/>
</file>

<file path=xl/ctrlProps/ctrlProp58.xml><?xml version="1.0" encoding="utf-8"?>
<formControlPr xmlns="http://schemas.microsoft.com/office/spreadsheetml/2009/9/main" objectType="CheckBox" fmlaLink="answers!$E$148" lockText="1" noThreeD="1"/>
</file>

<file path=xl/ctrlProps/ctrlProp59.xml><?xml version="1.0" encoding="utf-8"?>
<formControlPr xmlns="http://schemas.microsoft.com/office/spreadsheetml/2009/9/main" objectType="CheckBox" fmlaLink="answers!$E$149" lockText="1" noThreeD="1"/>
</file>

<file path=xl/ctrlProps/ctrlProp6.xml><?xml version="1.0" encoding="utf-8"?>
<formControlPr xmlns="http://schemas.microsoft.com/office/spreadsheetml/2009/9/main" objectType="CheckBox" fmlaLink="answers!$E$14" lockText="1" noThreeD="1"/>
</file>

<file path=xl/ctrlProps/ctrlProp60.xml><?xml version="1.0" encoding="utf-8"?>
<formControlPr xmlns="http://schemas.microsoft.com/office/spreadsheetml/2009/9/main" objectType="CheckBox" fmlaLink="answers!$E$147" lockText="1" noThreeD="1"/>
</file>

<file path=xl/ctrlProps/ctrlProp61.xml><?xml version="1.0" encoding="utf-8"?>
<formControlPr xmlns="http://schemas.microsoft.com/office/spreadsheetml/2009/9/main" objectType="CheckBox" fmlaLink="answers!$E$150" lockText="1" noThreeD="1"/>
</file>

<file path=xl/ctrlProps/ctrlProp62.xml><?xml version="1.0" encoding="utf-8"?>
<formControlPr xmlns="http://schemas.microsoft.com/office/spreadsheetml/2009/9/main" objectType="CheckBox" fmlaLink="answers!$E$152" lockText="1" noThreeD="1"/>
</file>

<file path=xl/ctrlProps/ctrlProp7.xml><?xml version="1.0" encoding="utf-8"?>
<formControlPr xmlns="http://schemas.microsoft.com/office/spreadsheetml/2009/9/main" objectType="CheckBox" fmlaLink="answers!$E$15" lockText="1" noThreeD="1"/>
</file>

<file path=xl/ctrlProps/ctrlProp8.xml><?xml version="1.0" encoding="utf-8"?>
<formControlPr xmlns="http://schemas.microsoft.com/office/spreadsheetml/2009/9/main" objectType="CheckBox" fmlaLink="answers!$E$16" lockText="1" noThreeD="1"/>
</file>

<file path=xl/ctrlProps/ctrlProp9.xml><?xml version="1.0" encoding="utf-8"?>
<formControlPr xmlns="http://schemas.microsoft.com/office/spreadsheetml/2009/9/main" objectType="CheckBox" fmlaLink="answers!$E$98"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flsenate.gov/Laws/Statutes/2021/403.031" TargetMode="External"/><Relationship Id="rId2" Type="http://schemas.openxmlformats.org/officeDocument/2006/relationships/hyperlink" Target="http://edr.state.fl.us/Content/natural-resources/stormwaterwastewater.cfm" TargetMode="External"/><Relationship Id="rId1" Type="http://schemas.openxmlformats.org/officeDocument/2006/relationships/hyperlink" Target="http://specialdistrictreports.floridajobs.org/webreports/alphalist.aspx" TargetMode="External"/></Relationships>
</file>

<file path=xl/drawings/drawing1.xml><?xml version="1.0" encoding="utf-8"?>
<xdr:wsDr xmlns:xdr="http://schemas.openxmlformats.org/drawingml/2006/spreadsheetDrawing" xmlns:a="http://schemas.openxmlformats.org/drawingml/2006/main">
  <xdr:twoCellAnchor>
    <xdr:from>
      <xdr:col>1</xdr:col>
      <xdr:colOff>164523</xdr:colOff>
      <xdr:row>12</xdr:row>
      <xdr:rowOff>796636</xdr:rowOff>
    </xdr:from>
    <xdr:to>
      <xdr:col>1</xdr:col>
      <xdr:colOff>4632614</xdr:colOff>
      <xdr:row>13</xdr:row>
      <xdr:rowOff>8659</xdr:rowOff>
    </xdr:to>
    <xdr:sp macro="" textlink="">
      <xdr:nvSpPr>
        <xdr:cNvPr id="2" name="TextBox 1">
          <a:hlinkClick xmlns:r="http://schemas.openxmlformats.org/officeDocument/2006/relationships" r:id="rId1"/>
        </xdr:cNvPr>
        <xdr:cNvSpPr txBox="1"/>
      </xdr:nvSpPr>
      <xdr:spPr>
        <a:xfrm>
          <a:off x="770659" y="8018318"/>
          <a:ext cx="4468091" cy="216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1454728</xdr:colOff>
      <xdr:row>16</xdr:row>
      <xdr:rowOff>389659</xdr:rowOff>
    </xdr:from>
    <xdr:to>
      <xdr:col>1</xdr:col>
      <xdr:colOff>6494319</xdr:colOff>
      <xdr:row>16</xdr:row>
      <xdr:rowOff>580159</xdr:rowOff>
    </xdr:to>
    <xdr:sp macro="" textlink="">
      <xdr:nvSpPr>
        <xdr:cNvPr id="3" name="TextBox 2">
          <a:hlinkClick xmlns:r="http://schemas.openxmlformats.org/officeDocument/2006/relationships" r:id="rId2"/>
        </xdr:cNvPr>
        <xdr:cNvSpPr txBox="1"/>
      </xdr:nvSpPr>
      <xdr:spPr>
        <a:xfrm>
          <a:off x="2060864" y="9611591"/>
          <a:ext cx="503959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1</xdr:col>
      <xdr:colOff>8659</xdr:colOff>
      <xdr:row>6</xdr:row>
      <xdr:rowOff>398318</xdr:rowOff>
    </xdr:from>
    <xdr:ext cx="3584864" cy="229924"/>
    <xdr:sp macro="" textlink="">
      <xdr:nvSpPr>
        <xdr:cNvPr id="4" name="TextBox 3">
          <a:hlinkClick xmlns:r="http://schemas.openxmlformats.org/officeDocument/2006/relationships" r:id="rId3"/>
        </xdr:cNvPr>
        <xdr:cNvSpPr txBox="1"/>
      </xdr:nvSpPr>
      <xdr:spPr>
        <a:xfrm>
          <a:off x="614795" y="3801341"/>
          <a:ext cx="3584864" cy="22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11</xdr:row>
          <xdr:rowOff>0</xdr:rowOff>
        </xdr:from>
        <xdr:to>
          <xdr:col>2</xdr:col>
          <xdr:colOff>428625</xdr:colOff>
          <xdr:row>12</xdr:row>
          <xdr:rowOff>0</xdr:rowOff>
        </xdr:to>
        <xdr:sp macro="" textlink="">
          <xdr:nvSpPr>
            <xdr:cNvPr id="1025" name="NWFWMD_CB"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0</xdr:rowOff>
        </xdr:from>
        <xdr:to>
          <xdr:col>2</xdr:col>
          <xdr:colOff>438150</xdr:colOff>
          <xdr:row>13</xdr:row>
          <xdr:rowOff>0</xdr:rowOff>
        </xdr:to>
        <xdr:sp macro="" textlink="">
          <xdr:nvSpPr>
            <xdr:cNvPr id="1026" name="SRWMD_CB"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13</xdr:row>
          <xdr:rowOff>0</xdr:rowOff>
        </xdr:from>
        <xdr:to>
          <xdr:col>2</xdr:col>
          <xdr:colOff>428625</xdr:colOff>
          <xdr:row>14</xdr:row>
          <xdr:rowOff>0</xdr:rowOff>
        </xdr:to>
        <xdr:sp macro="" textlink="">
          <xdr:nvSpPr>
            <xdr:cNvPr id="1027" name="SJRWMD_CB"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14</xdr:row>
          <xdr:rowOff>0</xdr:rowOff>
        </xdr:from>
        <xdr:to>
          <xdr:col>2</xdr:col>
          <xdr:colOff>428625</xdr:colOff>
          <xdr:row>15</xdr:row>
          <xdr:rowOff>0</xdr:rowOff>
        </xdr:to>
        <xdr:sp macro="" textlink="">
          <xdr:nvSpPr>
            <xdr:cNvPr id="1028" name="NWFWMD_CB"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xdr:row>
          <xdr:rowOff>0</xdr:rowOff>
        </xdr:from>
        <xdr:to>
          <xdr:col>2</xdr:col>
          <xdr:colOff>428625</xdr:colOff>
          <xdr:row>16</xdr:row>
          <xdr:rowOff>0</xdr:rowOff>
        </xdr:to>
        <xdr:sp macro="" textlink="">
          <xdr:nvSpPr>
            <xdr:cNvPr id="1029" name="NWFWMD_CB"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18</xdr:row>
          <xdr:rowOff>0</xdr:rowOff>
        </xdr:from>
        <xdr:to>
          <xdr:col>2</xdr:col>
          <xdr:colOff>428625</xdr:colOff>
          <xdr:row>19</xdr:row>
          <xdr:rowOff>0</xdr:rowOff>
        </xdr:to>
        <xdr:sp macro="" textlink="">
          <xdr:nvSpPr>
            <xdr:cNvPr id="1030" name="GovtType_Muni_CB"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19</xdr:row>
          <xdr:rowOff>0</xdr:rowOff>
        </xdr:from>
        <xdr:to>
          <xdr:col>2</xdr:col>
          <xdr:colOff>428625</xdr:colOff>
          <xdr:row>20</xdr:row>
          <xdr:rowOff>0</xdr:rowOff>
        </xdr:to>
        <xdr:sp macro="" textlink="">
          <xdr:nvSpPr>
            <xdr:cNvPr id="1031" name="GovtType_County_CB"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2</xdr:col>
          <xdr:colOff>428625</xdr:colOff>
          <xdr:row>21</xdr:row>
          <xdr:rowOff>0</xdr:rowOff>
        </xdr:to>
        <xdr:sp macro="" textlink="">
          <xdr:nvSpPr>
            <xdr:cNvPr id="1032" name="GovtType_ISD_CB"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155</xdr:row>
          <xdr:rowOff>0</xdr:rowOff>
        </xdr:from>
        <xdr:to>
          <xdr:col>2</xdr:col>
          <xdr:colOff>428625</xdr:colOff>
          <xdr:row>156</xdr:row>
          <xdr:rowOff>57150</xdr:rowOff>
        </xdr:to>
        <xdr:sp macro="" textlink="">
          <xdr:nvSpPr>
            <xdr:cNvPr id="1033" name="Part_2_Docs_AM"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156</xdr:row>
          <xdr:rowOff>0</xdr:rowOff>
        </xdr:from>
        <xdr:to>
          <xdr:col>2</xdr:col>
          <xdr:colOff>428625</xdr:colOff>
          <xdr:row>157</xdr:row>
          <xdr:rowOff>57150</xdr:rowOff>
        </xdr:to>
        <xdr:sp macro="" textlink="">
          <xdr:nvSpPr>
            <xdr:cNvPr id="1034" name="Part_2_Docs_GIS"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157</xdr:row>
          <xdr:rowOff>0</xdr:rowOff>
        </xdr:from>
        <xdr:to>
          <xdr:col>2</xdr:col>
          <xdr:colOff>428625</xdr:colOff>
          <xdr:row>158</xdr:row>
          <xdr:rowOff>57150</xdr:rowOff>
        </xdr:to>
        <xdr:sp macro="" textlink="">
          <xdr:nvSpPr>
            <xdr:cNvPr id="1035" name="Part_2_Docs_MS4_Permit"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158</xdr:row>
          <xdr:rowOff>0</xdr:rowOff>
        </xdr:from>
        <xdr:to>
          <xdr:col>2</xdr:col>
          <xdr:colOff>428625</xdr:colOff>
          <xdr:row>159</xdr:row>
          <xdr:rowOff>57150</xdr:rowOff>
        </xdr:to>
        <xdr:sp macro="" textlink="">
          <xdr:nvSpPr>
            <xdr:cNvPr id="1036" name="Part_2_Docs_AerialPhotos"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159</xdr:row>
          <xdr:rowOff>0</xdr:rowOff>
        </xdr:from>
        <xdr:to>
          <xdr:col>2</xdr:col>
          <xdr:colOff>428625</xdr:colOff>
          <xdr:row>160</xdr:row>
          <xdr:rowOff>57150</xdr:rowOff>
        </xdr:to>
        <xdr:sp macro="" textlink="">
          <xdr:nvSpPr>
            <xdr:cNvPr id="1037" name="Part_2_Docs_AM"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160</xdr:row>
          <xdr:rowOff>0</xdr:rowOff>
        </xdr:from>
        <xdr:to>
          <xdr:col>2</xdr:col>
          <xdr:colOff>428625</xdr:colOff>
          <xdr:row>161</xdr:row>
          <xdr:rowOff>57150</xdr:rowOff>
        </xdr:to>
        <xdr:sp macro="" textlink="">
          <xdr:nvSpPr>
            <xdr:cNvPr id="1038" name="Part_2_Docs_WaterQualProjects"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132484</xdr:colOff>
          <xdr:row>34</xdr:row>
          <xdr:rowOff>106596</xdr:rowOff>
        </xdr:from>
        <xdr:to>
          <xdr:col>6</xdr:col>
          <xdr:colOff>380134</xdr:colOff>
          <xdr:row>34</xdr:row>
          <xdr:rowOff>323372</xdr:rowOff>
        </xdr:to>
        <xdr:grpSp>
          <xdr:nvGrpSpPr>
            <xdr:cNvPr id="2" name="Group_1.1_Drainage"/>
            <xdr:cNvGrpSpPr/>
          </xdr:nvGrpSpPr>
          <xdr:grpSpPr>
            <a:xfrm>
              <a:off x="527454" y="9367663"/>
              <a:ext cx="2854961" cy="209358"/>
              <a:chOff x="485118" y="9038897"/>
              <a:chExt cx="2678165" cy="350612"/>
            </a:xfrm>
          </xdr:grpSpPr>
          <xdr:sp macro="" textlink="">
            <xdr:nvSpPr>
              <xdr:cNvPr id="1040" name="1.1_Drainaige_0" hidden="1">
                <a:extLst>
                  <a:ext uri="{63B3BB69-23CF-44E3-9099-C40C66FF867C}">
                    <a14:compatExt spid="_x0000_s1040"/>
                  </a:ext>
                </a:extLst>
              </xdr:cNvPr>
              <xdr:cNvSpPr/>
            </xdr:nvSpPr>
            <xdr:spPr bwMode="auto">
              <a:xfrm>
                <a:off x="485118" y="9038899"/>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1" name="1.1_Drainaige_1" hidden="1">
                <a:extLst>
                  <a:ext uri="{63B3BB69-23CF-44E3-9099-C40C66FF867C}">
                    <a14:compatExt spid="_x0000_s1041"/>
                  </a:ext>
                </a:extLst>
              </xdr:cNvPr>
              <xdr:cNvSpPr/>
            </xdr:nvSpPr>
            <xdr:spPr bwMode="auto">
              <a:xfrm>
                <a:off x="980747" y="9038899"/>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2" name="1.1_Drainaige_2" hidden="1">
                <a:extLst>
                  <a:ext uri="{63B3BB69-23CF-44E3-9099-C40C66FF867C}">
                    <a14:compatExt spid="_x0000_s1042"/>
                  </a:ext>
                </a:extLst>
              </xdr:cNvPr>
              <xdr:cNvSpPr/>
            </xdr:nvSpPr>
            <xdr:spPr bwMode="auto">
              <a:xfrm>
                <a:off x="1463894" y="9042668"/>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3" name="1.1_Drainaige_3" hidden="1">
                <a:extLst>
                  <a:ext uri="{63B3BB69-23CF-44E3-9099-C40C66FF867C}">
                    <a14:compatExt spid="_x0000_s1043"/>
                  </a:ext>
                </a:extLst>
              </xdr:cNvPr>
              <xdr:cNvSpPr/>
            </xdr:nvSpPr>
            <xdr:spPr bwMode="auto">
              <a:xfrm>
                <a:off x="1962478" y="9038912"/>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4" name="1.1_Drainaige_4" hidden="1">
                <a:extLst>
                  <a:ext uri="{63B3BB69-23CF-44E3-9099-C40C66FF867C}">
                    <a14:compatExt spid="_x0000_s1044"/>
                  </a:ext>
                </a:extLst>
              </xdr:cNvPr>
              <xdr:cNvSpPr/>
            </xdr:nvSpPr>
            <xdr:spPr bwMode="auto">
              <a:xfrm>
                <a:off x="2439057" y="9038897"/>
                <a:ext cx="247650" cy="34618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5" name="1.1_Drainaige_5" hidden="1">
                <a:extLst>
                  <a:ext uri="{63B3BB69-23CF-44E3-9099-C40C66FF867C}">
                    <a14:compatExt spid="_x0000_s1045"/>
                  </a:ext>
                </a:extLst>
              </xdr:cNvPr>
              <xdr:cNvSpPr/>
            </xdr:nvSpPr>
            <xdr:spPr bwMode="auto">
              <a:xfrm>
                <a:off x="2915633" y="9038897"/>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124810</xdr:colOff>
          <xdr:row>35</xdr:row>
          <xdr:rowOff>39414</xdr:rowOff>
        </xdr:from>
        <xdr:to>
          <xdr:col>6</xdr:col>
          <xdr:colOff>372460</xdr:colOff>
          <xdr:row>35</xdr:row>
          <xdr:rowOff>256190</xdr:rowOff>
        </xdr:to>
        <xdr:grpSp>
          <xdr:nvGrpSpPr>
            <xdr:cNvPr id="24" name="Group_1.1_WaterQual"/>
            <xdr:cNvGrpSpPr/>
          </xdr:nvGrpSpPr>
          <xdr:grpSpPr>
            <a:xfrm>
              <a:off x="519145" y="9715974"/>
              <a:ext cx="2854961" cy="207664"/>
              <a:chOff x="485118" y="9038897"/>
              <a:chExt cx="2678165" cy="350588"/>
            </a:xfrm>
          </xdr:grpSpPr>
          <xdr:sp macro="" textlink="">
            <xdr:nvSpPr>
              <xdr:cNvPr id="1046" name="1.1_WaterQual_0" hidden="1">
                <a:extLst>
                  <a:ext uri="{63B3BB69-23CF-44E3-9099-C40C66FF867C}">
                    <a14:compatExt spid="_x0000_s1046"/>
                  </a:ext>
                </a:extLst>
              </xdr:cNvPr>
              <xdr:cNvSpPr/>
            </xdr:nvSpPr>
            <xdr:spPr bwMode="auto">
              <a:xfrm>
                <a:off x="485118" y="9038899"/>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7" name="1.1_Drainaige_1" hidden="1">
                <a:extLst>
                  <a:ext uri="{63B3BB69-23CF-44E3-9099-C40C66FF867C}">
                    <a14:compatExt spid="_x0000_s1047"/>
                  </a:ext>
                </a:extLst>
              </xdr:cNvPr>
              <xdr:cNvSpPr/>
            </xdr:nvSpPr>
            <xdr:spPr bwMode="auto">
              <a:xfrm>
                <a:off x="980747" y="9038899"/>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8" name="1.1_WaterQual_2" hidden="1">
                <a:extLst>
                  <a:ext uri="{63B3BB69-23CF-44E3-9099-C40C66FF867C}">
                    <a14:compatExt spid="_x0000_s1048"/>
                  </a:ext>
                </a:extLst>
              </xdr:cNvPr>
              <xdr:cNvSpPr/>
            </xdr:nvSpPr>
            <xdr:spPr bwMode="auto">
              <a:xfrm>
                <a:off x="1463894" y="9042645"/>
                <a:ext cx="247650" cy="34684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49" name="1.1_WaterQual_3" hidden="1">
                <a:extLst>
                  <a:ext uri="{63B3BB69-23CF-44E3-9099-C40C66FF867C}">
                    <a14:compatExt spid="_x0000_s1049"/>
                  </a:ext>
                </a:extLst>
              </xdr:cNvPr>
              <xdr:cNvSpPr/>
            </xdr:nvSpPr>
            <xdr:spPr bwMode="auto">
              <a:xfrm>
                <a:off x="1962478" y="9038912"/>
                <a:ext cx="247650" cy="34684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0" name="1.1_WaterQual_4" hidden="1">
                <a:extLst>
                  <a:ext uri="{63B3BB69-23CF-44E3-9099-C40C66FF867C}">
                    <a14:compatExt spid="_x0000_s1050"/>
                  </a:ext>
                </a:extLst>
              </xdr:cNvPr>
              <xdr:cNvSpPr/>
            </xdr:nvSpPr>
            <xdr:spPr bwMode="auto">
              <a:xfrm>
                <a:off x="2439057" y="9038897"/>
                <a:ext cx="247650" cy="34618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1" name="1.1_WaterQual_5" hidden="1">
                <a:extLst>
                  <a:ext uri="{63B3BB69-23CF-44E3-9099-C40C66FF867C}">
                    <a14:compatExt spid="_x0000_s1051"/>
                  </a:ext>
                </a:extLst>
              </xdr:cNvPr>
              <xdr:cNvSpPr/>
            </xdr:nvSpPr>
            <xdr:spPr bwMode="auto">
              <a:xfrm>
                <a:off x="2915633" y="9038897"/>
                <a:ext cx="247650" cy="34684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111971</xdr:colOff>
          <xdr:row>36</xdr:row>
          <xdr:rowOff>52552</xdr:rowOff>
        </xdr:from>
        <xdr:to>
          <xdr:col>6</xdr:col>
          <xdr:colOff>359621</xdr:colOff>
          <xdr:row>36</xdr:row>
          <xdr:rowOff>373063</xdr:rowOff>
        </xdr:to>
        <xdr:grpSp>
          <xdr:nvGrpSpPr>
            <xdr:cNvPr id="31" name="Group_1.1_Climate"/>
            <xdr:cNvGrpSpPr/>
          </xdr:nvGrpSpPr>
          <xdr:grpSpPr>
            <a:xfrm>
              <a:off x="505671" y="10001298"/>
              <a:ext cx="2854961" cy="309296"/>
              <a:chOff x="485118" y="9038897"/>
              <a:chExt cx="2678165" cy="350564"/>
            </a:xfrm>
          </xdr:grpSpPr>
          <xdr:sp macro="" textlink="">
            <xdr:nvSpPr>
              <xdr:cNvPr id="1052" name="1.1_WaterQual_0" hidden="1">
                <a:extLst>
                  <a:ext uri="{63B3BB69-23CF-44E3-9099-C40C66FF867C}">
                    <a14:compatExt spid="_x0000_s1052"/>
                  </a:ext>
                </a:extLst>
              </xdr:cNvPr>
              <xdr:cNvSpPr/>
            </xdr:nvSpPr>
            <xdr:spPr bwMode="auto">
              <a:xfrm>
                <a:off x="485118" y="9038899"/>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3" name="1.1_Climate_1" hidden="1">
                <a:extLst>
                  <a:ext uri="{63B3BB69-23CF-44E3-9099-C40C66FF867C}">
                    <a14:compatExt spid="_x0000_s1053"/>
                  </a:ext>
                </a:extLst>
              </xdr:cNvPr>
              <xdr:cNvSpPr/>
            </xdr:nvSpPr>
            <xdr:spPr bwMode="auto">
              <a:xfrm>
                <a:off x="980747" y="9038899"/>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4" name="1.1_Climate_2" hidden="1">
                <a:extLst>
                  <a:ext uri="{63B3BB69-23CF-44E3-9099-C40C66FF867C}">
                    <a14:compatExt spid="_x0000_s1054"/>
                  </a:ext>
                </a:extLst>
              </xdr:cNvPr>
              <xdr:cNvSpPr/>
            </xdr:nvSpPr>
            <xdr:spPr bwMode="auto">
              <a:xfrm>
                <a:off x="1463894" y="9042617"/>
                <a:ext cx="247650" cy="34684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5" name="1.1_Climate_3" hidden="1">
                <a:extLst>
                  <a:ext uri="{63B3BB69-23CF-44E3-9099-C40C66FF867C}">
                    <a14:compatExt spid="_x0000_s1055"/>
                  </a:ext>
                </a:extLst>
              </xdr:cNvPr>
              <xdr:cNvSpPr/>
            </xdr:nvSpPr>
            <xdr:spPr bwMode="auto">
              <a:xfrm>
                <a:off x="1962478" y="9038912"/>
                <a:ext cx="247650" cy="34684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6" name="1.1_Climate_4" hidden="1">
                <a:extLst>
                  <a:ext uri="{63B3BB69-23CF-44E3-9099-C40C66FF867C}">
                    <a14:compatExt spid="_x0000_s1056"/>
                  </a:ext>
                </a:extLst>
              </xdr:cNvPr>
              <xdr:cNvSpPr/>
            </xdr:nvSpPr>
            <xdr:spPr bwMode="auto">
              <a:xfrm>
                <a:off x="2439057" y="9038897"/>
                <a:ext cx="247650" cy="34618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7" name="1.1_Climate_5" hidden="1">
                <a:extLst>
                  <a:ext uri="{63B3BB69-23CF-44E3-9099-C40C66FF867C}">
                    <a14:compatExt spid="_x0000_s1057"/>
                  </a:ext>
                </a:extLst>
              </xdr:cNvPr>
              <xdr:cNvSpPr/>
            </xdr:nvSpPr>
            <xdr:spPr bwMode="auto">
              <a:xfrm>
                <a:off x="2915633" y="9038897"/>
                <a:ext cx="247650" cy="34684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139920</xdr:colOff>
          <xdr:row>38</xdr:row>
          <xdr:rowOff>72259</xdr:rowOff>
        </xdr:from>
        <xdr:to>
          <xdr:col>6</xdr:col>
          <xdr:colOff>387570</xdr:colOff>
          <xdr:row>38</xdr:row>
          <xdr:rowOff>243052</xdr:rowOff>
        </xdr:to>
        <xdr:grpSp>
          <xdr:nvGrpSpPr>
            <xdr:cNvPr id="37" name="Group_1.1_Other_1"/>
            <xdr:cNvGrpSpPr/>
          </xdr:nvGrpSpPr>
          <xdr:grpSpPr>
            <a:xfrm>
              <a:off x="535525" y="10706394"/>
              <a:ext cx="2854961" cy="163591"/>
              <a:chOff x="485118" y="9038897"/>
              <a:chExt cx="2678165" cy="350345"/>
            </a:xfrm>
          </xdr:grpSpPr>
          <xdr:sp macro="" textlink="">
            <xdr:nvSpPr>
              <xdr:cNvPr id="1058" name="1.1_Other1_0" hidden="1">
                <a:extLst>
                  <a:ext uri="{63B3BB69-23CF-44E3-9099-C40C66FF867C}">
                    <a14:compatExt spid="_x0000_s1058"/>
                  </a:ext>
                </a:extLst>
              </xdr:cNvPr>
              <xdr:cNvSpPr/>
            </xdr:nvSpPr>
            <xdr:spPr bwMode="auto">
              <a:xfrm>
                <a:off x="485118" y="9038897"/>
                <a:ext cx="247650" cy="346842"/>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59" name="1.1_Other1_1" hidden="1">
                <a:extLst>
                  <a:ext uri="{63B3BB69-23CF-44E3-9099-C40C66FF867C}">
                    <a14:compatExt spid="_x0000_s1059"/>
                  </a:ext>
                </a:extLst>
              </xdr:cNvPr>
              <xdr:cNvSpPr/>
            </xdr:nvSpPr>
            <xdr:spPr bwMode="auto">
              <a:xfrm>
                <a:off x="980747" y="9038897"/>
                <a:ext cx="247650" cy="346842"/>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0" name="1.1_Other1_2" hidden="1">
                <a:extLst>
                  <a:ext uri="{63B3BB69-23CF-44E3-9099-C40C66FF867C}">
                    <a14:compatExt spid="_x0000_s1060"/>
                  </a:ext>
                </a:extLst>
              </xdr:cNvPr>
              <xdr:cNvSpPr/>
            </xdr:nvSpPr>
            <xdr:spPr bwMode="auto">
              <a:xfrm>
                <a:off x="1463894" y="9042401"/>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1" name="1.1_Other1_3" hidden="1">
                <a:extLst>
                  <a:ext uri="{63B3BB69-23CF-44E3-9099-C40C66FF867C}">
                    <a14:compatExt spid="_x0000_s1061"/>
                  </a:ext>
                </a:extLst>
              </xdr:cNvPr>
              <xdr:cNvSpPr/>
            </xdr:nvSpPr>
            <xdr:spPr bwMode="auto">
              <a:xfrm>
                <a:off x="1962478" y="9038912"/>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2" name="1.1_Other1_4" hidden="1">
                <a:extLst>
                  <a:ext uri="{63B3BB69-23CF-44E3-9099-C40C66FF867C}">
                    <a14:compatExt spid="_x0000_s1062"/>
                  </a:ext>
                </a:extLst>
              </xdr:cNvPr>
              <xdr:cNvSpPr/>
            </xdr:nvSpPr>
            <xdr:spPr bwMode="auto">
              <a:xfrm>
                <a:off x="2439057" y="9038897"/>
                <a:ext cx="247650" cy="34618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3" name="1.1_Other1_5" hidden="1">
                <a:extLst>
                  <a:ext uri="{63B3BB69-23CF-44E3-9099-C40C66FF867C}">
                    <a14:compatExt spid="_x0000_s1063"/>
                  </a:ext>
                </a:extLst>
              </xdr:cNvPr>
              <xdr:cNvSpPr/>
            </xdr:nvSpPr>
            <xdr:spPr bwMode="auto">
              <a:xfrm>
                <a:off x="2915633" y="9038897"/>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131379</xdr:colOff>
          <xdr:row>39</xdr:row>
          <xdr:rowOff>72259</xdr:rowOff>
        </xdr:from>
        <xdr:to>
          <xdr:col>6</xdr:col>
          <xdr:colOff>379029</xdr:colOff>
          <xdr:row>39</xdr:row>
          <xdr:rowOff>243052</xdr:rowOff>
        </xdr:to>
        <xdr:grpSp>
          <xdr:nvGrpSpPr>
            <xdr:cNvPr id="44" name="Group_1.1_Other_2"/>
            <xdr:cNvGrpSpPr/>
          </xdr:nvGrpSpPr>
          <xdr:grpSpPr>
            <a:xfrm>
              <a:off x="526349" y="10980714"/>
              <a:ext cx="2854961" cy="163591"/>
              <a:chOff x="485118" y="9038897"/>
              <a:chExt cx="2678165" cy="350345"/>
            </a:xfrm>
          </xdr:grpSpPr>
          <xdr:sp macro="" textlink="">
            <xdr:nvSpPr>
              <xdr:cNvPr id="1064" name="1.1_Other2_0" hidden="1">
                <a:extLst>
                  <a:ext uri="{63B3BB69-23CF-44E3-9099-C40C66FF867C}">
                    <a14:compatExt spid="_x0000_s1064"/>
                  </a:ext>
                </a:extLst>
              </xdr:cNvPr>
              <xdr:cNvSpPr/>
            </xdr:nvSpPr>
            <xdr:spPr bwMode="auto">
              <a:xfrm>
                <a:off x="485118" y="9038897"/>
                <a:ext cx="247650" cy="346842"/>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5" name="1.1_Other2_1" hidden="1">
                <a:extLst>
                  <a:ext uri="{63B3BB69-23CF-44E3-9099-C40C66FF867C}">
                    <a14:compatExt spid="_x0000_s1065"/>
                  </a:ext>
                </a:extLst>
              </xdr:cNvPr>
              <xdr:cNvSpPr/>
            </xdr:nvSpPr>
            <xdr:spPr bwMode="auto">
              <a:xfrm>
                <a:off x="980747" y="9038897"/>
                <a:ext cx="247650" cy="346842"/>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6" name="1.1_Other2_2" hidden="1">
                <a:extLst>
                  <a:ext uri="{63B3BB69-23CF-44E3-9099-C40C66FF867C}">
                    <a14:compatExt spid="_x0000_s1066"/>
                  </a:ext>
                </a:extLst>
              </xdr:cNvPr>
              <xdr:cNvSpPr/>
            </xdr:nvSpPr>
            <xdr:spPr bwMode="auto">
              <a:xfrm>
                <a:off x="1463894" y="9042401"/>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7" name="1.1_Other2_3" hidden="1">
                <a:extLst>
                  <a:ext uri="{63B3BB69-23CF-44E3-9099-C40C66FF867C}">
                    <a14:compatExt spid="_x0000_s1067"/>
                  </a:ext>
                </a:extLst>
              </xdr:cNvPr>
              <xdr:cNvSpPr/>
            </xdr:nvSpPr>
            <xdr:spPr bwMode="auto">
              <a:xfrm>
                <a:off x="1962478" y="9038912"/>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8" name="1.1_Other2_4" hidden="1">
                <a:extLst>
                  <a:ext uri="{63B3BB69-23CF-44E3-9099-C40C66FF867C}">
                    <a14:compatExt spid="_x0000_s1068"/>
                  </a:ext>
                </a:extLst>
              </xdr:cNvPr>
              <xdr:cNvSpPr/>
            </xdr:nvSpPr>
            <xdr:spPr bwMode="auto">
              <a:xfrm>
                <a:off x="2439057" y="9038897"/>
                <a:ext cx="247650" cy="34618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69" name="1.1_Other2_5" hidden="1">
                <a:extLst>
                  <a:ext uri="{63B3BB69-23CF-44E3-9099-C40C66FF867C}">
                    <a14:compatExt spid="_x0000_s1069"/>
                  </a:ext>
                </a:extLst>
              </xdr:cNvPr>
              <xdr:cNvSpPr/>
            </xdr:nvSpPr>
            <xdr:spPr bwMode="auto">
              <a:xfrm>
                <a:off x="2915633" y="9038897"/>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129289</xdr:colOff>
          <xdr:row>40</xdr:row>
          <xdr:rowOff>61211</xdr:rowOff>
        </xdr:from>
        <xdr:to>
          <xdr:col>6</xdr:col>
          <xdr:colOff>376939</xdr:colOff>
          <xdr:row>40</xdr:row>
          <xdr:rowOff>232004</xdr:rowOff>
        </xdr:to>
        <xdr:grpSp>
          <xdr:nvGrpSpPr>
            <xdr:cNvPr id="51" name="Group_1.1_Other_3"/>
            <xdr:cNvGrpSpPr/>
          </xdr:nvGrpSpPr>
          <xdr:grpSpPr>
            <a:xfrm>
              <a:off x="524259" y="11244421"/>
              <a:ext cx="2854961" cy="165281"/>
              <a:chOff x="485118" y="9038897"/>
              <a:chExt cx="2678165" cy="350275"/>
            </a:xfrm>
          </xdr:grpSpPr>
          <xdr:sp macro="" textlink="">
            <xdr:nvSpPr>
              <xdr:cNvPr id="1070" name="1.1_Other3_0" hidden="1">
                <a:extLst>
                  <a:ext uri="{63B3BB69-23CF-44E3-9099-C40C66FF867C}">
                    <a14:compatExt spid="_x0000_s1070"/>
                  </a:ext>
                </a:extLst>
              </xdr:cNvPr>
              <xdr:cNvSpPr/>
            </xdr:nvSpPr>
            <xdr:spPr bwMode="auto">
              <a:xfrm>
                <a:off x="485118" y="9038897"/>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1" name="1.1_Other3_1" hidden="1">
                <a:extLst>
                  <a:ext uri="{63B3BB69-23CF-44E3-9099-C40C66FF867C}">
                    <a14:compatExt spid="_x0000_s1071"/>
                  </a:ext>
                </a:extLst>
              </xdr:cNvPr>
              <xdr:cNvSpPr/>
            </xdr:nvSpPr>
            <xdr:spPr bwMode="auto">
              <a:xfrm>
                <a:off x="980747" y="9038897"/>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2" name="1.1_Other3_2" hidden="1">
                <a:extLst>
                  <a:ext uri="{63B3BB69-23CF-44E3-9099-C40C66FF867C}">
                    <a14:compatExt spid="_x0000_s1072"/>
                  </a:ext>
                </a:extLst>
              </xdr:cNvPr>
              <xdr:cNvSpPr/>
            </xdr:nvSpPr>
            <xdr:spPr bwMode="auto">
              <a:xfrm>
                <a:off x="1463894" y="9042334"/>
                <a:ext cx="247650" cy="346838"/>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3" name="1.1_Other3_3" hidden="1">
                <a:extLst>
                  <a:ext uri="{63B3BB69-23CF-44E3-9099-C40C66FF867C}">
                    <a14:compatExt spid="_x0000_s1073"/>
                  </a:ext>
                </a:extLst>
              </xdr:cNvPr>
              <xdr:cNvSpPr/>
            </xdr:nvSpPr>
            <xdr:spPr bwMode="auto">
              <a:xfrm>
                <a:off x="1962478" y="9038912"/>
                <a:ext cx="247650" cy="34684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4" name="1.1_Other3_4" hidden="1">
                <a:extLst>
                  <a:ext uri="{63B3BB69-23CF-44E3-9099-C40C66FF867C}">
                    <a14:compatExt spid="_x0000_s1074"/>
                  </a:ext>
                </a:extLst>
              </xdr:cNvPr>
              <xdr:cNvSpPr/>
            </xdr:nvSpPr>
            <xdr:spPr bwMode="auto">
              <a:xfrm>
                <a:off x="2439057" y="9038897"/>
                <a:ext cx="247650" cy="34618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5" name="1.1_Other3_5" hidden="1">
                <a:extLst>
                  <a:ext uri="{63B3BB69-23CF-44E3-9099-C40C66FF867C}">
                    <a14:compatExt spid="_x0000_s1075"/>
                  </a:ext>
                </a:extLst>
              </xdr:cNvPr>
              <xdr:cNvSpPr/>
            </xdr:nvSpPr>
            <xdr:spPr bwMode="auto">
              <a:xfrm>
                <a:off x="2915633" y="9038897"/>
                <a:ext cx="247650" cy="34684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137948</xdr:colOff>
          <xdr:row>41</xdr:row>
          <xdr:rowOff>65690</xdr:rowOff>
        </xdr:from>
        <xdr:to>
          <xdr:col>6</xdr:col>
          <xdr:colOff>385598</xdr:colOff>
          <xdr:row>41</xdr:row>
          <xdr:rowOff>236483</xdr:rowOff>
        </xdr:to>
        <xdr:grpSp>
          <xdr:nvGrpSpPr>
            <xdr:cNvPr id="58" name="Group_1.1_Other_4"/>
            <xdr:cNvGrpSpPr/>
          </xdr:nvGrpSpPr>
          <xdr:grpSpPr>
            <a:xfrm>
              <a:off x="532918" y="11523837"/>
              <a:ext cx="2854961" cy="163600"/>
              <a:chOff x="485118" y="9038897"/>
              <a:chExt cx="2678165" cy="350377"/>
            </a:xfrm>
          </xdr:grpSpPr>
          <xdr:sp macro="" textlink="">
            <xdr:nvSpPr>
              <xdr:cNvPr id="1076" name="1.1_Other4_0" hidden="1">
                <a:extLst>
                  <a:ext uri="{63B3BB69-23CF-44E3-9099-C40C66FF867C}">
                    <a14:compatExt spid="_x0000_s1076"/>
                  </a:ext>
                </a:extLst>
              </xdr:cNvPr>
              <xdr:cNvSpPr/>
            </xdr:nvSpPr>
            <xdr:spPr bwMode="auto">
              <a:xfrm>
                <a:off x="485118" y="9038897"/>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7" name="1.1_Other4_1" hidden="1">
                <a:extLst>
                  <a:ext uri="{63B3BB69-23CF-44E3-9099-C40C66FF867C}">
                    <a14:compatExt spid="_x0000_s1077"/>
                  </a:ext>
                </a:extLst>
              </xdr:cNvPr>
              <xdr:cNvSpPr/>
            </xdr:nvSpPr>
            <xdr:spPr bwMode="auto">
              <a:xfrm>
                <a:off x="980747" y="9038897"/>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8" name="1.1_Other4_2" hidden="1">
                <a:extLst>
                  <a:ext uri="{63B3BB69-23CF-44E3-9099-C40C66FF867C}">
                    <a14:compatExt spid="_x0000_s1078"/>
                  </a:ext>
                </a:extLst>
              </xdr:cNvPr>
              <xdr:cNvSpPr/>
            </xdr:nvSpPr>
            <xdr:spPr bwMode="auto">
              <a:xfrm>
                <a:off x="1463894" y="9042431"/>
                <a:ext cx="247650" cy="346843"/>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79" name="1.1_Other4_3" hidden="1">
                <a:extLst>
                  <a:ext uri="{63B3BB69-23CF-44E3-9099-C40C66FF867C}">
                    <a14:compatExt spid="_x0000_s1079"/>
                  </a:ext>
                </a:extLst>
              </xdr:cNvPr>
              <xdr:cNvSpPr/>
            </xdr:nvSpPr>
            <xdr:spPr bwMode="auto">
              <a:xfrm>
                <a:off x="1962478" y="9038912"/>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80" name="1.1_Other4_4" hidden="1">
                <a:extLst>
                  <a:ext uri="{63B3BB69-23CF-44E3-9099-C40C66FF867C}">
                    <a14:compatExt spid="_x0000_s1080"/>
                  </a:ext>
                </a:extLst>
              </xdr:cNvPr>
              <xdr:cNvSpPr/>
            </xdr:nvSpPr>
            <xdr:spPr bwMode="auto">
              <a:xfrm>
                <a:off x="2439057" y="9038897"/>
                <a:ext cx="247650" cy="346184"/>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sp macro="" textlink="">
            <xdr:nvSpPr>
              <xdr:cNvPr id="1081" name="1.1_Other4_5" hidden="1">
                <a:extLst>
                  <a:ext uri="{63B3BB69-23CF-44E3-9099-C40C66FF867C}">
                    <a14:compatExt spid="_x0000_s1081"/>
                  </a:ext>
                </a:extLst>
              </xdr:cNvPr>
              <xdr:cNvSpPr/>
            </xdr:nvSpPr>
            <xdr:spPr bwMode="auto">
              <a:xfrm>
                <a:off x="2915633" y="9038897"/>
                <a:ext cx="247650" cy="346841"/>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93</xdr:row>
          <xdr:rowOff>0</xdr:rowOff>
        </xdr:from>
        <xdr:to>
          <xdr:col>2</xdr:col>
          <xdr:colOff>428625</xdr:colOff>
          <xdr:row>94</xdr:row>
          <xdr:rowOff>57150</xdr:rowOff>
        </xdr:to>
        <xdr:sp macro="" textlink="">
          <xdr:nvSpPr>
            <xdr:cNvPr id="3073" name="Part_5.3_Source_Doc_Master_Plan"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95</xdr:row>
          <xdr:rowOff>0</xdr:rowOff>
        </xdr:from>
        <xdr:to>
          <xdr:col>2</xdr:col>
          <xdr:colOff>428625</xdr:colOff>
          <xdr:row>96</xdr:row>
          <xdr:rowOff>57150</xdr:rowOff>
        </xdr:to>
        <xdr:sp macro="" textlink="">
          <xdr:nvSpPr>
            <xdr:cNvPr id="3075" name="Part_5.3_Source_Doc_BMAP"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96</xdr:row>
          <xdr:rowOff>0</xdr:rowOff>
        </xdr:from>
        <xdr:to>
          <xdr:col>2</xdr:col>
          <xdr:colOff>428625</xdr:colOff>
          <xdr:row>97</xdr:row>
          <xdr:rowOff>57150</xdr:rowOff>
        </xdr:to>
        <xdr:sp macro="" textlink="">
          <xdr:nvSpPr>
            <xdr:cNvPr id="3076" name="Part_5.3_Source_Doc_TMDL"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94</xdr:row>
          <xdr:rowOff>0</xdr:rowOff>
        </xdr:from>
        <xdr:to>
          <xdr:col>2</xdr:col>
          <xdr:colOff>428625</xdr:colOff>
          <xdr:row>95</xdr:row>
          <xdr:rowOff>57150</xdr:rowOff>
        </xdr:to>
        <xdr:sp macro="" textlink="">
          <xdr:nvSpPr>
            <xdr:cNvPr id="3077" name="Part_5.3_Source_Doc_Basin_St"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96</xdr:row>
          <xdr:rowOff>276225</xdr:rowOff>
        </xdr:from>
        <xdr:to>
          <xdr:col>2</xdr:col>
          <xdr:colOff>428625</xdr:colOff>
          <xdr:row>98</xdr:row>
          <xdr:rowOff>47625</xdr:rowOff>
        </xdr:to>
        <xdr:sp macro="" textlink="">
          <xdr:nvSpPr>
            <xdr:cNvPr id="3078" name="Part_5.3_Source_Doc_WQIP_RP"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99</xdr:row>
          <xdr:rowOff>0</xdr:rowOff>
        </xdr:from>
        <xdr:to>
          <xdr:col>2</xdr:col>
          <xdr:colOff>428625</xdr:colOff>
          <xdr:row>100</xdr:row>
          <xdr:rowOff>57150</xdr:rowOff>
        </xdr:to>
        <xdr:sp macro="" textlink="">
          <xdr:nvSpPr>
            <xdr:cNvPr id="3079" name="Part_5.3_Source_Doc_Other"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1"/>
  <sheetViews>
    <sheetView tabSelected="1" zoomScale="110" zoomScaleNormal="110" zoomScaleSheetLayoutView="110" workbookViewId="0"/>
  </sheetViews>
  <sheetFormatPr defaultColWidth="9.140625" defaultRowHeight="15.75" x14ac:dyDescent="0.25"/>
  <cols>
    <col min="1" max="1" width="9.140625" style="120"/>
    <col min="2" max="2" width="100.5703125" style="120" customWidth="1"/>
    <col min="3" max="3" width="9.140625" style="120"/>
    <col min="4" max="19" width="9.140625" style="107"/>
    <col min="20" max="20" width="28.5703125" style="107" bestFit="1" customWidth="1"/>
    <col min="21" max="52" width="9.140625" style="107"/>
    <col min="53" max="16384" width="9.140625" style="120"/>
  </cols>
  <sheetData>
    <row r="1" spans="1:3" x14ac:dyDescent="0.25">
      <c r="A1" s="126"/>
      <c r="B1" s="126"/>
      <c r="C1" s="126"/>
    </row>
    <row r="2" spans="1:3" ht="31.5" customHeight="1" x14ac:dyDescent="0.25">
      <c r="A2" s="126"/>
      <c r="B2" s="136" t="s">
        <v>260</v>
      </c>
      <c r="C2" s="126"/>
    </row>
    <row r="3" spans="1:3" x14ac:dyDescent="0.25">
      <c r="A3" s="126"/>
      <c r="B3" s="126"/>
      <c r="C3" s="126"/>
    </row>
    <row r="4" spans="1:3" x14ac:dyDescent="0.25">
      <c r="A4" s="126"/>
      <c r="B4" s="137" t="s">
        <v>261</v>
      </c>
      <c r="C4" s="126"/>
    </row>
    <row r="5" spans="1:3" ht="94.5" x14ac:dyDescent="0.25">
      <c r="A5" s="126"/>
      <c r="B5" s="130" t="s">
        <v>262</v>
      </c>
      <c r="C5" s="126"/>
    </row>
    <row r="6" spans="1:3" ht="94.5" x14ac:dyDescent="0.25">
      <c r="A6" s="126"/>
      <c r="B6" s="130" t="s">
        <v>271</v>
      </c>
      <c r="C6" s="126"/>
    </row>
    <row r="7" spans="1:3" ht="126" x14ac:dyDescent="0.25">
      <c r="A7" s="126"/>
      <c r="B7" s="130" t="s">
        <v>459</v>
      </c>
      <c r="C7" s="126"/>
    </row>
    <row r="8" spans="1:3" x14ac:dyDescent="0.25">
      <c r="A8" s="126"/>
      <c r="B8" s="127"/>
      <c r="C8" s="126"/>
    </row>
    <row r="9" spans="1:3" x14ac:dyDescent="0.25">
      <c r="A9" s="126"/>
      <c r="B9" s="130" t="s">
        <v>263</v>
      </c>
      <c r="C9" s="126"/>
    </row>
    <row r="10" spans="1:3" ht="31.5" x14ac:dyDescent="0.25">
      <c r="A10" s="126"/>
      <c r="B10" s="134" t="s">
        <v>264</v>
      </c>
      <c r="C10" s="126"/>
    </row>
    <row r="11" spans="1:3" ht="94.5" x14ac:dyDescent="0.25">
      <c r="A11" s="126"/>
      <c r="B11" s="135" t="s">
        <v>265</v>
      </c>
      <c r="C11" s="126"/>
    </row>
    <row r="12" spans="1:3" ht="31.5" x14ac:dyDescent="0.25">
      <c r="A12" s="126"/>
      <c r="B12" s="134" t="s">
        <v>266</v>
      </c>
      <c r="C12" s="126"/>
    </row>
    <row r="13" spans="1:3" ht="78.75" x14ac:dyDescent="0.25">
      <c r="A13" s="126"/>
      <c r="B13" s="134" t="s">
        <v>430</v>
      </c>
      <c r="C13" s="126"/>
    </row>
    <row r="14" spans="1:3" ht="47.25" x14ac:dyDescent="0.25">
      <c r="A14" s="126"/>
      <c r="B14" s="134" t="s">
        <v>431</v>
      </c>
      <c r="C14" s="126"/>
    </row>
    <row r="15" spans="1:3" x14ac:dyDescent="0.25">
      <c r="A15" s="183"/>
      <c r="B15" s="159"/>
      <c r="C15" s="126"/>
    </row>
    <row r="16" spans="1:3" x14ac:dyDescent="0.25">
      <c r="A16" s="126"/>
      <c r="B16" s="270" t="s">
        <v>267</v>
      </c>
      <c r="C16" s="126"/>
    </row>
    <row r="17" spans="1:3" ht="47.25" customHeight="1" x14ac:dyDescent="0.25">
      <c r="A17" s="126"/>
      <c r="B17" s="130" t="s">
        <v>409</v>
      </c>
      <c r="C17" s="126"/>
    </row>
    <row r="18" spans="1:3" ht="31.5" customHeight="1" x14ac:dyDescent="0.25">
      <c r="A18" s="126"/>
      <c r="B18" s="130" t="s">
        <v>268</v>
      </c>
      <c r="C18" s="126"/>
    </row>
    <row r="19" spans="1:3" ht="47.25" x14ac:dyDescent="0.25">
      <c r="A19" s="126"/>
      <c r="B19" s="130" t="s">
        <v>434</v>
      </c>
      <c r="C19" s="126"/>
    </row>
    <row r="20" spans="1:3" ht="63" x14ac:dyDescent="0.25">
      <c r="A20" s="126"/>
      <c r="B20" s="130" t="s">
        <v>432</v>
      </c>
      <c r="C20" s="126"/>
    </row>
    <row r="21" spans="1:3" ht="47.25" x14ac:dyDescent="0.25">
      <c r="A21" s="126"/>
      <c r="B21" s="130" t="s">
        <v>269</v>
      </c>
      <c r="C21" s="126"/>
    </row>
    <row r="22" spans="1:3" ht="31.5" x14ac:dyDescent="0.25">
      <c r="A22" s="126"/>
      <c r="B22" s="208" t="s">
        <v>270</v>
      </c>
      <c r="C22" s="126"/>
    </row>
    <row r="23" spans="1:3" x14ac:dyDescent="0.25">
      <c r="A23" s="126"/>
      <c r="B23" s="129"/>
      <c r="C23" s="126"/>
    </row>
    <row r="24" spans="1:3" ht="78.75" x14ac:dyDescent="0.25">
      <c r="A24" s="128"/>
      <c r="B24" s="130" t="s">
        <v>435</v>
      </c>
      <c r="C24" s="126"/>
    </row>
    <row r="25" spans="1:3" x14ac:dyDescent="0.25">
      <c r="A25" s="126"/>
      <c r="B25" s="131"/>
      <c r="C25" s="126"/>
    </row>
    <row r="26" spans="1:3" ht="78.75" x14ac:dyDescent="0.25">
      <c r="A26" s="207"/>
      <c r="B26" s="130" t="s">
        <v>455</v>
      </c>
      <c r="C26" s="207"/>
    </row>
    <row r="27" spans="1:3" x14ac:dyDescent="0.25">
      <c r="A27" s="207"/>
      <c r="B27" s="206"/>
      <c r="C27" s="207"/>
    </row>
    <row r="28" spans="1:3" x14ac:dyDescent="0.25">
      <c r="A28" s="126"/>
      <c r="B28" s="132" t="s">
        <v>272</v>
      </c>
      <c r="C28" s="126"/>
    </row>
    <row r="29" spans="1:3" x14ac:dyDescent="0.25">
      <c r="A29" s="126"/>
      <c r="B29" s="133" t="s">
        <v>273</v>
      </c>
      <c r="C29" s="126"/>
    </row>
    <row r="30" spans="1:3" x14ac:dyDescent="0.25">
      <c r="A30" s="126"/>
      <c r="B30" s="133" t="s">
        <v>274</v>
      </c>
      <c r="C30" s="126"/>
    </row>
    <row r="31" spans="1:3" x14ac:dyDescent="0.25">
      <c r="A31" s="126"/>
      <c r="B31" s="133" t="s">
        <v>276</v>
      </c>
      <c r="C31" s="126"/>
    </row>
    <row r="32" spans="1:3" x14ac:dyDescent="0.25">
      <c r="A32" s="126"/>
      <c r="B32" s="133" t="s">
        <v>275</v>
      </c>
      <c r="C32" s="126"/>
    </row>
    <row r="33" spans="1:3" x14ac:dyDescent="0.25">
      <c r="A33" s="126"/>
      <c r="B33" s="133" t="s">
        <v>277</v>
      </c>
      <c r="C33" s="126"/>
    </row>
    <row r="34" spans="1:3" x14ac:dyDescent="0.25">
      <c r="A34" s="126"/>
      <c r="B34" s="133" t="s">
        <v>278</v>
      </c>
      <c r="C34" s="126"/>
    </row>
    <row r="35" spans="1:3" x14ac:dyDescent="0.25">
      <c r="A35" s="126"/>
      <c r="B35" s="133" t="s">
        <v>279</v>
      </c>
      <c r="C35" s="126"/>
    </row>
    <row r="36" spans="1:3" x14ac:dyDescent="0.25">
      <c r="A36" s="126"/>
      <c r="B36" s="133" t="s">
        <v>280</v>
      </c>
      <c r="C36" s="126"/>
    </row>
    <row r="37" spans="1:3" x14ac:dyDescent="0.25">
      <c r="A37" s="126"/>
      <c r="B37" s="133" t="s">
        <v>281</v>
      </c>
      <c r="C37" s="126"/>
    </row>
    <row r="38" spans="1:3" ht="31.5" x14ac:dyDescent="0.25">
      <c r="A38" s="126"/>
      <c r="B38" s="133" t="s">
        <v>412</v>
      </c>
      <c r="C38" s="126"/>
    </row>
    <row r="39" spans="1:3" x14ac:dyDescent="0.25">
      <c r="A39" s="126"/>
      <c r="B39" s="126"/>
      <c r="C39" s="126"/>
    </row>
    <row r="40" spans="1:3" x14ac:dyDescent="0.25">
      <c r="A40" s="107"/>
      <c r="B40" s="107"/>
      <c r="C40" s="107"/>
    </row>
    <row r="41" spans="1:3" x14ac:dyDescent="0.25">
      <c r="A41" s="107"/>
      <c r="B41" s="107"/>
      <c r="C41" s="107"/>
    </row>
    <row r="42" spans="1:3" x14ac:dyDescent="0.25">
      <c r="A42" s="107"/>
      <c r="B42" s="107"/>
      <c r="C42" s="107"/>
    </row>
    <row r="43" spans="1:3" x14ac:dyDescent="0.25">
      <c r="A43" s="107"/>
      <c r="B43" s="107"/>
      <c r="C43" s="107"/>
    </row>
    <row r="44" spans="1:3" x14ac:dyDescent="0.25">
      <c r="A44" s="107"/>
      <c r="B44" s="107"/>
      <c r="C44" s="107"/>
    </row>
    <row r="45" spans="1:3" x14ac:dyDescent="0.25">
      <c r="A45" s="107"/>
      <c r="B45" s="107"/>
      <c r="C45" s="107"/>
    </row>
    <row r="46" spans="1:3" x14ac:dyDescent="0.25">
      <c r="A46" s="107"/>
      <c r="B46" s="107"/>
      <c r="C46" s="107"/>
    </row>
    <row r="47" spans="1:3" x14ac:dyDescent="0.25">
      <c r="A47" s="107"/>
      <c r="B47" s="107"/>
      <c r="C47" s="107"/>
    </row>
    <row r="48" spans="1:3" x14ac:dyDescent="0.25">
      <c r="A48" s="107"/>
      <c r="B48" s="107"/>
      <c r="C48" s="107"/>
    </row>
    <row r="49" spans="1:3" x14ac:dyDescent="0.25">
      <c r="A49" s="107"/>
      <c r="B49" s="107"/>
      <c r="C49" s="107"/>
    </row>
    <row r="50" spans="1:3" x14ac:dyDescent="0.25">
      <c r="A50" s="107"/>
      <c r="B50" s="107"/>
      <c r="C50" s="107"/>
    </row>
    <row r="51" spans="1:3" x14ac:dyDescent="0.25">
      <c r="A51" s="107"/>
      <c r="B51" s="107"/>
      <c r="C51" s="107"/>
    </row>
    <row r="52" spans="1:3" x14ac:dyDescent="0.25">
      <c r="A52" s="107"/>
      <c r="B52" s="107"/>
      <c r="C52" s="107"/>
    </row>
    <row r="53" spans="1:3" x14ac:dyDescent="0.25">
      <c r="A53" s="107"/>
      <c r="B53" s="107"/>
      <c r="C53" s="107"/>
    </row>
    <row r="54" spans="1:3" x14ac:dyDescent="0.25">
      <c r="A54" s="107"/>
      <c r="B54" s="107"/>
      <c r="C54" s="107"/>
    </row>
    <row r="55" spans="1:3" x14ac:dyDescent="0.25">
      <c r="A55" s="107"/>
      <c r="B55" s="107"/>
      <c r="C55" s="107"/>
    </row>
    <row r="56" spans="1:3" x14ac:dyDescent="0.25">
      <c r="A56" s="107"/>
      <c r="B56" s="107"/>
      <c r="C56" s="107"/>
    </row>
    <row r="57" spans="1:3" x14ac:dyDescent="0.25">
      <c r="A57" s="107"/>
      <c r="B57" s="107"/>
      <c r="C57" s="107"/>
    </row>
    <row r="58" spans="1:3" x14ac:dyDescent="0.25">
      <c r="A58" s="107"/>
      <c r="B58" s="107"/>
      <c r="C58" s="107"/>
    </row>
    <row r="59" spans="1:3" x14ac:dyDescent="0.25">
      <c r="A59" s="107"/>
      <c r="B59" s="107"/>
      <c r="C59" s="107"/>
    </row>
    <row r="60" spans="1:3" x14ac:dyDescent="0.25">
      <c r="A60" s="107"/>
      <c r="B60" s="107"/>
      <c r="C60" s="107"/>
    </row>
    <row r="61" spans="1:3" x14ac:dyDescent="0.25">
      <c r="A61" s="107"/>
      <c r="B61" s="107"/>
      <c r="C61" s="107"/>
    </row>
    <row r="62" spans="1:3" x14ac:dyDescent="0.25">
      <c r="A62" s="107"/>
      <c r="B62" s="107"/>
      <c r="C62" s="107"/>
    </row>
    <row r="63" spans="1:3" x14ac:dyDescent="0.25">
      <c r="A63" s="107"/>
      <c r="B63" s="107"/>
      <c r="C63" s="107"/>
    </row>
    <row r="64" spans="1:3" x14ac:dyDescent="0.25">
      <c r="A64" s="107"/>
      <c r="B64" s="107"/>
      <c r="C64" s="107"/>
    </row>
    <row r="65" spans="1:3" x14ac:dyDescent="0.25">
      <c r="A65" s="107"/>
      <c r="B65" s="107"/>
      <c r="C65" s="107"/>
    </row>
    <row r="66" spans="1:3" x14ac:dyDescent="0.25">
      <c r="A66" s="107"/>
      <c r="B66" s="107"/>
      <c r="C66" s="107"/>
    </row>
    <row r="67" spans="1:3" x14ac:dyDescent="0.25">
      <c r="A67" s="107"/>
      <c r="B67" s="107"/>
      <c r="C67" s="107"/>
    </row>
    <row r="68" spans="1:3" x14ac:dyDescent="0.25">
      <c r="A68" s="107"/>
      <c r="B68" s="107"/>
      <c r="C68" s="107"/>
    </row>
    <row r="69" spans="1:3" x14ac:dyDescent="0.25">
      <c r="A69" s="107"/>
      <c r="B69" s="107"/>
      <c r="C69" s="107"/>
    </row>
    <row r="70" spans="1:3" x14ac:dyDescent="0.25">
      <c r="A70" s="107"/>
      <c r="B70" s="107"/>
      <c r="C70" s="107"/>
    </row>
    <row r="71" spans="1:3" x14ac:dyDescent="0.25">
      <c r="A71" s="107"/>
      <c r="B71" s="107"/>
      <c r="C71" s="107"/>
    </row>
    <row r="72" spans="1:3" x14ac:dyDescent="0.25">
      <c r="A72" s="107"/>
      <c r="B72" s="107"/>
      <c r="C72" s="107"/>
    </row>
    <row r="73" spans="1:3" x14ac:dyDescent="0.25">
      <c r="A73" s="107"/>
      <c r="B73" s="107"/>
      <c r="C73" s="107"/>
    </row>
    <row r="74" spans="1:3" x14ac:dyDescent="0.25">
      <c r="A74" s="107"/>
      <c r="B74" s="107"/>
      <c r="C74" s="107"/>
    </row>
    <row r="75" spans="1:3" x14ac:dyDescent="0.25">
      <c r="A75" s="107"/>
      <c r="B75" s="107"/>
      <c r="C75" s="107"/>
    </row>
    <row r="76" spans="1:3" x14ac:dyDescent="0.25">
      <c r="A76" s="107"/>
      <c r="B76" s="107"/>
      <c r="C76" s="107"/>
    </row>
    <row r="77" spans="1:3" x14ac:dyDescent="0.25">
      <c r="A77" s="107"/>
      <c r="B77" s="107"/>
      <c r="C77" s="107"/>
    </row>
    <row r="78" spans="1:3" x14ac:dyDescent="0.25">
      <c r="A78" s="107"/>
      <c r="B78" s="107"/>
      <c r="C78" s="107"/>
    </row>
    <row r="79" spans="1:3" x14ac:dyDescent="0.25">
      <c r="A79" s="107"/>
      <c r="B79" s="107"/>
      <c r="C79" s="107"/>
    </row>
    <row r="80" spans="1:3" x14ac:dyDescent="0.25">
      <c r="A80" s="107"/>
      <c r="B80" s="107"/>
      <c r="C80" s="107"/>
    </row>
    <row r="81" spans="1:3" x14ac:dyDescent="0.25">
      <c r="A81" s="107"/>
      <c r="B81" s="107"/>
      <c r="C81" s="107"/>
    </row>
    <row r="82" spans="1:3" x14ac:dyDescent="0.25">
      <c r="A82" s="107"/>
      <c r="B82" s="107"/>
      <c r="C82" s="107"/>
    </row>
    <row r="83" spans="1:3" x14ac:dyDescent="0.25">
      <c r="A83" s="107"/>
      <c r="B83" s="107"/>
      <c r="C83" s="107"/>
    </row>
    <row r="84" spans="1:3" x14ac:dyDescent="0.25">
      <c r="A84" s="107"/>
      <c r="B84" s="107"/>
      <c r="C84" s="107"/>
    </row>
    <row r="85" spans="1:3" x14ac:dyDescent="0.25">
      <c r="A85" s="107"/>
      <c r="B85" s="107"/>
      <c r="C85" s="107"/>
    </row>
    <row r="86" spans="1:3" x14ac:dyDescent="0.25">
      <c r="A86" s="107"/>
      <c r="B86" s="107"/>
      <c r="C86" s="107"/>
    </row>
    <row r="87" spans="1:3" x14ac:dyDescent="0.25">
      <c r="A87" s="107"/>
      <c r="B87" s="107"/>
      <c r="C87" s="107"/>
    </row>
    <row r="88" spans="1:3" x14ac:dyDescent="0.25">
      <c r="A88" s="107"/>
      <c r="B88" s="107"/>
      <c r="C88" s="107"/>
    </row>
    <row r="89" spans="1:3" x14ac:dyDescent="0.25">
      <c r="A89" s="107"/>
      <c r="B89" s="107"/>
      <c r="C89" s="107"/>
    </row>
    <row r="90" spans="1:3" x14ac:dyDescent="0.25">
      <c r="A90" s="107"/>
      <c r="B90" s="107"/>
      <c r="C90" s="107"/>
    </row>
    <row r="91" spans="1:3" x14ac:dyDescent="0.25">
      <c r="A91" s="107"/>
      <c r="B91" s="107"/>
      <c r="C91" s="107"/>
    </row>
    <row r="92" spans="1:3" x14ac:dyDescent="0.25">
      <c r="A92" s="107"/>
      <c r="B92" s="107"/>
      <c r="C92" s="107"/>
    </row>
    <row r="93" spans="1:3" x14ac:dyDescent="0.25">
      <c r="A93" s="107"/>
      <c r="B93" s="107"/>
      <c r="C93" s="107"/>
    </row>
    <row r="94" spans="1:3" x14ac:dyDescent="0.25">
      <c r="A94" s="107"/>
      <c r="B94" s="107"/>
      <c r="C94" s="107"/>
    </row>
    <row r="95" spans="1:3" x14ac:dyDescent="0.25">
      <c r="A95" s="107"/>
      <c r="B95" s="107"/>
      <c r="C95" s="107"/>
    </row>
    <row r="96" spans="1:3" x14ac:dyDescent="0.25">
      <c r="A96" s="107"/>
      <c r="B96" s="107"/>
      <c r="C96" s="107"/>
    </row>
    <row r="97" spans="1:3" x14ac:dyDescent="0.25">
      <c r="A97" s="107"/>
      <c r="B97" s="107"/>
      <c r="C97" s="107"/>
    </row>
    <row r="98" spans="1:3" x14ac:dyDescent="0.25">
      <c r="A98" s="107"/>
      <c r="B98" s="107"/>
      <c r="C98" s="107"/>
    </row>
    <row r="99" spans="1:3" x14ac:dyDescent="0.25">
      <c r="A99" s="107"/>
      <c r="B99" s="107"/>
      <c r="C99" s="107"/>
    </row>
    <row r="100" spans="1:3" x14ac:dyDescent="0.25">
      <c r="A100" s="107"/>
      <c r="B100" s="107"/>
      <c r="C100" s="107"/>
    </row>
    <row r="101" spans="1:3" x14ac:dyDescent="0.25">
      <c r="A101" s="107"/>
      <c r="B101" s="107"/>
      <c r="C101" s="107"/>
    </row>
    <row r="102" spans="1:3" x14ac:dyDescent="0.25">
      <c r="A102" s="107"/>
      <c r="B102" s="107"/>
      <c r="C102" s="107"/>
    </row>
    <row r="103" spans="1:3" x14ac:dyDescent="0.25">
      <c r="A103" s="107"/>
      <c r="B103" s="107"/>
      <c r="C103" s="107"/>
    </row>
    <row r="104" spans="1:3" x14ac:dyDescent="0.25">
      <c r="A104" s="107"/>
      <c r="B104" s="107"/>
      <c r="C104" s="107"/>
    </row>
    <row r="105" spans="1:3" x14ac:dyDescent="0.25">
      <c r="A105" s="107"/>
      <c r="B105" s="107"/>
      <c r="C105" s="107"/>
    </row>
    <row r="106" spans="1:3" x14ac:dyDescent="0.25">
      <c r="A106" s="107"/>
      <c r="B106" s="107"/>
      <c r="C106" s="107"/>
    </row>
    <row r="107" spans="1:3" x14ac:dyDescent="0.25">
      <c r="A107" s="107"/>
      <c r="B107" s="107"/>
      <c r="C107" s="107"/>
    </row>
    <row r="108" spans="1:3" x14ac:dyDescent="0.25">
      <c r="A108" s="107"/>
      <c r="B108" s="107"/>
      <c r="C108" s="107"/>
    </row>
    <row r="109" spans="1:3" x14ac:dyDescent="0.25">
      <c r="A109" s="107"/>
      <c r="B109" s="107"/>
      <c r="C109" s="107"/>
    </row>
    <row r="110" spans="1:3" x14ac:dyDescent="0.25">
      <c r="A110" s="107"/>
      <c r="B110" s="107"/>
      <c r="C110" s="107"/>
    </row>
    <row r="111" spans="1:3" x14ac:dyDescent="0.25">
      <c r="A111" s="107"/>
      <c r="B111" s="107"/>
      <c r="C111" s="107"/>
    </row>
    <row r="112" spans="1:3" x14ac:dyDescent="0.25">
      <c r="A112" s="107"/>
      <c r="B112" s="107"/>
      <c r="C112" s="107"/>
    </row>
    <row r="113" spans="1:3" x14ac:dyDescent="0.25">
      <c r="A113" s="107"/>
      <c r="B113" s="107"/>
      <c r="C113" s="107"/>
    </row>
    <row r="114" spans="1:3" x14ac:dyDescent="0.25">
      <c r="A114" s="107"/>
      <c r="B114" s="107"/>
      <c r="C114" s="107"/>
    </row>
    <row r="115" spans="1:3" x14ac:dyDescent="0.25">
      <c r="A115" s="107"/>
      <c r="B115" s="107"/>
      <c r="C115" s="107"/>
    </row>
    <row r="116" spans="1:3" x14ac:dyDescent="0.25">
      <c r="A116" s="107"/>
      <c r="B116" s="107"/>
      <c r="C116" s="107"/>
    </row>
    <row r="117" spans="1:3" x14ac:dyDescent="0.25">
      <c r="A117" s="107"/>
      <c r="B117" s="107"/>
      <c r="C117" s="107"/>
    </row>
    <row r="118" spans="1:3" x14ac:dyDescent="0.25">
      <c r="A118" s="107"/>
      <c r="B118" s="107"/>
      <c r="C118" s="107"/>
    </row>
    <row r="119" spans="1:3" x14ac:dyDescent="0.25">
      <c r="A119" s="107"/>
      <c r="B119" s="107"/>
      <c r="C119" s="107"/>
    </row>
    <row r="120" spans="1:3" x14ac:dyDescent="0.25">
      <c r="A120" s="107"/>
      <c r="B120" s="107"/>
      <c r="C120" s="107"/>
    </row>
    <row r="121" spans="1:3" x14ac:dyDescent="0.25">
      <c r="A121" s="107"/>
      <c r="B121" s="107"/>
      <c r="C121" s="107"/>
    </row>
    <row r="122" spans="1:3" x14ac:dyDescent="0.25">
      <c r="A122" s="107"/>
      <c r="B122" s="107"/>
      <c r="C122" s="107"/>
    </row>
    <row r="123" spans="1:3" x14ac:dyDescent="0.25">
      <c r="A123" s="107"/>
      <c r="B123" s="107"/>
      <c r="C123" s="107"/>
    </row>
    <row r="124" spans="1:3" x14ac:dyDescent="0.25">
      <c r="A124" s="107"/>
      <c r="B124" s="107"/>
      <c r="C124" s="107"/>
    </row>
    <row r="125" spans="1:3" x14ac:dyDescent="0.25">
      <c r="A125" s="107"/>
      <c r="B125" s="107"/>
      <c r="C125" s="107"/>
    </row>
    <row r="126" spans="1:3" x14ac:dyDescent="0.25">
      <c r="A126" s="107"/>
      <c r="B126" s="107"/>
      <c r="C126" s="107"/>
    </row>
    <row r="127" spans="1:3" x14ac:dyDescent="0.25">
      <c r="A127" s="107"/>
      <c r="B127" s="107"/>
      <c r="C127" s="107"/>
    </row>
    <row r="128" spans="1:3" x14ac:dyDescent="0.25">
      <c r="A128" s="107"/>
      <c r="B128" s="107"/>
      <c r="C128" s="107"/>
    </row>
    <row r="129" spans="1:3" x14ac:dyDescent="0.25">
      <c r="A129" s="107"/>
      <c r="B129" s="107"/>
      <c r="C129" s="107"/>
    </row>
    <row r="130" spans="1:3" x14ac:dyDescent="0.25">
      <c r="A130" s="107"/>
      <c r="B130" s="107"/>
      <c r="C130" s="107"/>
    </row>
    <row r="131" spans="1:3" x14ac:dyDescent="0.25">
      <c r="A131" s="107"/>
      <c r="B131" s="107"/>
      <c r="C131" s="107"/>
    </row>
    <row r="132" spans="1:3" x14ac:dyDescent="0.25">
      <c r="A132" s="107"/>
      <c r="B132" s="107"/>
      <c r="C132" s="107"/>
    </row>
    <row r="133" spans="1:3" x14ac:dyDescent="0.25">
      <c r="A133" s="107"/>
      <c r="B133" s="107"/>
      <c r="C133" s="107"/>
    </row>
    <row r="134" spans="1:3" x14ac:dyDescent="0.25">
      <c r="A134" s="107"/>
      <c r="B134" s="107"/>
      <c r="C134" s="107"/>
    </row>
    <row r="135" spans="1:3" x14ac:dyDescent="0.25">
      <c r="A135" s="107"/>
      <c r="B135" s="107"/>
      <c r="C135" s="107"/>
    </row>
    <row r="136" spans="1:3" x14ac:dyDescent="0.25">
      <c r="A136" s="107"/>
      <c r="B136" s="107"/>
      <c r="C136" s="107"/>
    </row>
    <row r="137" spans="1:3" x14ac:dyDescent="0.25">
      <c r="A137" s="107"/>
      <c r="B137" s="107"/>
      <c r="C137" s="107"/>
    </row>
    <row r="138" spans="1:3" x14ac:dyDescent="0.25">
      <c r="A138" s="107"/>
      <c r="B138" s="107"/>
      <c r="C138" s="107"/>
    </row>
    <row r="139" spans="1:3" x14ac:dyDescent="0.25">
      <c r="A139" s="107"/>
      <c r="B139" s="107"/>
      <c r="C139" s="107"/>
    </row>
    <row r="140" spans="1:3" x14ac:dyDescent="0.25">
      <c r="A140" s="107"/>
      <c r="B140" s="107"/>
      <c r="C140" s="107"/>
    </row>
    <row r="141" spans="1:3" x14ac:dyDescent="0.25">
      <c r="A141" s="107"/>
      <c r="B141" s="107"/>
      <c r="C141" s="107"/>
    </row>
    <row r="142" spans="1:3" x14ac:dyDescent="0.25">
      <c r="A142" s="107"/>
      <c r="B142" s="107"/>
      <c r="C142" s="107"/>
    </row>
    <row r="143" spans="1:3" x14ac:dyDescent="0.25">
      <c r="A143" s="107"/>
      <c r="B143" s="107"/>
      <c r="C143" s="107"/>
    </row>
    <row r="144" spans="1:3" x14ac:dyDescent="0.25">
      <c r="A144" s="107"/>
      <c r="B144" s="107"/>
      <c r="C144" s="107"/>
    </row>
    <row r="145" spans="1:3" x14ac:dyDescent="0.25">
      <c r="A145" s="107"/>
      <c r="B145" s="107"/>
      <c r="C145" s="107"/>
    </row>
    <row r="146" spans="1:3" x14ac:dyDescent="0.25">
      <c r="A146" s="107"/>
      <c r="B146" s="107"/>
      <c r="C146" s="107"/>
    </row>
    <row r="147" spans="1:3" x14ac:dyDescent="0.25">
      <c r="A147" s="107"/>
      <c r="B147" s="107"/>
      <c r="C147" s="107"/>
    </row>
    <row r="148" spans="1:3" x14ac:dyDescent="0.25">
      <c r="A148" s="107"/>
      <c r="B148" s="107"/>
      <c r="C148" s="107"/>
    </row>
    <row r="149" spans="1:3" x14ac:dyDescent="0.25">
      <c r="A149" s="107"/>
      <c r="B149" s="107"/>
      <c r="C149" s="107"/>
    </row>
    <row r="150" spans="1:3" x14ac:dyDescent="0.25">
      <c r="A150" s="107"/>
      <c r="B150" s="107"/>
      <c r="C150" s="107"/>
    </row>
    <row r="151" spans="1:3" x14ac:dyDescent="0.25">
      <c r="A151" s="107"/>
      <c r="B151" s="107"/>
      <c r="C151" s="107"/>
    </row>
    <row r="152" spans="1:3" x14ac:dyDescent="0.25">
      <c r="A152" s="107"/>
      <c r="B152" s="107"/>
      <c r="C152" s="107"/>
    </row>
    <row r="153" spans="1:3" x14ac:dyDescent="0.25">
      <c r="A153" s="107"/>
      <c r="B153" s="107"/>
      <c r="C153" s="107"/>
    </row>
    <row r="154" spans="1:3" x14ac:dyDescent="0.25">
      <c r="A154" s="107"/>
      <c r="B154" s="107"/>
      <c r="C154" s="107"/>
    </row>
    <row r="155" spans="1:3" x14ac:dyDescent="0.25">
      <c r="A155" s="107"/>
      <c r="B155" s="107"/>
      <c r="C155" s="107"/>
    </row>
    <row r="156" spans="1:3" x14ac:dyDescent="0.25">
      <c r="A156" s="107"/>
      <c r="B156" s="107"/>
      <c r="C156" s="107"/>
    </row>
    <row r="157" spans="1:3" x14ac:dyDescent="0.25">
      <c r="A157" s="107"/>
      <c r="B157" s="107"/>
      <c r="C157" s="107"/>
    </row>
    <row r="158" spans="1:3" x14ac:dyDescent="0.25">
      <c r="A158" s="107"/>
      <c r="B158" s="107"/>
      <c r="C158" s="107"/>
    </row>
    <row r="159" spans="1:3" x14ac:dyDescent="0.25">
      <c r="A159" s="107"/>
      <c r="B159" s="107"/>
      <c r="C159" s="107"/>
    </row>
    <row r="160" spans="1:3" x14ac:dyDescent="0.25">
      <c r="A160" s="107"/>
      <c r="B160" s="107"/>
      <c r="C160" s="107"/>
    </row>
    <row r="161" spans="1:3" x14ac:dyDescent="0.25">
      <c r="A161" s="107"/>
      <c r="B161" s="107"/>
      <c r="C161" s="107"/>
    </row>
    <row r="162" spans="1:3" x14ac:dyDescent="0.25">
      <c r="A162" s="107"/>
      <c r="B162" s="107"/>
      <c r="C162" s="107"/>
    </row>
    <row r="163" spans="1:3" x14ac:dyDescent="0.25">
      <c r="A163" s="107"/>
      <c r="B163" s="107"/>
      <c r="C163" s="107"/>
    </row>
    <row r="164" spans="1:3" x14ac:dyDescent="0.25">
      <c r="A164" s="107"/>
      <c r="B164" s="107"/>
      <c r="C164" s="107"/>
    </row>
    <row r="165" spans="1:3" x14ac:dyDescent="0.25">
      <c r="A165" s="107"/>
      <c r="B165" s="107"/>
      <c r="C165" s="107"/>
    </row>
    <row r="166" spans="1:3" x14ac:dyDescent="0.25">
      <c r="A166" s="107"/>
      <c r="B166" s="107"/>
      <c r="C166" s="107"/>
    </row>
    <row r="167" spans="1:3" x14ac:dyDescent="0.25">
      <c r="A167" s="107"/>
      <c r="B167" s="107"/>
      <c r="C167" s="107"/>
    </row>
    <row r="168" spans="1:3" x14ac:dyDescent="0.25">
      <c r="A168" s="107"/>
      <c r="B168" s="107"/>
      <c r="C168" s="107"/>
    </row>
    <row r="169" spans="1:3" x14ac:dyDescent="0.25">
      <c r="A169" s="107"/>
      <c r="B169" s="107"/>
      <c r="C169" s="107"/>
    </row>
    <row r="170" spans="1:3" x14ac:dyDescent="0.25">
      <c r="A170" s="107"/>
      <c r="B170" s="107"/>
      <c r="C170" s="107"/>
    </row>
    <row r="171" spans="1:3" x14ac:dyDescent="0.25">
      <c r="A171" s="107"/>
      <c r="B171" s="107"/>
      <c r="C171" s="107"/>
    </row>
    <row r="172" spans="1:3" x14ac:dyDescent="0.25">
      <c r="A172" s="107"/>
      <c r="B172" s="107"/>
      <c r="C172" s="107"/>
    </row>
    <row r="173" spans="1:3" x14ac:dyDescent="0.25">
      <c r="A173" s="107"/>
      <c r="B173" s="107"/>
      <c r="C173" s="107"/>
    </row>
    <row r="174" spans="1:3" x14ac:dyDescent="0.25">
      <c r="A174" s="107"/>
      <c r="B174" s="107"/>
      <c r="C174" s="107"/>
    </row>
    <row r="175" spans="1:3" x14ac:dyDescent="0.25">
      <c r="A175" s="107"/>
      <c r="B175" s="107"/>
      <c r="C175" s="107"/>
    </row>
    <row r="176" spans="1:3" x14ac:dyDescent="0.25">
      <c r="A176" s="107"/>
      <c r="B176" s="107"/>
      <c r="C176" s="107"/>
    </row>
    <row r="177" spans="1:3" x14ac:dyDescent="0.25">
      <c r="A177" s="107"/>
      <c r="B177" s="107"/>
      <c r="C177" s="107"/>
    </row>
    <row r="178" spans="1:3" x14ac:dyDescent="0.25">
      <c r="A178" s="107"/>
      <c r="B178" s="107"/>
      <c r="C178" s="107"/>
    </row>
    <row r="179" spans="1:3" x14ac:dyDescent="0.25">
      <c r="A179" s="107"/>
      <c r="B179" s="107"/>
      <c r="C179" s="107"/>
    </row>
    <row r="180" spans="1:3" x14ac:dyDescent="0.25">
      <c r="A180" s="107"/>
      <c r="B180" s="107"/>
      <c r="C180" s="107"/>
    </row>
    <row r="181" spans="1:3" x14ac:dyDescent="0.25">
      <c r="A181" s="107"/>
      <c r="B181" s="107"/>
      <c r="C181" s="107"/>
    </row>
    <row r="182" spans="1:3" x14ac:dyDescent="0.25">
      <c r="A182" s="107"/>
      <c r="B182" s="107"/>
      <c r="C182" s="107"/>
    </row>
    <row r="183" spans="1:3" x14ac:dyDescent="0.25">
      <c r="A183" s="107"/>
      <c r="B183" s="107"/>
      <c r="C183" s="107"/>
    </row>
    <row r="184" spans="1:3" x14ac:dyDescent="0.25">
      <c r="A184" s="107"/>
      <c r="B184" s="107"/>
      <c r="C184" s="107"/>
    </row>
    <row r="185" spans="1:3" x14ac:dyDescent="0.25">
      <c r="A185" s="107"/>
      <c r="B185" s="107"/>
      <c r="C185" s="107"/>
    </row>
    <row r="186" spans="1:3" x14ac:dyDescent="0.25">
      <c r="A186" s="107"/>
      <c r="B186" s="107"/>
      <c r="C186" s="107"/>
    </row>
    <row r="187" spans="1:3" x14ac:dyDescent="0.25">
      <c r="A187" s="107"/>
      <c r="B187" s="107"/>
      <c r="C187" s="107"/>
    </row>
    <row r="188" spans="1:3" x14ac:dyDescent="0.25">
      <c r="A188" s="107"/>
      <c r="B188" s="107"/>
      <c r="C188" s="107"/>
    </row>
    <row r="189" spans="1:3" x14ac:dyDescent="0.25">
      <c r="A189" s="107"/>
      <c r="B189" s="107"/>
      <c r="C189" s="107"/>
    </row>
    <row r="190" spans="1:3" x14ac:dyDescent="0.25">
      <c r="A190" s="107"/>
      <c r="B190" s="107"/>
      <c r="C190" s="107"/>
    </row>
    <row r="191" spans="1:3" x14ac:dyDescent="0.25">
      <c r="A191" s="107"/>
      <c r="B191" s="107"/>
      <c r="C191" s="107"/>
    </row>
    <row r="192" spans="1:3" x14ac:dyDescent="0.25">
      <c r="A192" s="107"/>
      <c r="B192" s="107"/>
      <c r="C192" s="107"/>
    </row>
    <row r="193" spans="1:3" x14ac:dyDescent="0.25">
      <c r="A193" s="107"/>
      <c r="B193" s="107"/>
      <c r="C193" s="107"/>
    </row>
    <row r="194" spans="1:3" x14ac:dyDescent="0.25">
      <c r="A194" s="107"/>
      <c r="B194" s="107"/>
      <c r="C194" s="107"/>
    </row>
    <row r="195" spans="1:3" x14ac:dyDescent="0.25">
      <c r="A195" s="107"/>
      <c r="B195" s="107"/>
      <c r="C195" s="107"/>
    </row>
    <row r="196" spans="1:3" x14ac:dyDescent="0.25">
      <c r="A196" s="107"/>
      <c r="B196" s="107"/>
      <c r="C196" s="107"/>
    </row>
    <row r="197" spans="1:3" x14ac:dyDescent="0.25">
      <c r="A197" s="107"/>
      <c r="B197" s="107"/>
      <c r="C197" s="107"/>
    </row>
    <row r="198" spans="1:3" x14ac:dyDescent="0.25">
      <c r="A198" s="107"/>
      <c r="B198" s="107"/>
      <c r="C198" s="107"/>
    </row>
    <row r="199" spans="1:3" x14ac:dyDescent="0.25">
      <c r="A199" s="107"/>
      <c r="B199" s="107"/>
      <c r="C199" s="107"/>
    </row>
    <row r="200" spans="1:3" x14ac:dyDescent="0.25">
      <c r="A200" s="107"/>
      <c r="B200" s="107"/>
      <c r="C200" s="107"/>
    </row>
    <row r="201" spans="1:3" x14ac:dyDescent="0.25">
      <c r="A201" s="107"/>
      <c r="B201" s="107"/>
      <c r="C201" s="107"/>
    </row>
    <row r="202" spans="1:3" x14ac:dyDescent="0.25">
      <c r="A202" s="107"/>
      <c r="B202" s="107"/>
      <c r="C202" s="107"/>
    </row>
    <row r="203" spans="1:3" x14ac:dyDescent="0.25">
      <c r="A203" s="107"/>
      <c r="B203" s="107"/>
      <c r="C203" s="107"/>
    </row>
    <row r="204" spans="1:3" x14ac:dyDescent="0.25">
      <c r="A204" s="107"/>
      <c r="B204" s="107"/>
      <c r="C204" s="107"/>
    </row>
    <row r="205" spans="1:3" x14ac:dyDescent="0.25">
      <c r="A205" s="107"/>
      <c r="B205" s="107"/>
      <c r="C205" s="107"/>
    </row>
    <row r="206" spans="1:3" x14ac:dyDescent="0.25">
      <c r="A206" s="107"/>
      <c r="B206" s="107"/>
      <c r="C206" s="107"/>
    </row>
    <row r="207" spans="1:3" x14ac:dyDescent="0.25">
      <c r="A207" s="107"/>
      <c r="B207" s="107"/>
      <c r="C207" s="107"/>
    </row>
    <row r="208" spans="1:3" x14ac:dyDescent="0.25">
      <c r="A208" s="107"/>
      <c r="B208" s="107"/>
      <c r="C208" s="107"/>
    </row>
    <row r="209" spans="1:3" x14ac:dyDescent="0.25">
      <c r="A209" s="107"/>
      <c r="B209" s="107"/>
      <c r="C209" s="107"/>
    </row>
    <row r="210" spans="1:3" x14ac:dyDescent="0.25">
      <c r="A210" s="107"/>
      <c r="B210" s="107"/>
      <c r="C210" s="107"/>
    </row>
    <row r="211" spans="1:3" x14ac:dyDescent="0.25">
      <c r="A211" s="107"/>
      <c r="B211" s="107"/>
      <c r="C211" s="107"/>
    </row>
    <row r="212" spans="1:3" x14ac:dyDescent="0.25">
      <c r="A212" s="107"/>
      <c r="B212" s="107"/>
      <c r="C212" s="107"/>
    </row>
    <row r="213" spans="1:3" x14ac:dyDescent="0.25">
      <c r="A213" s="107"/>
      <c r="B213" s="107"/>
      <c r="C213" s="107"/>
    </row>
    <row r="214" spans="1:3" x14ac:dyDescent="0.25">
      <c r="A214" s="107"/>
      <c r="B214" s="107"/>
      <c r="C214" s="107"/>
    </row>
    <row r="215" spans="1:3" x14ac:dyDescent="0.25">
      <c r="A215" s="107"/>
      <c r="B215" s="107"/>
      <c r="C215" s="107"/>
    </row>
    <row r="216" spans="1:3" x14ac:dyDescent="0.25">
      <c r="A216" s="107"/>
      <c r="B216" s="107"/>
      <c r="C216" s="107"/>
    </row>
    <row r="217" spans="1:3" x14ac:dyDescent="0.25">
      <c r="A217" s="107"/>
      <c r="B217" s="107"/>
      <c r="C217" s="107"/>
    </row>
    <row r="218" spans="1:3" x14ac:dyDescent="0.25">
      <c r="A218" s="107"/>
      <c r="B218" s="107"/>
      <c r="C218" s="107"/>
    </row>
    <row r="219" spans="1:3" x14ac:dyDescent="0.25">
      <c r="A219" s="107"/>
      <c r="B219" s="107"/>
      <c r="C219" s="107"/>
    </row>
    <row r="220" spans="1:3" x14ac:dyDescent="0.25">
      <c r="A220" s="107"/>
      <c r="B220" s="107"/>
      <c r="C220" s="107"/>
    </row>
    <row r="221" spans="1:3" x14ac:dyDescent="0.25">
      <c r="A221" s="107"/>
      <c r="B221" s="107"/>
      <c r="C221" s="107"/>
    </row>
    <row r="222" spans="1:3" x14ac:dyDescent="0.25">
      <c r="A222" s="107"/>
      <c r="B222" s="107"/>
      <c r="C222" s="107"/>
    </row>
    <row r="223" spans="1:3" x14ac:dyDescent="0.25">
      <c r="A223" s="107"/>
      <c r="B223" s="107"/>
      <c r="C223" s="107"/>
    </row>
    <row r="224" spans="1:3" x14ac:dyDescent="0.25">
      <c r="A224" s="107"/>
      <c r="B224" s="107"/>
      <c r="C224" s="107"/>
    </row>
    <row r="225" spans="1:3" x14ac:dyDescent="0.25">
      <c r="A225" s="107"/>
      <c r="B225" s="107"/>
      <c r="C225" s="107"/>
    </row>
    <row r="226" spans="1:3" x14ac:dyDescent="0.25">
      <c r="A226" s="107"/>
      <c r="B226" s="107"/>
      <c r="C226" s="107"/>
    </row>
    <row r="227" spans="1:3" x14ac:dyDescent="0.25">
      <c r="A227" s="107"/>
      <c r="B227" s="107"/>
      <c r="C227" s="107"/>
    </row>
    <row r="228" spans="1:3" x14ac:dyDescent="0.25">
      <c r="A228" s="107"/>
      <c r="B228" s="107"/>
      <c r="C228" s="107"/>
    </row>
    <row r="229" spans="1:3" x14ac:dyDescent="0.25">
      <c r="A229" s="107"/>
      <c r="B229" s="107"/>
      <c r="C229" s="107"/>
    </row>
    <row r="230" spans="1:3" x14ac:dyDescent="0.25">
      <c r="A230" s="107"/>
      <c r="B230" s="107"/>
      <c r="C230" s="107"/>
    </row>
    <row r="231" spans="1:3" x14ac:dyDescent="0.25">
      <c r="A231" s="107"/>
      <c r="B231" s="107"/>
      <c r="C231" s="107"/>
    </row>
    <row r="232" spans="1:3" x14ac:dyDescent="0.25">
      <c r="A232" s="107"/>
      <c r="B232" s="107"/>
      <c r="C232" s="107"/>
    </row>
    <row r="233" spans="1:3" x14ac:dyDescent="0.25">
      <c r="A233" s="107"/>
      <c r="B233" s="107"/>
      <c r="C233" s="107"/>
    </row>
    <row r="234" spans="1:3" x14ac:dyDescent="0.25">
      <c r="A234" s="107"/>
      <c r="B234" s="107"/>
      <c r="C234" s="107"/>
    </row>
    <row r="235" spans="1:3" x14ac:dyDescent="0.25">
      <c r="A235" s="107"/>
      <c r="B235" s="107"/>
      <c r="C235" s="107"/>
    </row>
    <row r="236" spans="1:3" x14ac:dyDescent="0.25">
      <c r="A236" s="107"/>
      <c r="B236" s="107"/>
      <c r="C236" s="107"/>
    </row>
    <row r="237" spans="1:3" x14ac:dyDescent="0.25">
      <c r="A237" s="107"/>
      <c r="B237" s="107"/>
      <c r="C237" s="107"/>
    </row>
    <row r="238" spans="1:3" x14ac:dyDescent="0.25">
      <c r="A238" s="107"/>
      <c r="B238" s="107"/>
      <c r="C238" s="107"/>
    </row>
    <row r="239" spans="1:3" x14ac:dyDescent="0.25">
      <c r="A239" s="107"/>
      <c r="B239" s="107"/>
      <c r="C239" s="107"/>
    </row>
    <row r="240" spans="1:3" x14ac:dyDescent="0.25">
      <c r="A240" s="107"/>
      <c r="B240" s="107"/>
      <c r="C240" s="107"/>
    </row>
    <row r="241" spans="1:3" x14ac:dyDescent="0.25">
      <c r="A241" s="107"/>
      <c r="B241" s="107"/>
      <c r="C241" s="107"/>
    </row>
    <row r="242" spans="1:3" x14ac:dyDescent="0.25">
      <c r="A242" s="107"/>
      <c r="B242" s="107"/>
      <c r="C242" s="107"/>
    </row>
    <row r="243" spans="1:3" x14ac:dyDescent="0.25">
      <c r="A243" s="107"/>
      <c r="B243" s="107"/>
      <c r="C243" s="107"/>
    </row>
    <row r="244" spans="1:3" x14ac:dyDescent="0.25">
      <c r="A244" s="107"/>
      <c r="B244" s="107"/>
      <c r="C244" s="107"/>
    </row>
    <row r="245" spans="1:3" x14ac:dyDescent="0.25">
      <c r="A245" s="107"/>
      <c r="B245" s="107"/>
      <c r="C245" s="107"/>
    </row>
    <row r="246" spans="1:3" x14ac:dyDescent="0.25">
      <c r="A246" s="107"/>
      <c r="B246" s="107"/>
      <c r="C246" s="107"/>
    </row>
    <row r="247" spans="1:3" x14ac:dyDescent="0.25">
      <c r="A247" s="107"/>
      <c r="B247" s="107"/>
      <c r="C247" s="107"/>
    </row>
    <row r="248" spans="1:3" x14ac:dyDescent="0.25">
      <c r="A248" s="107"/>
      <c r="B248" s="107"/>
      <c r="C248" s="107"/>
    </row>
    <row r="249" spans="1:3" x14ac:dyDescent="0.25">
      <c r="A249" s="107"/>
      <c r="B249" s="107"/>
      <c r="C249" s="107"/>
    </row>
    <row r="250" spans="1:3" x14ac:dyDescent="0.25">
      <c r="A250" s="107"/>
      <c r="B250" s="107"/>
      <c r="C250" s="107"/>
    </row>
    <row r="251" spans="1:3" x14ac:dyDescent="0.25">
      <c r="A251" s="107"/>
      <c r="B251" s="107"/>
      <c r="C251" s="107"/>
    </row>
    <row r="252" spans="1:3" x14ac:dyDescent="0.25">
      <c r="A252" s="107"/>
      <c r="B252" s="107"/>
      <c r="C252" s="107"/>
    </row>
    <row r="253" spans="1:3" x14ac:dyDescent="0.25">
      <c r="A253" s="107"/>
      <c r="B253" s="107"/>
      <c r="C253" s="107"/>
    </row>
    <row r="254" spans="1:3" x14ac:dyDescent="0.25">
      <c r="A254" s="107"/>
      <c r="B254" s="107"/>
      <c r="C254" s="107"/>
    </row>
    <row r="255" spans="1:3" x14ac:dyDescent="0.25">
      <c r="A255" s="107"/>
      <c r="B255" s="107"/>
      <c r="C255" s="107"/>
    </row>
    <row r="256" spans="1:3" x14ac:dyDescent="0.25">
      <c r="A256" s="107"/>
      <c r="B256" s="107"/>
      <c r="C256" s="107"/>
    </row>
    <row r="257" spans="1:3" x14ac:dyDescent="0.25">
      <c r="A257" s="107"/>
      <c r="B257" s="107"/>
      <c r="C257" s="107"/>
    </row>
    <row r="258" spans="1:3" x14ac:dyDescent="0.25">
      <c r="A258" s="107"/>
      <c r="B258" s="107"/>
      <c r="C258" s="107"/>
    </row>
    <row r="259" spans="1:3" x14ac:dyDescent="0.25">
      <c r="A259" s="107"/>
      <c r="B259" s="107"/>
      <c r="C259" s="107"/>
    </row>
    <row r="260" spans="1:3" x14ac:dyDescent="0.25">
      <c r="A260" s="107"/>
      <c r="B260" s="107"/>
      <c r="C260" s="107"/>
    </row>
    <row r="261" spans="1:3" x14ac:dyDescent="0.25">
      <c r="A261" s="107"/>
      <c r="B261" s="107"/>
      <c r="C261" s="107"/>
    </row>
    <row r="262" spans="1:3" x14ac:dyDescent="0.25">
      <c r="A262" s="107"/>
      <c r="B262" s="107"/>
      <c r="C262" s="107"/>
    </row>
    <row r="263" spans="1:3" x14ac:dyDescent="0.25">
      <c r="A263" s="107"/>
      <c r="B263" s="107"/>
      <c r="C263" s="107"/>
    </row>
    <row r="264" spans="1:3" x14ac:dyDescent="0.25">
      <c r="A264" s="107"/>
      <c r="B264" s="107"/>
      <c r="C264" s="107"/>
    </row>
    <row r="265" spans="1:3" x14ac:dyDescent="0.25">
      <c r="A265" s="107"/>
      <c r="B265" s="107"/>
      <c r="C265" s="107"/>
    </row>
    <row r="266" spans="1:3" x14ac:dyDescent="0.25">
      <c r="A266" s="107"/>
      <c r="B266" s="107"/>
      <c r="C266" s="107"/>
    </row>
    <row r="267" spans="1:3" x14ac:dyDescent="0.25">
      <c r="A267" s="107"/>
      <c r="B267" s="107"/>
      <c r="C267" s="107"/>
    </row>
    <row r="268" spans="1:3" x14ac:dyDescent="0.25">
      <c r="A268" s="107"/>
      <c r="B268" s="107"/>
      <c r="C268" s="107"/>
    </row>
    <row r="269" spans="1:3" x14ac:dyDescent="0.25">
      <c r="A269" s="107"/>
      <c r="B269" s="107"/>
      <c r="C269" s="107"/>
    </row>
    <row r="270" spans="1:3" x14ac:dyDescent="0.25">
      <c r="A270" s="107"/>
      <c r="B270" s="107"/>
      <c r="C270" s="107"/>
    </row>
    <row r="271" spans="1:3" x14ac:dyDescent="0.25">
      <c r="A271" s="107"/>
      <c r="B271" s="107"/>
      <c r="C271" s="107"/>
    </row>
    <row r="272" spans="1:3" x14ac:dyDescent="0.25">
      <c r="A272" s="107"/>
      <c r="B272" s="107"/>
      <c r="C272" s="107"/>
    </row>
    <row r="273" spans="1:3" x14ac:dyDescent="0.25">
      <c r="A273" s="107"/>
      <c r="B273" s="107"/>
      <c r="C273" s="107"/>
    </row>
    <row r="274" spans="1:3" x14ac:dyDescent="0.25">
      <c r="A274" s="107"/>
      <c r="B274" s="107"/>
      <c r="C274" s="107"/>
    </row>
    <row r="275" spans="1:3" x14ac:dyDescent="0.25">
      <c r="A275" s="107"/>
      <c r="B275" s="107"/>
      <c r="C275" s="107"/>
    </row>
    <row r="276" spans="1:3" x14ac:dyDescent="0.25">
      <c r="A276" s="107"/>
      <c r="B276" s="107"/>
      <c r="C276" s="107"/>
    </row>
    <row r="277" spans="1:3" x14ac:dyDescent="0.25">
      <c r="A277" s="107"/>
      <c r="B277" s="107"/>
      <c r="C277" s="107"/>
    </row>
    <row r="278" spans="1:3" x14ac:dyDescent="0.25">
      <c r="A278" s="107"/>
      <c r="B278" s="107"/>
      <c r="C278" s="107"/>
    </row>
    <row r="279" spans="1:3" x14ac:dyDescent="0.25">
      <c r="A279" s="107"/>
      <c r="B279" s="107"/>
      <c r="C279" s="107"/>
    </row>
    <row r="280" spans="1:3" x14ac:dyDescent="0.25">
      <c r="A280" s="107"/>
      <c r="B280" s="107"/>
      <c r="C280" s="107"/>
    </row>
    <row r="281" spans="1:3" x14ac:dyDescent="0.25">
      <c r="A281" s="107"/>
      <c r="B281" s="107"/>
      <c r="C281" s="107"/>
    </row>
    <row r="282" spans="1:3" x14ac:dyDescent="0.25">
      <c r="A282" s="107"/>
      <c r="B282" s="107"/>
      <c r="C282" s="107"/>
    </row>
    <row r="283" spans="1:3" x14ac:dyDescent="0.25">
      <c r="A283" s="107"/>
      <c r="B283" s="107"/>
      <c r="C283" s="107"/>
    </row>
    <row r="284" spans="1:3" x14ac:dyDescent="0.25">
      <c r="A284" s="107"/>
      <c r="B284" s="107"/>
      <c r="C284" s="107"/>
    </row>
    <row r="285" spans="1:3" x14ac:dyDescent="0.25">
      <c r="A285" s="107"/>
      <c r="B285" s="107"/>
      <c r="C285" s="107"/>
    </row>
    <row r="286" spans="1:3" x14ac:dyDescent="0.25">
      <c r="A286" s="107"/>
      <c r="B286" s="107"/>
      <c r="C286" s="107"/>
    </row>
    <row r="287" spans="1:3" x14ac:dyDescent="0.25">
      <c r="A287" s="107"/>
      <c r="B287" s="107"/>
      <c r="C287" s="107"/>
    </row>
    <row r="288" spans="1:3" x14ac:dyDescent="0.25">
      <c r="A288" s="107"/>
      <c r="B288" s="107"/>
      <c r="C288" s="107"/>
    </row>
    <row r="289" spans="1:3" x14ac:dyDescent="0.25">
      <c r="A289" s="107"/>
      <c r="B289" s="107"/>
      <c r="C289" s="107"/>
    </row>
    <row r="290" spans="1:3" x14ac:dyDescent="0.25">
      <c r="A290" s="107"/>
      <c r="B290" s="107"/>
      <c r="C290" s="107"/>
    </row>
    <row r="291" spans="1:3" x14ac:dyDescent="0.25">
      <c r="A291" s="107"/>
      <c r="B291" s="107"/>
      <c r="C291" s="107"/>
    </row>
    <row r="292" spans="1:3" x14ac:dyDescent="0.25">
      <c r="A292" s="107"/>
      <c r="B292" s="107"/>
      <c r="C292" s="107"/>
    </row>
    <row r="293" spans="1:3" x14ac:dyDescent="0.25">
      <c r="A293" s="107"/>
      <c r="B293" s="107"/>
      <c r="C293" s="107"/>
    </row>
    <row r="294" spans="1:3" x14ac:dyDescent="0.25">
      <c r="A294" s="107"/>
      <c r="B294" s="107"/>
      <c r="C294" s="107"/>
    </row>
    <row r="295" spans="1:3" x14ac:dyDescent="0.25">
      <c r="A295" s="107"/>
      <c r="B295" s="107"/>
      <c r="C295" s="107"/>
    </row>
    <row r="296" spans="1:3" x14ac:dyDescent="0.25">
      <c r="A296" s="107"/>
      <c r="B296" s="107"/>
      <c r="C296" s="107"/>
    </row>
    <row r="297" spans="1:3" x14ac:dyDescent="0.25">
      <c r="A297" s="107"/>
      <c r="B297" s="107"/>
      <c r="C297" s="107"/>
    </row>
    <row r="298" spans="1:3" x14ac:dyDescent="0.25">
      <c r="A298" s="107"/>
      <c r="B298" s="107"/>
      <c r="C298" s="107"/>
    </row>
    <row r="299" spans="1:3" x14ac:dyDescent="0.25">
      <c r="A299" s="107"/>
      <c r="B299" s="107"/>
      <c r="C299" s="107"/>
    </row>
    <row r="300" spans="1:3" x14ac:dyDescent="0.25">
      <c r="A300" s="107"/>
      <c r="B300" s="107"/>
      <c r="C300" s="107"/>
    </row>
    <row r="301" spans="1:3" x14ac:dyDescent="0.25">
      <c r="A301" s="107"/>
      <c r="B301" s="107"/>
      <c r="C301" s="107"/>
    </row>
    <row r="302" spans="1:3" x14ac:dyDescent="0.25">
      <c r="A302" s="107"/>
      <c r="B302" s="107"/>
      <c r="C302" s="107"/>
    </row>
    <row r="303" spans="1:3" x14ac:dyDescent="0.25">
      <c r="A303" s="107"/>
      <c r="B303" s="107"/>
      <c r="C303" s="107"/>
    </row>
    <row r="304" spans="1:3" x14ac:dyDescent="0.25">
      <c r="A304" s="107"/>
      <c r="B304" s="107"/>
      <c r="C304" s="107"/>
    </row>
    <row r="305" spans="1:3" x14ac:dyDescent="0.25">
      <c r="A305" s="107"/>
      <c r="B305" s="107"/>
      <c r="C305" s="107"/>
    </row>
    <row r="306" spans="1:3" x14ac:dyDescent="0.25">
      <c r="A306" s="107"/>
      <c r="B306" s="107"/>
      <c r="C306" s="107"/>
    </row>
    <row r="307" spans="1:3" x14ac:dyDescent="0.25">
      <c r="A307" s="107"/>
      <c r="B307" s="107"/>
      <c r="C307" s="107"/>
    </row>
    <row r="308" spans="1:3" x14ac:dyDescent="0.25">
      <c r="A308" s="107"/>
      <c r="B308" s="107"/>
      <c r="C308" s="107"/>
    </row>
    <row r="309" spans="1:3" x14ac:dyDescent="0.25">
      <c r="A309" s="107"/>
      <c r="B309" s="107"/>
      <c r="C309" s="107"/>
    </row>
    <row r="310" spans="1:3" x14ac:dyDescent="0.25">
      <c r="A310" s="107"/>
      <c r="B310" s="107"/>
      <c r="C310" s="107"/>
    </row>
    <row r="311" spans="1:3" x14ac:dyDescent="0.25">
      <c r="A311" s="107"/>
      <c r="B311" s="107"/>
      <c r="C311" s="107"/>
    </row>
    <row r="312" spans="1:3" x14ac:dyDescent="0.25">
      <c r="A312" s="107"/>
      <c r="B312" s="107"/>
      <c r="C312" s="107"/>
    </row>
    <row r="313" spans="1:3" x14ac:dyDescent="0.25">
      <c r="A313" s="107"/>
      <c r="B313" s="107"/>
      <c r="C313" s="107"/>
    </row>
    <row r="314" spans="1:3" x14ac:dyDescent="0.25">
      <c r="A314" s="107"/>
      <c r="B314" s="107"/>
      <c r="C314" s="107"/>
    </row>
    <row r="315" spans="1:3" x14ac:dyDescent="0.25">
      <c r="A315" s="107"/>
      <c r="B315" s="107"/>
      <c r="C315" s="107"/>
    </row>
    <row r="316" spans="1:3" x14ac:dyDescent="0.25">
      <c r="A316" s="107"/>
      <c r="B316" s="107"/>
      <c r="C316" s="107"/>
    </row>
    <row r="317" spans="1:3" x14ac:dyDescent="0.25">
      <c r="A317" s="107"/>
      <c r="B317" s="107"/>
      <c r="C317" s="107"/>
    </row>
    <row r="318" spans="1:3" x14ac:dyDescent="0.25">
      <c r="A318" s="107"/>
      <c r="B318" s="107"/>
      <c r="C318" s="107"/>
    </row>
    <row r="319" spans="1:3" x14ac:dyDescent="0.25">
      <c r="A319" s="107"/>
      <c r="B319" s="107"/>
      <c r="C319" s="107"/>
    </row>
    <row r="320" spans="1:3" x14ac:dyDescent="0.25">
      <c r="A320" s="107"/>
      <c r="B320" s="107"/>
      <c r="C320" s="107"/>
    </row>
    <row r="321" spans="1:3" x14ac:dyDescent="0.25">
      <c r="A321" s="107"/>
      <c r="B321" s="107"/>
      <c r="C321" s="107"/>
    </row>
    <row r="322" spans="1:3" x14ac:dyDescent="0.25">
      <c r="A322" s="107"/>
      <c r="B322" s="107"/>
      <c r="C322" s="107"/>
    </row>
    <row r="323" spans="1:3" x14ac:dyDescent="0.25">
      <c r="A323" s="107"/>
      <c r="B323" s="107"/>
      <c r="C323" s="107"/>
    </row>
    <row r="324" spans="1:3" x14ac:dyDescent="0.25">
      <c r="A324" s="107"/>
      <c r="B324" s="107"/>
      <c r="C324" s="107"/>
    </row>
    <row r="325" spans="1:3" x14ac:dyDescent="0.25">
      <c r="A325" s="107"/>
      <c r="B325" s="107"/>
      <c r="C325" s="107"/>
    </row>
    <row r="326" spans="1:3" x14ac:dyDescent="0.25">
      <c r="A326" s="107"/>
      <c r="B326" s="107"/>
      <c r="C326" s="107"/>
    </row>
    <row r="327" spans="1:3" x14ac:dyDescent="0.25">
      <c r="A327" s="107"/>
      <c r="B327" s="107"/>
      <c r="C327" s="107"/>
    </row>
    <row r="328" spans="1:3" x14ac:dyDescent="0.25">
      <c r="A328" s="107"/>
      <c r="B328" s="107"/>
      <c r="C328" s="107"/>
    </row>
    <row r="329" spans="1:3" x14ac:dyDescent="0.25">
      <c r="A329" s="107"/>
      <c r="B329" s="107"/>
      <c r="C329" s="107"/>
    </row>
    <row r="330" spans="1:3" x14ac:dyDescent="0.25">
      <c r="A330" s="107"/>
      <c r="B330" s="107"/>
      <c r="C330" s="107"/>
    </row>
    <row r="331" spans="1:3" x14ac:dyDescent="0.25">
      <c r="A331" s="107"/>
      <c r="B331" s="107"/>
      <c r="C331" s="107"/>
    </row>
    <row r="332" spans="1:3" x14ac:dyDescent="0.25">
      <c r="A332" s="107"/>
      <c r="B332" s="107"/>
      <c r="C332" s="107"/>
    </row>
    <row r="333" spans="1:3" x14ac:dyDescent="0.25">
      <c r="A333" s="107"/>
      <c r="B333" s="107"/>
      <c r="C333" s="107"/>
    </row>
    <row r="334" spans="1:3" x14ac:dyDescent="0.25">
      <c r="A334" s="107"/>
      <c r="B334" s="107"/>
      <c r="C334" s="107"/>
    </row>
    <row r="335" spans="1:3" x14ac:dyDescent="0.25">
      <c r="A335" s="107"/>
      <c r="B335" s="107"/>
      <c r="C335" s="107"/>
    </row>
    <row r="336" spans="1:3" x14ac:dyDescent="0.25">
      <c r="A336" s="107"/>
      <c r="B336" s="107"/>
      <c r="C336" s="107"/>
    </row>
    <row r="337" spans="1:3" x14ac:dyDescent="0.25">
      <c r="A337" s="107"/>
      <c r="B337" s="107"/>
      <c r="C337" s="107"/>
    </row>
    <row r="338" spans="1:3" x14ac:dyDescent="0.25">
      <c r="A338" s="107"/>
      <c r="B338" s="107"/>
      <c r="C338" s="107"/>
    </row>
    <row r="339" spans="1:3" x14ac:dyDescent="0.25">
      <c r="A339" s="107"/>
      <c r="B339" s="107"/>
      <c r="C339" s="107"/>
    </row>
    <row r="340" spans="1:3" x14ac:dyDescent="0.25">
      <c r="A340" s="107"/>
      <c r="B340" s="107"/>
      <c r="C340" s="107"/>
    </row>
    <row r="341" spans="1:3" x14ac:dyDescent="0.25">
      <c r="A341" s="107"/>
      <c r="B341" s="107"/>
      <c r="C341" s="107"/>
    </row>
    <row r="342" spans="1:3" x14ac:dyDescent="0.25">
      <c r="A342" s="107"/>
      <c r="B342" s="107"/>
      <c r="C342" s="107"/>
    </row>
    <row r="343" spans="1:3" x14ac:dyDescent="0.25">
      <c r="A343" s="107"/>
      <c r="B343" s="107"/>
      <c r="C343" s="107"/>
    </row>
    <row r="344" spans="1:3" x14ac:dyDescent="0.25">
      <c r="A344" s="107"/>
      <c r="B344" s="107"/>
      <c r="C344" s="107"/>
    </row>
    <row r="345" spans="1:3" x14ac:dyDescent="0.25">
      <c r="A345" s="107"/>
      <c r="B345" s="107"/>
      <c r="C345" s="107"/>
    </row>
    <row r="346" spans="1:3" x14ac:dyDescent="0.25">
      <c r="A346" s="107"/>
      <c r="B346" s="107"/>
      <c r="C346" s="107"/>
    </row>
    <row r="347" spans="1:3" x14ac:dyDescent="0.25">
      <c r="A347" s="107"/>
      <c r="B347" s="107"/>
      <c r="C347" s="107"/>
    </row>
    <row r="348" spans="1:3" x14ac:dyDescent="0.25">
      <c r="A348" s="107"/>
      <c r="B348" s="107"/>
      <c r="C348" s="107"/>
    </row>
    <row r="349" spans="1:3" x14ac:dyDescent="0.25">
      <c r="A349" s="107"/>
      <c r="B349" s="107"/>
      <c r="C349" s="107"/>
    </row>
    <row r="350" spans="1:3" x14ac:dyDescent="0.25">
      <c r="A350" s="107"/>
      <c r="B350" s="107"/>
      <c r="C350" s="107"/>
    </row>
    <row r="351" spans="1:3" x14ac:dyDescent="0.25">
      <c r="A351" s="107"/>
      <c r="B351" s="107"/>
      <c r="C351" s="107"/>
    </row>
    <row r="352" spans="1:3" x14ac:dyDescent="0.25">
      <c r="A352" s="107"/>
      <c r="B352" s="107"/>
      <c r="C352" s="107"/>
    </row>
    <row r="353" spans="1:3" x14ac:dyDescent="0.25">
      <c r="A353" s="107"/>
      <c r="B353" s="107"/>
      <c r="C353" s="107"/>
    </row>
    <row r="354" spans="1:3" x14ac:dyDescent="0.25">
      <c r="A354" s="107"/>
      <c r="B354" s="107"/>
      <c r="C354" s="107"/>
    </row>
    <row r="355" spans="1:3" x14ac:dyDescent="0.25">
      <c r="A355" s="107"/>
      <c r="B355" s="107"/>
      <c r="C355" s="107"/>
    </row>
    <row r="356" spans="1:3" x14ac:dyDescent="0.25">
      <c r="A356" s="107"/>
      <c r="B356" s="107"/>
      <c r="C356" s="107"/>
    </row>
    <row r="357" spans="1:3" x14ac:dyDescent="0.25">
      <c r="A357" s="107"/>
      <c r="B357" s="107"/>
      <c r="C357" s="107"/>
    </row>
    <row r="358" spans="1:3" x14ac:dyDescent="0.25">
      <c r="A358" s="107"/>
      <c r="B358" s="107"/>
      <c r="C358" s="107"/>
    </row>
    <row r="359" spans="1:3" x14ac:dyDescent="0.25">
      <c r="A359" s="107"/>
      <c r="B359" s="107"/>
      <c r="C359" s="107"/>
    </row>
    <row r="360" spans="1:3" x14ac:dyDescent="0.25">
      <c r="A360" s="107"/>
      <c r="B360" s="107"/>
      <c r="C360" s="107"/>
    </row>
    <row r="361" spans="1:3" x14ac:dyDescent="0.25">
      <c r="A361" s="107"/>
      <c r="B361" s="107"/>
      <c r="C361" s="107"/>
    </row>
    <row r="362" spans="1:3" x14ac:dyDescent="0.25">
      <c r="A362" s="107"/>
      <c r="B362" s="107"/>
      <c r="C362" s="107"/>
    </row>
    <row r="363" spans="1:3" x14ac:dyDescent="0.25">
      <c r="A363" s="107"/>
      <c r="B363" s="107"/>
      <c r="C363" s="107"/>
    </row>
    <row r="364" spans="1:3" x14ac:dyDescent="0.25">
      <c r="A364" s="107"/>
      <c r="B364" s="107"/>
      <c r="C364" s="107"/>
    </row>
    <row r="365" spans="1:3" x14ac:dyDescent="0.25">
      <c r="A365" s="107"/>
      <c r="B365" s="107"/>
      <c r="C365" s="107"/>
    </row>
    <row r="366" spans="1:3" x14ac:dyDescent="0.25">
      <c r="A366" s="107"/>
      <c r="B366" s="107"/>
      <c r="C366" s="107"/>
    </row>
    <row r="367" spans="1:3" x14ac:dyDescent="0.25">
      <c r="A367" s="107"/>
      <c r="B367" s="107"/>
      <c r="C367" s="107"/>
    </row>
    <row r="368" spans="1:3" x14ac:dyDescent="0.25">
      <c r="A368" s="107"/>
      <c r="B368" s="107"/>
      <c r="C368" s="107"/>
    </row>
    <row r="369" spans="1:3" x14ac:dyDescent="0.25">
      <c r="A369" s="107"/>
      <c r="B369" s="107"/>
      <c r="C369" s="107"/>
    </row>
    <row r="370" spans="1:3" x14ac:dyDescent="0.25">
      <c r="A370" s="107"/>
      <c r="B370" s="107"/>
      <c r="C370" s="107"/>
    </row>
    <row r="371" spans="1:3" x14ac:dyDescent="0.25">
      <c r="A371" s="107"/>
      <c r="B371" s="107"/>
      <c r="C371" s="107"/>
    </row>
    <row r="372" spans="1:3" x14ac:dyDescent="0.25">
      <c r="A372" s="107"/>
      <c r="B372" s="107"/>
      <c r="C372" s="107"/>
    </row>
    <row r="373" spans="1:3" x14ac:dyDescent="0.25">
      <c r="A373" s="107"/>
      <c r="B373" s="107"/>
      <c r="C373" s="107"/>
    </row>
    <row r="374" spans="1:3" x14ac:dyDescent="0.25">
      <c r="A374" s="107"/>
      <c r="B374" s="107"/>
      <c r="C374" s="107"/>
    </row>
    <row r="375" spans="1:3" x14ac:dyDescent="0.25">
      <c r="A375" s="107"/>
      <c r="B375" s="107"/>
      <c r="C375" s="107"/>
    </row>
    <row r="376" spans="1:3" x14ac:dyDescent="0.25">
      <c r="A376" s="107"/>
      <c r="B376" s="107"/>
      <c r="C376" s="107"/>
    </row>
    <row r="377" spans="1:3" x14ac:dyDescent="0.25">
      <c r="A377" s="107"/>
      <c r="B377" s="107"/>
      <c r="C377" s="107"/>
    </row>
    <row r="378" spans="1:3" x14ac:dyDescent="0.25">
      <c r="A378" s="107"/>
      <c r="B378" s="107"/>
      <c r="C378" s="107"/>
    </row>
    <row r="379" spans="1:3" x14ac:dyDescent="0.25">
      <c r="A379" s="107"/>
      <c r="B379" s="107"/>
      <c r="C379" s="107"/>
    </row>
    <row r="380" spans="1:3" x14ac:dyDescent="0.25">
      <c r="A380" s="107"/>
      <c r="B380" s="107"/>
      <c r="C380" s="107"/>
    </row>
    <row r="381" spans="1:3" x14ac:dyDescent="0.25">
      <c r="A381" s="107"/>
      <c r="B381" s="107"/>
      <c r="C381" s="107"/>
    </row>
    <row r="382" spans="1:3" x14ac:dyDescent="0.25">
      <c r="A382" s="107"/>
      <c r="B382" s="107"/>
      <c r="C382" s="107"/>
    </row>
    <row r="383" spans="1:3" x14ac:dyDescent="0.25">
      <c r="A383" s="107"/>
      <c r="B383" s="107"/>
      <c r="C383" s="107"/>
    </row>
    <row r="384" spans="1:3" x14ac:dyDescent="0.25">
      <c r="A384" s="107"/>
      <c r="B384" s="107"/>
      <c r="C384" s="107"/>
    </row>
    <row r="385" spans="1:3" x14ac:dyDescent="0.25">
      <c r="A385" s="107"/>
      <c r="B385" s="107"/>
      <c r="C385" s="107"/>
    </row>
    <row r="386" spans="1:3" x14ac:dyDescent="0.25">
      <c r="A386" s="107"/>
      <c r="B386" s="107"/>
      <c r="C386" s="107"/>
    </row>
    <row r="387" spans="1:3" x14ac:dyDescent="0.25">
      <c r="A387" s="107"/>
      <c r="B387" s="107"/>
      <c r="C387" s="107"/>
    </row>
    <row r="388" spans="1:3" x14ac:dyDescent="0.25">
      <c r="A388" s="107"/>
      <c r="B388" s="107"/>
      <c r="C388" s="107"/>
    </row>
    <row r="389" spans="1:3" x14ac:dyDescent="0.25">
      <c r="A389" s="107"/>
      <c r="B389" s="107"/>
      <c r="C389" s="107"/>
    </row>
    <row r="390" spans="1:3" x14ac:dyDescent="0.25">
      <c r="A390" s="107"/>
      <c r="B390" s="107"/>
      <c r="C390" s="107"/>
    </row>
    <row r="391" spans="1:3" x14ac:dyDescent="0.25">
      <c r="A391" s="107"/>
      <c r="B391" s="107"/>
      <c r="C391" s="107"/>
    </row>
    <row r="392" spans="1:3" x14ac:dyDescent="0.25">
      <c r="A392" s="107"/>
      <c r="B392" s="107"/>
      <c r="C392" s="107"/>
    </row>
    <row r="393" spans="1:3" x14ac:dyDescent="0.25">
      <c r="A393" s="107"/>
      <c r="B393" s="107"/>
      <c r="C393" s="107"/>
    </row>
    <row r="394" spans="1:3" x14ac:dyDescent="0.25">
      <c r="A394" s="107"/>
      <c r="B394" s="107"/>
      <c r="C394" s="107"/>
    </row>
    <row r="395" spans="1:3" x14ac:dyDescent="0.25">
      <c r="A395" s="107"/>
      <c r="B395" s="107"/>
      <c r="C395" s="107"/>
    </row>
    <row r="396" spans="1:3" x14ac:dyDescent="0.25">
      <c r="A396" s="107"/>
      <c r="B396" s="107"/>
      <c r="C396" s="107"/>
    </row>
    <row r="397" spans="1:3" x14ac:dyDescent="0.25">
      <c r="A397" s="107"/>
      <c r="B397" s="107"/>
      <c r="C397" s="107"/>
    </row>
    <row r="398" spans="1:3" x14ac:dyDescent="0.25">
      <c r="A398" s="107"/>
      <c r="B398" s="107"/>
      <c r="C398" s="107"/>
    </row>
    <row r="399" spans="1:3" x14ac:dyDescent="0.25">
      <c r="A399" s="107"/>
      <c r="B399" s="107"/>
      <c r="C399" s="107"/>
    </row>
    <row r="400" spans="1:3" x14ac:dyDescent="0.25">
      <c r="A400" s="107"/>
      <c r="B400" s="107"/>
      <c r="C400" s="107"/>
    </row>
    <row r="401" spans="1:3" x14ac:dyDescent="0.25">
      <c r="A401" s="107"/>
      <c r="B401" s="107"/>
      <c r="C401" s="107"/>
    </row>
  </sheetData>
  <sheetProtection algorithmName="SHA-512" hashValue="BuHqOCRFQhnVEC1e1g07cEfF/D5zVkn1uN4HD524HDbOhYfz08YU6F5UOPcrlD/m+jxfDALN2Q+nKm+pW+wAdw==" saltValue="xJShQEPIbs4F/RVc0PYBRg==" spinCount="100000" sheet="1" objects="1" scenarios="1"/>
  <hyperlinks>
    <hyperlink ref="B29" location="'Background through Part 4'!A3" display="Background Information"/>
    <hyperlink ref="B30" location="'Background through Part 4'!A25" display="Part 1"/>
    <hyperlink ref="B31" location="'Background through Part 4'!A116" display="Part 2"/>
    <hyperlink ref="B32" location="'Background through Part 4'!A169" display="Part 3"/>
    <hyperlink ref="B33" location="'Background through Part 4'!A180" display="Part 4"/>
    <hyperlink ref="B34" location="'Part 5 through Part 8'!A3" display="Part 5"/>
    <hyperlink ref="B35" location="'Part 5 through Part 8'!A135" display="Part 6"/>
    <hyperlink ref="B36" location="'Part 5 through Part 8'!A160" display="Part 7"/>
    <hyperlink ref="B37" location="'Part 5 through Part 8'!A208" display="Part 8"/>
    <hyperlink ref="B38" location="'Additional Projects'!A6" display="Additional Projects - This table contains additional rows for projects that do not fit into the main tables in Parts 5 and 6"/>
  </hyperlinks>
  <pageMargins left="0.7" right="0.7" top="0.75" bottom="0.75" header="0.3" footer="0.3"/>
  <pageSetup scale="76" fitToWidth="0" fitToHeight="0" orientation="portrait" r:id="rId1"/>
  <headerFooter>
    <oddFooter>&amp;LStormwater 20-Year Needs Analysis&amp;C&amp;A&amp;RPage &amp;P</oddFooter>
  </headerFooter>
  <rowBreaks count="1" manualBreakCount="1">
    <brk id="14"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39997558519241921"/>
    <pageSetUpPr fitToPage="1"/>
  </sheetPr>
  <dimension ref="A1:AZ244"/>
  <sheetViews>
    <sheetView zoomScale="110" zoomScaleNormal="110" zoomScaleSheetLayoutView="115" workbookViewId="0"/>
  </sheetViews>
  <sheetFormatPr defaultColWidth="9.140625" defaultRowHeight="15.75" x14ac:dyDescent="0.25"/>
  <cols>
    <col min="1" max="1" width="5.42578125" style="1" customWidth="1"/>
    <col min="2" max="7" width="7.28515625" style="1" customWidth="1"/>
    <col min="8" max="8" width="37.5703125" style="2" customWidth="1"/>
    <col min="9" max="9" width="16" style="1" customWidth="1"/>
    <col min="10" max="10" width="18.28515625" style="1" customWidth="1"/>
    <col min="11" max="11" width="14.5703125" style="1" bestFit="1" customWidth="1"/>
    <col min="12" max="52" width="9.140625" style="107"/>
    <col min="53" max="16384" width="9.140625" style="1"/>
  </cols>
  <sheetData>
    <row r="1" spans="1:52" x14ac:dyDescent="0.25">
      <c r="A1" s="126"/>
      <c r="B1" s="126"/>
      <c r="C1" s="126"/>
      <c r="D1" s="126"/>
      <c r="E1" s="126"/>
      <c r="F1" s="126"/>
      <c r="G1" s="126"/>
      <c r="H1" s="138"/>
      <c r="I1" s="126"/>
      <c r="J1" s="126"/>
      <c r="K1" s="126"/>
    </row>
    <row r="2" spans="1:52" s="73" customFormat="1" x14ac:dyDescent="0.25">
      <c r="A2" s="274" t="s">
        <v>273</v>
      </c>
      <c r="B2" s="275"/>
      <c r="C2" s="275"/>
      <c r="D2" s="275"/>
      <c r="E2" s="275"/>
      <c r="F2" s="275"/>
      <c r="G2" s="275"/>
      <c r="H2" s="275"/>
      <c r="I2" s="275"/>
      <c r="J2" s="275"/>
      <c r="K2" s="276"/>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row>
    <row r="3" spans="1:52" x14ac:dyDescent="0.25">
      <c r="A3" s="126"/>
      <c r="B3" s="185" t="s">
        <v>49</v>
      </c>
      <c r="C3" s="186"/>
      <c r="D3" s="186"/>
      <c r="E3" s="186"/>
      <c r="F3" s="186"/>
      <c r="G3" s="186"/>
      <c r="H3" s="183"/>
      <c r="I3" s="183"/>
      <c r="J3" s="128"/>
      <c r="K3" s="126"/>
    </row>
    <row r="4" spans="1:52" x14ac:dyDescent="0.25">
      <c r="A4" s="126"/>
      <c r="B4" s="287" t="s">
        <v>50</v>
      </c>
      <c r="C4" s="287"/>
      <c r="D4" s="287"/>
      <c r="E4" s="287"/>
      <c r="F4" s="287"/>
      <c r="G4" s="280"/>
      <c r="H4" s="342"/>
      <c r="I4" s="343"/>
      <c r="J4" s="316"/>
      <c r="K4" s="126"/>
    </row>
    <row r="5" spans="1:52" x14ac:dyDescent="0.25">
      <c r="A5" s="126"/>
      <c r="B5" s="287" t="s">
        <v>51</v>
      </c>
      <c r="C5" s="287"/>
      <c r="D5" s="287"/>
      <c r="E5" s="287"/>
      <c r="F5" s="287"/>
      <c r="G5" s="280"/>
      <c r="H5" s="342"/>
      <c r="I5" s="343"/>
      <c r="J5" s="316"/>
      <c r="K5" s="126"/>
    </row>
    <row r="6" spans="1:52" x14ac:dyDescent="0.25">
      <c r="A6" s="126"/>
      <c r="B6" s="287" t="s">
        <v>52</v>
      </c>
      <c r="C6" s="287"/>
      <c r="D6" s="287"/>
      <c r="E6" s="287"/>
      <c r="F6" s="287"/>
      <c r="G6" s="287"/>
      <c r="H6" s="141"/>
      <c r="I6" s="141"/>
      <c r="J6" s="141"/>
      <c r="K6" s="126"/>
    </row>
    <row r="7" spans="1:52" x14ac:dyDescent="0.25">
      <c r="A7" s="126"/>
      <c r="B7" s="126"/>
      <c r="C7" s="287" t="s">
        <v>53</v>
      </c>
      <c r="D7" s="287"/>
      <c r="E7" s="287"/>
      <c r="F7" s="287"/>
      <c r="G7" s="280"/>
      <c r="H7" s="342"/>
      <c r="I7" s="343"/>
      <c r="J7" s="316"/>
      <c r="K7" s="126"/>
    </row>
    <row r="8" spans="1:52" x14ac:dyDescent="0.25">
      <c r="A8" s="126"/>
      <c r="B8" s="126"/>
      <c r="C8" s="287" t="s">
        <v>54</v>
      </c>
      <c r="D8" s="287"/>
      <c r="E8" s="287"/>
      <c r="F8" s="287"/>
      <c r="G8" s="280"/>
      <c r="H8" s="342"/>
      <c r="I8" s="343"/>
      <c r="J8" s="316"/>
      <c r="K8" s="126"/>
    </row>
    <row r="9" spans="1:52" x14ac:dyDescent="0.25">
      <c r="A9" s="126"/>
      <c r="B9" s="126"/>
      <c r="C9" s="287" t="s">
        <v>55</v>
      </c>
      <c r="D9" s="287"/>
      <c r="E9" s="287"/>
      <c r="F9" s="287"/>
      <c r="G9" s="280"/>
      <c r="H9" s="342"/>
      <c r="I9" s="343"/>
      <c r="J9" s="316"/>
      <c r="K9" s="126"/>
    </row>
    <row r="10" spans="1:52" x14ac:dyDescent="0.25">
      <c r="A10" s="126"/>
      <c r="B10" s="126"/>
      <c r="C10" s="313" t="s">
        <v>56</v>
      </c>
      <c r="D10" s="313"/>
      <c r="E10" s="313"/>
      <c r="F10" s="313"/>
      <c r="G10" s="345"/>
      <c r="H10" s="346"/>
      <c r="I10" s="347"/>
      <c r="J10" s="348"/>
      <c r="K10" s="126"/>
    </row>
    <row r="11" spans="1:52" x14ac:dyDescent="0.25">
      <c r="A11" s="126"/>
      <c r="B11" s="158" t="s">
        <v>57</v>
      </c>
      <c r="C11" s="131"/>
      <c r="D11" s="131"/>
      <c r="E11" s="131"/>
      <c r="F11" s="131"/>
      <c r="G11" s="131"/>
      <c r="H11" s="186"/>
      <c r="I11" s="186"/>
      <c r="J11" s="187"/>
      <c r="K11" s="126"/>
    </row>
    <row r="12" spans="1:52" ht="27" customHeight="1" x14ac:dyDescent="0.25">
      <c r="A12" s="126"/>
      <c r="B12" s="126"/>
      <c r="C12" s="126"/>
      <c r="D12" s="344" t="s">
        <v>58</v>
      </c>
      <c r="E12" s="344"/>
      <c r="F12" s="344"/>
      <c r="G12" s="344"/>
      <c r="H12" s="344"/>
      <c r="I12" s="344"/>
      <c r="J12" s="344"/>
      <c r="K12" s="126"/>
    </row>
    <row r="13" spans="1:52" ht="27" customHeight="1" x14ac:dyDescent="0.25">
      <c r="A13" s="126"/>
      <c r="B13" s="126"/>
      <c r="C13" s="126"/>
      <c r="D13" s="344" t="s">
        <v>59</v>
      </c>
      <c r="E13" s="344"/>
      <c r="F13" s="344"/>
      <c r="G13" s="344"/>
      <c r="H13" s="344"/>
      <c r="I13" s="344"/>
      <c r="J13" s="344"/>
      <c r="K13" s="126"/>
    </row>
    <row r="14" spans="1:52" ht="27" customHeight="1" x14ac:dyDescent="0.25">
      <c r="A14" s="126"/>
      <c r="B14" s="126"/>
      <c r="C14" s="126"/>
      <c r="D14" s="344" t="s">
        <v>60</v>
      </c>
      <c r="E14" s="344"/>
      <c r="F14" s="344"/>
      <c r="G14" s="344"/>
      <c r="H14" s="344"/>
      <c r="I14" s="344"/>
      <c r="J14" s="344"/>
      <c r="K14" s="126"/>
    </row>
    <row r="15" spans="1:52" ht="27" customHeight="1" x14ac:dyDescent="0.25">
      <c r="A15" s="126"/>
      <c r="B15" s="126"/>
      <c r="C15" s="126"/>
      <c r="D15" s="344" t="s">
        <v>61</v>
      </c>
      <c r="E15" s="344"/>
      <c r="F15" s="344"/>
      <c r="G15" s="344"/>
      <c r="H15" s="344"/>
      <c r="I15" s="344"/>
      <c r="J15" s="344"/>
      <c r="K15" s="126"/>
    </row>
    <row r="16" spans="1:52" ht="27" customHeight="1" x14ac:dyDescent="0.25">
      <c r="A16" s="126"/>
      <c r="B16" s="126"/>
      <c r="C16" s="126"/>
      <c r="D16" s="344" t="s">
        <v>62</v>
      </c>
      <c r="E16" s="344"/>
      <c r="F16" s="344"/>
      <c r="G16" s="344"/>
      <c r="H16" s="344"/>
      <c r="I16" s="344"/>
      <c r="J16" s="344"/>
      <c r="K16" s="126"/>
    </row>
    <row r="17" spans="1:11" x14ac:dyDescent="0.25">
      <c r="A17" s="126"/>
      <c r="B17" s="126"/>
      <c r="C17" s="126"/>
      <c r="D17" s="126"/>
      <c r="E17" s="126"/>
      <c r="F17" s="126"/>
      <c r="G17" s="126"/>
      <c r="H17" s="126"/>
      <c r="I17" s="126"/>
      <c r="J17" s="126"/>
      <c r="K17" s="126"/>
    </row>
    <row r="18" spans="1:11" x14ac:dyDescent="0.25">
      <c r="A18" s="126"/>
      <c r="B18" s="158" t="s">
        <v>63</v>
      </c>
      <c r="C18" s="131"/>
      <c r="D18" s="131"/>
      <c r="E18" s="131"/>
      <c r="F18" s="131"/>
      <c r="G18" s="131"/>
      <c r="H18" s="131"/>
      <c r="I18" s="131"/>
      <c r="J18" s="159"/>
      <c r="K18" s="126"/>
    </row>
    <row r="19" spans="1:11" ht="27" customHeight="1" x14ac:dyDescent="0.25">
      <c r="A19" s="126"/>
      <c r="B19" s="126"/>
      <c r="C19" s="126"/>
      <c r="D19" s="344" t="s">
        <v>64</v>
      </c>
      <c r="E19" s="344"/>
      <c r="F19" s="344"/>
      <c r="G19" s="344"/>
      <c r="H19" s="344"/>
      <c r="I19" s="344"/>
      <c r="J19" s="344"/>
      <c r="K19" s="126"/>
    </row>
    <row r="20" spans="1:11" ht="27" customHeight="1" x14ac:dyDescent="0.25">
      <c r="A20" s="126"/>
      <c r="B20" s="126"/>
      <c r="C20" s="126"/>
      <c r="D20" s="344" t="s">
        <v>65</v>
      </c>
      <c r="E20" s="344"/>
      <c r="F20" s="344"/>
      <c r="G20" s="344"/>
      <c r="H20" s="344"/>
      <c r="I20" s="344"/>
      <c r="J20" s="344"/>
      <c r="K20" s="126"/>
    </row>
    <row r="21" spans="1:11" ht="27" customHeight="1" x14ac:dyDescent="0.25">
      <c r="A21" s="126"/>
      <c r="B21" s="126"/>
      <c r="C21" s="126"/>
      <c r="D21" s="344" t="s">
        <v>66</v>
      </c>
      <c r="E21" s="344"/>
      <c r="F21" s="344"/>
      <c r="G21" s="344"/>
      <c r="H21" s="344"/>
      <c r="I21" s="344"/>
      <c r="J21" s="344"/>
      <c r="K21" s="126"/>
    </row>
    <row r="22" spans="1:11" x14ac:dyDescent="0.25">
      <c r="A22" s="126"/>
      <c r="B22" s="138"/>
      <c r="C22" s="126"/>
      <c r="D22" s="126"/>
      <c r="E22" s="126"/>
      <c r="F22" s="126"/>
      <c r="G22" s="126"/>
      <c r="H22" s="126"/>
      <c r="I22" s="126"/>
      <c r="J22" s="126"/>
      <c r="K22" s="126"/>
    </row>
    <row r="23" spans="1:11" x14ac:dyDescent="0.25">
      <c r="A23" s="126"/>
      <c r="B23" s="138"/>
      <c r="C23" s="126"/>
      <c r="D23" s="126"/>
      <c r="E23" s="126"/>
      <c r="F23" s="126"/>
      <c r="G23" s="126"/>
      <c r="H23" s="126"/>
      <c r="I23" s="126"/>
      <c r="J23" s="126"/>
      <c r="K23" s="126"/>
    </row>
    <row r="24" spans="1:11" x14ac:dyDescent="0.25">
      <c r="A24" s="274" t="s">
        <v>67</v>
      </c>
      <c r="B24" s="275"/>
      <c r="C24" s="275"/>
      <c r="D24" s="275"/>
      <c r="E24" s="275"/>
      <c r="F24" s="275"/>
      <c r="G24" s="275"/>
      <c r="H24" s="275"/>
      <c r="I24" s="275"/>
      <c r="J24" s="275"/>
      <c r="K24" s="276"/>
    </row>
    <row r="25" spans="1:11" x14ac:dyDescent="0.25">
      <c r="A25" s="126"/>
      <c r="B25" s="138"/>
      <c r="C25" s="126"/>
      <c r="D25" s="126"/>
      <c r="E25" s="126"/>
      <c r="F25" s="126"/>
      <c r="G25" s="126"/>
      <c r="H25" s="126"/>
      <c r="I25" s="126"/>
      <c r="J25" s="126"/>
      <c r="K25" s="126"/>
    </row>
    <row r="26" spans="1:11" ht="61.5" customHeight="1" x14ac:dyDescent="0.25">
      <c r="A26" s="126"/>
      <c r="B26" s="327" t="s">
        <v>68</v>
      </c>
      <c r="C26" s="328"/>
      <c r="D26" s="328"/>
      <c r="E26" s="328"/>
      <c r="F26" s="328"/>
      <c r="G26" s="328"/>
      <c r="H26" s="328"/>
      <c r="I26" s="328"/>
      <c r="J26" s="329"/>
      <c r="K26" s="126"/>
    </row>
    <row r="27" spans="1:11" x14ac:dyDescent="0.25">
      <c r="A27" s="126"/>
      <c r="B27" s="138"/>
      <c r="C27" s="126"/>
      <c r="D27" s="126"/>
      <c r="E27" s="126"/>
      <c r="F27" s="126"/>
      <c r="G27" s="126"/>
      <c r="H27" s="126"/>
      <c r="I27" s="126"/>
      <c r="J27" s="126"/>
      <c r="K27" s="126"/>
    </row>
    <row r="28" spans="1:11" x14ac:dyDescent="0.25">
      <c r="A28" s="277" t="s">
        <v>69</v>
      </c>
      <c r="B28" s="278"/>
      <c r="C28" s="278"/>
      <c r="D28" s="278"/>
      <c r="E28" s="278"/>
      <c r="F28" s="278"/>
      <c r="G28" s="278"/>
      <c r="H28" s="278"/>
      <c r="I28" s="278"/>
      <c r="J28" s="278"/>
      <c r="K28" s="279"/>
    </row>
    <row r="29" spans="1:11" x14ac:dyDescent="0.25">
      <c r="A29" s="126"/>
      <c r="B29" s="138"/>
      <c r="C29" s="126"/>
      <c r="D29" s="126"/>
      <c r="E29" s="126"/>
      <c r="F29" s="126"/>
      <c r="G29" s="126"/>
      <c r="H29" s="126"/>
      <c r="I29" s="126"/>
      <c r="J29" s="126"/>
      <c r="K29" s="126"/>
    </row>
    <row r="30" spans="1:11" ht="45" customHeight="1" x14ac:dyDescent="0.25">
      <c r="A30" s="126"/>
      <c r="B30" s="330" t="s">
        <v>70</v>
      </c>
      <c r="C30" s="331"/>
      <c r="D30" s="331"/>
      <c r="E30" s="331"/>
      <c r="F30" s="331"/>
      <c r="G30" s="331"/>
      <c r="H30" s="331"/>
      <c r="I30" s="331"/>
      <c r="J30" s="332"/>
      <c r="K30" s="126"/>
    </row>
    <row r="31" spans="1:11" ht="60.75" customHeight="1" x14ac:dyDescent="0.25">
      <c r="A31" s="126"/>
      <c r="B31" s="333"/>
      <c r="C31" s="334"/>
      <c r="D31" s="334"/>
      <c r="E31" s="334"/>
      <c r="F31" s="334"/>
      <c r="G31" s="334"/>
      <c r="H31" s="334"/>
      <c r="I31" s="334"/>
      <c r="J31" s="335"/>
      <c r="K31" s="126"/>
    </row>
    <row r="32" spans="1:11" x14ac:dyDescent="0.25">
      <c r="A32" s="126"/>
      <c r="B32" s="138"/>
      <c r="C32" s="126"/>
      <c r="D32" s="126"/>
      <c r="E32" s="126"/>
      <c r="F32" s="126"/>
      <c r="G32" s="126"/>
      <c r="H32" s="126"/>
      <c r="I32" s="126"/>
      <c r="J32" s="126"/>
      <c r="K32" s="126"/>
    </row>
    <row r="33" spans="1:52" ht="31.5" customHeight="1" x14ac:dyDescent="0.25">
      <c r="A33" s="126"/>
      <c r="B33" s="336" t="s">
        <v>71</v>
      </c>
      <c r="C33" s="337"/>
      <c r="D33" s="337"/>
      <c r="E33" s="337"/>
      <c r="F33" s="337"/>
      <c r="G33" s="337"/>
      <c r="H33" s="337"/>
      <c r="I33" s="337"/>
      <c r="J33" s="338"/>
      <c r="K33" s="126"/>
    </row>
    <row r="34" spans="1:52" ht="16.5" thickBot="1" x14ac:dyDescent="0.3">
      <c r="A34" s="126"/>
      <c r="B34" s="191">
        <v>0</v>
      </c>
      <c r="C34" s="192">
        <v>1</v>
      </c>
      <c r="D34" s="192">
        <v>2</v>
      </c>
      <c r="E34" s="192">
        <v>3</v>
      </c>
      <c r="F34" s="192">
        <v>4</v>
      </c>
      <c r="G34" s="193">
        <v>5</v>
      </c>
      <c r="H34" s="138"/>
      <c r="I34" s="126"/>
      <c r="J34" s="126"/>
      <c r="K34" s="126"/>
    </row>
    <row r="35" spans="1:52" ht="33.75" customHeight="1" thickTop="1" x14ac:dyDescent="0.25">
      <c r="A35" s="126"/>
      <c r="B35" s="194"/>
      <c r="C35" s="183"/>
      <c r="D35" s="183"/>
      <c r="E35" s="183"/>
      <c r="F35" s="183"/>
      <c r="G35" s="128"/>
      <c r="H35" s="315" t="s">
        <v>72</v>
      </c>
      <c r="I35" s="302"/>
      <c r="J35" s="302"/>
      <c r="K35" s="302"/>
    </row>
    <row r="36" spans="1:52" ht="22.5" customHeight="1" x14ac:dyDescent="0.25">
      <c r="A36" s="126"/>
      <c r="B36" s="194"/>
      <c r="C36" s="183"/>
      <c r="D36" s="183"/>
      <c r="E36" s="183"/>
      <c r="F36" s="183"/>
      <c r="G36" s="128"/>
      <c r="H36" s="301" t="s">
        <v>73</v>
      </c>
      <c r="I36" s="287"/>
      <c r="J36" s="287"/>
      <c r="K36" s="287"/>
    </row>
    <row r="37" spans="1:52" ht="33.75" customHeight="1" x14ac:dyDescent="0.25">
      <c r="A37" s="126"/>
      <c r="B37" s="194"/>
      <c r="C37" s="183"/>
      <c r="D37" s="183"/>
      <c r="E37" s="183"/>
      <c r="F37" s="183"/>
      <c r="G37" s="128"/>
      <c r="H37" s="315" t="s">
        <v>74</v>
      </c>
      <c r="I37" s="302"/>
      <c r="J37" s="302"/>
      <c r="K37" s="302"/>
    </row>
    <row r="38" spans="1:52" ht="22.5" customHeight="1" x14ac:dyDescent="0.25">
      <c r="A38" s="126"/>
      <c r="B38" s="194"/>
      <c r="C38" s="183"/>
      <c r="D38" s="183"/>
      <c r="E38" s="183"/>
      <c r="F38" s="183"/>
      <c r="G38" s="128"/>
      <c r="H38" s="190" t="s">
        <v>75</v>
      </c>
      <c r="I38" s="188"/>
      <c r="J38" s="188"/>
      <c r="K38" s="184"/>
    </row>
    <row r="39" spans="1:52" ht="22.5" customHeight="1" x14ac:dyDescent="0.25">
      <c r="A39" s="126"/>
      <c r="B39" s="194"/>
      <c r="C39" s="183"/>
      <c r="D39" s="183"/>
      <c r="E39" s="183"/>
      <c r="F39" s="183"/>
      <c r="G39" s="196"/>
      <c r="H39" s="316"/>
      <c r="I39" s="317"/>
      <c r="J39" s="317"/>
      <c r="K39" s="317"/>
    </row>
    <row r="40" spans="1:52" ht="22.5" customHeight="1" x14ac:dyDescent="0.25">
      <c r="A40" s="126"/>
      <c r="B40" s="194"/>
      <c r="C40" s="183"/>
      <c r="D40" s="183"/>
      <c r="E40" s="183"/>
      <c r="F40" s="183"/>
      <c r="G40" s="196"/>
      <c r="H40" s="316"/>
      <c r="I40" s="317"/>
      <c r="J40" s="317"/>
      <c r="K40" s="317"/>
    </row>
    <row r="41" spans="1:52" ht="22.5" customHeight="1" x14ac:dyDescent="0.25">
      <c r="A41" s="126"/>
      <c r="B41" s="194"/>
      <c r="C41" s="183"/>
      <c r="D41" s="183"/>
      <c r="E41" s="183"/>
      <c r="F41" s="183"/>
      <c r="G41" s="196"/>
      <c r="H41" s="316"/>
      <c r="I41" s="317"/>
      <c r="J41" s="317"/>
      <c r="K41" s="317"/>
    </row>
    <row r="42" spans="1:52" ht="22.5" customHeight="1" x14ac:dyDescent="0.25">
      <c r="A42" s="126"/>
      <c r="B42" s="195"/>
      <c r="C42" s="186"/>
      <c r="D42" s="186"/>
      <c r="E42" s="186"/>
      <c r="F42" s="186"/>
      <c r="G42" s="197"/>
      <c r="H42" s="316"/>
      <c r="I42" s="317"/>
      <c r="J42" s="317"/>
      <c r="K42" s="317"/>
    </row>
    <row r="43" spans="1:52" x14ac:dyDescent="0.25">
      <c r="A43" s="126"/>
      <c r="B43" s="126"/>
      <c r="C43" s="126"/>
      <c r="D43" s="126"/>
      <c r="E43" s="126"/>
      <c r="F43" s="126"/>
      <c r="G43" s="126"/>
      <c r="H43" s="138"/>
      <c r="I43" s="126"/>
      <c r="J43" s="126"/>
      <c r="K43" s="126"/>
    </row>
    <row r="44" spans="1:52" x14ac:dyDescent="0.25">
      <c r="A44" s="274" t="s">
        <v>76</v>
      </c>
      <c r="B44" s="275"/>
      <c r="C44" s="275"/>
      <c r="D44" s="275"/>
      <c r="E44" s="275"/>
      <c r="F44" s="275"/>
      <c r="G44" s="275"/>
      <c r="H44" s="275"/>
      <c r="I44" s="275"/>
      <c r="J44" s="275"/>
      <c r="K44" s="276"/>
    </row>
    <row r="45" spans="1:52" x14ac:dyDescent="0.25">
      <c r="A45" s="126"/>
      <c r="B45" s="126"/>
      <c r="C45" s="126"/>
      <c r="D45" s="126"/>
      <c r="E45" s="126"/>
      <c r="F45" s="126"/>
      <c r="G45" s="126"/>
      <c r="H45" s="138"/>
      <c r="I45" s="126"/>
      <c r="J45" s="126"/>
      <c r="K45" s="126"/>
    </row>
    <row r="46" spans="1:52" x14ac:dyDescent="0.25">
      <c r="A46" s="126"/>
      <c r="B46" s="287" t="s">
        <v>77</v>
      </c>
      <c r="C46" s="287"/>
      <c r="D46" s="287"/>
      <c r="E46" s="287"/>
      <c r="F46" s="287"/>
      <c r="G46" s="287"/>
      <c r="H46" s="287"/>
      <c r="I46" s="287"/>
      <c r="J46" s="287"/>
      <c r="K46" s="126"/>
    </row>
    <row r="47" spans="1:52" s="4" customFormat="1" ht="6.75" x14ac:dyDescent="0.15">
      <c r="A47" s="142"/>
      <c r="B47" s="142"/>
      <c r="C47" s="142"/>
      <c r="D47" s="142"/>
      <c r="E47" s="142"/>
      <c r="F47" s="142"/>
      <c r="G47" s="142"/>
      <c r="H47" s="142"/>
      <c r="I47" s="143"/>
      <c r="J47" s="142"/>
      <c r="K47" s="142"/>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row>
    <row r="48" spans="1:52" x14ac:dyDescent="0.25">
      <c r="A48" s="126"/>
      <c r="B48" s="144" t="s">
        <v>78</v>
      </c>
      <c r="C48" s="271" t="s">
        <v>79</v>
      </c>
      <c r="D48" s="325"/>
      <c r="E48" s="325"/>
      <c r="F48" s="325"/>
      <c r="G48" s="325"/>
      <c r="H48" s="325"/>
      <c r="I48" s="325"/>
      <c r="J48" s="145"/>
      <c r="K48" s="126"/>
    </row>
    <row r="49" spans="1:52" s="4" customFormat="1" ht="6.75" x14ac:dyDescent="0.15">
      <c r="A49" s="142"/>
      <c r="B49" s="142"/>
      <c r="C49" s="142"/>
      <c r="D49" s="142"/>
      <c r="E49" s="142"/>
      <c r="F49" s="142"/>
      <c r="G49" s="142"/>
      <c r="H49" s="142"/>
      <c r="I49" s="143"/>
      <c r="J49" s="142"/>
      <c r="K49" s="142"/>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row>
    <row r="50" spans="1:52" x14ac:dyDescent="0.25">
      <c r="A50" s="126"/>
      <c r="B50" s="126"/>
      <c r="C50" s="126"/>
      <c r="D50" s="271" t="s">
        <v>80</v>
      </c>
      <c r="E50" s="325"/>
      <c r="F50" s="325"/>
      <c r="G50" s="325"/>
      <c r="H50" s="325"/>
      <c r="I50" s="325"/>
      <c r="J50" s="145"/>
      <c r="K50" s="126"/>
    </row>
    <row r="51" spans="1:52" s="4" customFormat="1" ht="6.75" x14ac:dyDescent="0.15">
      <c r="A51" s="142"/>
      <c r="B51" s="142"/>
      <c r="C51" s="142"/>
      <c r="D51" s="142"/>
      <c r="E51" s="142"/>
      <c r="F51" s="142"/>
      <c r="G51" s="142"/>
      <c r="H51" s="142"/>
      <c r="I51" s="143"/>
      <c r="J51" s="142"/>
      <c r="K51" s="142"/>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row>
    <row r="52" spans="1:52" x14ac:dyDescent="0.25">
      <c r="A52" s="126"/>
      <c r="B52" s="144" t="s">
        <v>78</v>
      </c>
      <c r="C52" s="271" t="s">
        <v>81</v>
      </c>
      <c r="D52" s="325"/>
      <c r="E52" s="325"/>
      <c r="F52" s="325"/>
      <c r="G52" s="325"/>
      <c r="H52" s="325"/>
      <c r="I52" s="325"/>
      <c r="J52" s="145"/>
      <c r="K52" s="126"/>
    </row>
    <row r="53" spans="1:52" s="4" customFormat="1" ht="6.75" x14ac:dyDescent="0.15">
      <c r="A53" s="142"/>
      <c r="B53" s="142"/>
      <c r="C53" s="142"/>
      <c r="D53" s="142"/>
      <c r="E53" s="142"/>
      <c r="F53" s="142"/>
      <c r="G53" s="142"/>
      <c r="H53" s="142"/>
      <c r="I53" s="143"/>
      <c r="J53" s="142"/>
      <c r="K53" s="142"/>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row>
    <row r="54" spans="1:52" x14ac:dyDescent="0.25">
      <c r="A54" s="126"/>
      <c r="B54" s="126"/>
      <c r="C54" s="126"/>
      <c r="D54" s="271" t="s">
        <v>82</v>
      </c>
      <c r="E54" s="325"/>
      <c r="F54" s="325"/>
      <c r="G54" s="325"/>
      <c r="H54" s="325"/>
      <c r="I54" s="325"/>
      <c r="J54" s="145"/>
      <c r="K54" s="126"/>
    </row>
    <row r="55" spans="1:52" s="4" customFormat="1" ht="6.75" x14ac:dyDescent="0.15">
      <c r="A55" s="142"/>
      <c r="B55" s="142"/>
      <c r="C55" s="142"/>
      <c r="D55" s="142"/>
      <c r="E55" s="142"/>
      <c r="F55" s="142"/>
      <c r="G55" s="142"/>
      <c r="H55" s="142"/>
      <c r="I55" s="143"/>
      <c r="J55" s="142"/>
      <c r="K55" s="142"/>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row>
    <row r="56" spans="1:52" x14ac:dyDescent="0.25">
      <c r="A56" s="126"/>
      <c r="B56" s="126"/>
      <c r="C56" s="126"/>
      <c r="D56" s="126"/>
      <c r="E56" s="326" t="s">
        <v>83</v>
      </c>
      <c r="F56" s="272"/>
      <c r="G56" s="272"/>
      <c r="H56" s="272"/>
      <c r="I56" s="272"/>
      <c r="J56" s="273"/>
      <c r="K56" s="126"/>
    </row>
    <row r="57" spans="1:52" ht="47.25" customHeight="1" x14ac:dyDescent="0.25">
      <c r="A57" s="126"/>
      <c r="B57" s="126"/>
      <c r="C57" s="126"/>
      <c r="D57" s="126"/>
      <c r="E57" s="293"/>
      <c r="F57" s="294"/>
      <c r="G57" s="294"/>
      <c r="H57" s="294"/>
      <c r="I57" s="294"/>
      <c r="J57" s="295"/>
      <c r="K57" s="126"/>
    </row>
    <row r="58" spans="1:52" s="4" customFormat="1" ht="6.75" x14ac:dyDescent="0.15">
      <c r="A58" s="142"/>
      <c r="B58" s="142"/>
      <c r="C58" s="142"/>
      <c r="D58" s="142"/>
      <c r="E58" s="142"/>
      <c r="F58" s="142"/>
      <c r="G58" s="142"/>
      <c r="H58" s="142"/>
      <c r="I58" s="143"/>
      <c r="J58" s="142"/>
      <c r="K58" s="142"/>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row>
    <row r="59" spans="1:52" x14ac:dyDescent="0.25">
      <c r="A59" s="126"/>
      <c r="B59" s="144" t="s">
        <v>78</v>
      </c>
      <c r="C59" s="271" t="s">
        <v>84</v>
      </c>
      <c r="D59" s="325"/>
      <c r="E59" s="325"/>
      <c r="F59" s="325"/>
      <c r="G59" s="325"/>
      <c r="H59" s="325"/>
      <c r="I59" s="325"/>
      <c r="J59" s="145"/>
      <c r="K59" s="126"/>
    </row>
    <row r="60" spans="1:52" s="4" customFormat="1" ht="6.75" x14ac:dyDescent="0.15">
      <c r="A60" s="142"/>
      <c r="B60" s="142"/>
      <c r="C60" s="142"/>
      <c r="D60" s="142"/>
      <c r="E60" s="142"/>
      <c r="F60" s="142"/>
      <c r="G60" s="142"/>
      <c r="H60" s="142"/>
      <c r="I60" s="143"/>
      <c r="J60" s="142"/>
      <c r="K60" s="142"/>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row>
    <row r="61" spans="1:52" x14ac:dyDescent="0.25">
      <c r="A61" s="126"/>
      <c r="B61" s="126"/>
      <c r="C61" s="126"/>
      <c r="D61" s="280" t="s">
        <v>85</v>
      </c>
      <c r="E61" s="281"/>
      <c r="F61" s="281"/>
      <c r="G61" s="281"/>
      <c r="H61" s="281"/>
      <c r="I61" s="281"/>
      <c r="J61" s="283"/>
      <c r="K61" s="126"/>
    </row>
    <row r="62" spans="1:52" x14ac:dyDescent="0.25">
      <c r="A62" s="126"/>
      <c r="B62" s="126"/>
      <c r="C62" s="126"/>
      <c r="D62" s="126"/>
      <c r="E62" s="318" t="s">
        <v>86</v>
      </c>
      <c r="F62" s="319"/>
      <c r="G62" s="319"/>
      <c r="H62" s="319"/>
      <c r="I62" s="319"/>
      <c r="J62" s="145"/>
      <c r="K62" s="126"/>
    </row>
    <row r="63" spans="1:52" ht="30.75" customHeight="1" x14ac:dyDescent="0.25">
      <c r="A63" s="126"/>
      <c r="B63" s="126"/>
      <c r="C63" s="126"/>
      <c r="D63" s="126"/>
      <c r="E63" s="320" t="s">
        <v>87</v>
      </c>
      <c r="F63" s="304"/>
      <c r="G63" s="304"/>
      <c r="H63" s="304"/>
      <c r="I63" s="304"/>
      <c r="J63" s="321"/>
      <c r="K63" s="126"/>
    </row>
    <row r="64" spans="1:52" ht="31.5" customHeight="1" x14ac:dyDescent="0.25">
      <c r="A64" s="126"/>
      <c r="B64" s="126"/>
      <c r="C64" s="126"/>
      <c r="D64" s="126"/>
      <c r="E64" s="293"/>
      <c r="F64" s="294"/>
      <c r="G64" s="294"/>
      <c r="H64" s="294"/>
      <c r="I64" s="294"/>
      <c r="J64" s="295"/>
      <c r="K64" s="126"/>
    </row>
    <row r="65" spans="1:52" s="4" customFormat="1" ht="6.75" x14ac:dyDescent="0.15">
      <c r="A65" s="142"/>
      <c r="B65" s="142"/>
      <c r="C65" s="142"/>
      <c r="D65" s="142"/>
      <c r="E65" s="142"/>
      <c r="F65" s="142"/>
      <c r="G65" s="142"/>
      <c r="H65" s="142"/>
      <c r="I65" s="143"/>
      <c r="J65" s="142"/>
      <c r="K65" s="142"/>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row>
    <row r="66" spans="1:52" ht="31.5" customHeight="1" x14ac:dyDescent="0.25">
      <c r="A66" s="126"/>
      <c r="B66" s="126"/>
      <c r="C66" s="126"/>
      <c r="D66" s="126"/>
      <c r="E66" s="320" t="s">
        <v>88</v>
      </c>
      <c r="F66" s="304"/>
      <c r="G66" s="304"/>
      <c r="H66" s="304"/>
      <c r="I66" s="304"/>
      <c r="J66" s="305"/>
      <c r="K66" s="126"/>
    </row>
    <row r="67" spans="1:52" x14ac:dyDescent="0.25">
      <c r="A67" s="126"/>
      <c r="B67" s="126"/>
      <c r="C67" s="126"/>
      <c r="D67" s="126"/>
      <c r="E67" s="322"/>
      <c r="F67" s="323"/>
      <c r="G67" s="323"/>
      <c r="H67" s="323"/>
      <c r="I67" s="323"/>
      <c r="J67" s="324"/>
      <c r="K67" s="126"/>
    </row>
    <row r="68" spans="1:52" s="4" customFormat="1" ht="6.75" x14ac:dyDescent="0.15">
      <c r="A68" s="142"/>
      <c r="B68" s="142"/>
      <c r="C68" s="142"/>
      <c r="D68" s="142"/>
      <c r="E68" s="142"/>
      <c r="F68" s="142"/>
      <c r="G68" s="142"/>
      <c r="H68" s="142"/>
      <c r="I68" s="143"/>
      <c r="J68" s="142"/>
      <c r="K68" s="142"/>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row>
    <row r="69" spans="1:52" x14ac:dyDescent="0.25">
      <c r="A69" s="126"/>
      <c r="B69" s="144" t="s">
        <v>78</v>
      </c>
      <c r="C69" s="287" t="s">
        <v>89</v>
      </c>
      <c r="D69" s="287"/>
      <c r="E69" s="287"/>
      <c r="F69" s="287"/>
      <c r="G69" s="287"/>
      <c r="H69" s="287"/>
      <c r="I69" s="280"/>
      <c r="J69" s="145"/>
      <c r="K69" s="126"/>
    </row>
    <row r="70" spans="1:52" s="4" customFormat="1" ht="6.75" x14ac:dyDescent="0.15">
      <c r="A70" s="142"/>
      <c r="B70" s="142"/>
      <c r="C70" s="142"/>
      <c r="D70" s="142"/>
      <c r="E70" s="142"/>
      <c r="F70" s="142"/>
      <c r="G70" s="142"/>
      <c r="H70" s="142"/>
      <c r="I70" s="143"/>
      <c r="J70" s="142"/>
      <c r="K70" s="142"/>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row>
    <row r="71" spans="1:52" x14ac:dyDescent="0.25">
      <c r="A71" s="126"/>
      <c r="B71" s="126"/>
      <c r="C71" s="126"/>
      <c r="D71" s="302" t="s">
        <v>90</v>
      </c>
      <c r="E71" s="302"/>
      <c r="F71" s="302"/>
      <c r="G71" s="302"/>
      <c r="H71" s="302"/>
      <c r="I71" s="284"/>
      <c r="J71" s="145"/>
      <c r="K71" s="126"/>
    </row>
    <row r="72" spans="1:52" ht="31.5" customHeight="1" x14ac:dyDescent="0.25">
      <c r="A72" s="126"/>
      <c r="B72" s="126"/>
      <c r="C72" s="126"/>
      <c r="D72" s="302" t="s">
        <v>91</v>
      </c>
      <c r="E72" s="302"/>
      <c r="F72" s="302"/>
      <c r="G72" s="302"/>
      <c r="H72" s="302"/>
      <c r="I72" s="284"/>
      <c r="J72" s="254"/>
      <c r="K72" s="126"/>
    </row>
    <row r="73" spans="1:52" s="4" customFormat="1" ht="6.75" x14ac:dyDescent="0.15">
      <c r="A73" s="142"/>
      <c r="B73" s="142"/>
      <c r="C73" s="142"/>
      <c r="D73" s="142"/>
      <c r="E73" s="142"/>
      <c r="F73" s="142"/>
      <c r="G73" s="142"/>
      <c r="H73" s="142"/>
      <c r="I73" s="143"/>
      <c r="J73" s="142"/>
      <c r="K73" s="142"/>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row>
    <row r="74" spans="1:52" x14ac:dyDescent="0.25">
      <c r="A74" s="126"/>
      <c r="B74" s="144" t="s">
        <v>78</v>
      </c>
      <c r="C74" s="287" t="s">
        <v>333</v>
      </c>
      <c r="D74" s="287"/>
      <c r="E74" s="287"/>
      <c r="F74" s="287"/>
      <c r="G74" s="287"/>
      <c r="H74" s="287"/>
      <c r="I74" s="287"/>
      <c r="J74" s="313"/>
      <c r="K74" s="126"/>
    </row>
    <row r="75" spans="1:52" ht="31.5" customHeight="1" x14ac:dyDescent="0.25">
      <c r="A75" s="126"/>
      <c r="B75" s="126"/>
      <c r="C75" s="126"/>
      <c r="D75" s="302" t="s">
        <v>92</v>
      </c>
      <c r="E75" s="302"/>
      <c r="F75" s="302"/>
      <c r="G75" s="302"/>
      <c r="H75" s="302"/>
      <c r="I75" s="284"/>
      <c r="J75" s="145"/>
      <c r="K75" s="126"/>
    </row>
    <row r="76" spans="1:52" x14ac:dyDescent="0.25">
      <c r="A76" s="126"/>
      <c r="B76" s="126"/>
      <c r="C76" s="126"/>
      <c r="D76" s="302" t="s">
        <v>93</v>
      </c>
      <c r="E76" s="302"/>
      <c r="F76" s="302"/>
      <c r="G76" s="302"/>
      <c r="H76" s="302"/>
      <c r="I76" s="284"/>
      <c r="J76" s="145"/>
      <c r="K76" s="126"/>
    </row>
    <row r="77" spans="1:52" x14ac:dyDescent="0.25">
      <c r="A77" s="126"/>
      <c r="B77" s="126"/>
      <c r="C77" s="126"/>
      <c r="D77" s="302" t="s">
        <v>94</v>
      </c>
      <c r="E77" s="302"/>
      <c r="F77" s="302"/>
      <c r="G77" s="302"/>
      <c r="H77" s="302"/>
      <c r="I77" s="284"/>
      <c r="J77" s="145"/>
      <c r="K77" s="126"/>
    </row>
    <row r="78" spans="1:52" x14ac:dyDescent="0.25">
      <c r="A78" s="126"/>
      <c r="B78" s="126"/>
      <c r="C78" s="126"/>
      <c r="D78" s="302" t="s">
        <v>95</v>
      </c>
      <c r="E78" s="302"/>
      <c r="F78" s="302"/>
      <c r="G78" s="302"/>
      <c r="H78" s="302"/>
      <c r="I78" s="284"/>
      <c r="J78" s="145"/>
      <c r="K78" s="126"/>
    </row>
    <row r="79" spans="1:52" ht="31.5" customHeight="1" x14ac:dyDescent="0.25">
      <c r="A79" s="126"/>
      <c r="B79" s="126"/>
      <c r="C79" s="126"/>
      <c r="D79" s="302" t="s">
        <v>436</v>
      </c>
      <c r="E79" s="302"/>
      <c r="F79" s="302"/>
      <c r="G79" s="302"/>
      <c r="H79" s="302"/>
      <c r="I79" s="284"/>
      <c r="J79" s="145"/>
      <c r="K79" s="126"/>
    </row>
    <row r="80" spans="1:52" x14ac:dyDescent="0.25">
      <c r="A80" s="126"/>
      <c r="B80" s="126"/>
      <c r="C80" s="126"/>
      <c r="D80" s="302" t="s">
        <v>424</v>
      </c>
      <c r="E80" s="302"/>
      <c r="F80" s="302"/>
      <c r="G80" s="302"/>
      <c r="H80" s="302"/>
      <c r="I80" s="284"/>
      <c r="J80" s="145"/>
      <c r="K80" s="126"/>
    </row>
    <row r="81" spans="1:52" x14ac:dyDescent="0.25">
      <c r="A81" s="126"/>
      <c r="B81" s="126"/>
      <c r="C81" s="126"/>
      <c r="D81" s="302" t="s">
        <v>98</v>
      </c>
      <c r="E81" s="302"/>
      <c r="F81" s="302"/>
      <c r="G81" s="302"/>
      <c r="H81" s="302"/>
      <c r="I81" s="284"/>
      <c r="J81" s="145"/>
      <c r="K81" s="126"/>
    </row>
    <row r="82" spans="1:52" ht="31.5" customHeight="1" x14ac:dyDescent="0.25">
      <c r="A82" s="126"/>
      <c r="B82" s="126"/>
      <c r="C82" s="126"/>
      <c r="D82" s="302" t="s">
        <v>334</v>
      </c>
      <c r="E82" s="302"/>
      <c r="F82" s="302"/>
      <c r="G82" s="302"/>
      <c r="H82" s="302"/>
      <c r="I82" s="284"/>
      <c r="J82" s="145"/>
      <c r="K82" s="126"/>
    </row>
    <row r="83" spans="1:52" x14ac:dyDescent="0.25">
      <c r="A83" s="126"/>
      <c r="B83" s="126"/>
      <c r="C83" s="126"/>
      <c r="D83" s="303" t="s">
        <v>100</v>
      </c>
      <c r="E83" s="303"/>
      <c r="F83" s="303"/>
      <c r="G83" s="303"/>
      <c r="H83" s="303"/>
      <c r="I83" s="312"/>
      <c r="J83" s="145"/>
      <c r="K83" s="126"/>
    </row>
    <row r="84" spans="1:52" x14ac:dyDescent="0.25">
      <c r="A84" s="126"/>
      <c r="B84" s="126"/>
      <c r="C84" s="126"/>
      <c r="D84" s="280" t="s">
        <v>101</v>
      </c>
      <c r="E84" s="282"/>
      <c r="F84" s="282"/>
      <c r="G84" s="282"/>
      <c r="H84" s="282"/>
      <c r="I84" s="282"/>
      <c r="J84" s="128"/>
      <c r="K84" s="126"/>
    </row>
    <row r="85" spans="1:52" ht="47.25" customHeight="1" x14ac:dyDescent="0.25">
      <c r="A85" s="126"/>
      <c r="B85" s="126"/>
      <c r="C85" s="126"/>
      <c r="D85" s="140"/>
      <c r="E85" s="293"/>
      <c r="F85" s="294"/>
      <c r="G85" s="294"/>
      <c r="H85" s="294"/>
      <c r="I85" s="294"/>
      <c r="J85" s="295"/>
      <c r="K85" s="126"/>
    </row>
    <row r="86" spans="1:52" s="4" customFormat="1" ht="6.75" x14ac:dyDescent="0.15">
      <c r="A86" s="142"/>
      <c r="B86" s="142"/>
      <c r="C86" s="142"/>
      <c r="D86" s="142"/>
      <c r="E86" s="142"/>
      <c r="F86" s="142"/>
      <c r="G86" s="142"/>
      <c r="H86" s="142"/>
      <c r="I86" s="143"/>
      <c r="J86" s="142"/>
      <c r="K86" s="142"/>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row>
    <row r="87" spans="1:52" x14ac:dyDescent="0.25">
      <c r="A87" s="126"/>
      <c r="B87" s="126"/>
      <c r="C87" s="146"/>
      <c r="D87" s="280" t="s">
        <v>102</v>
      </c>
      <c r="E87" s="282"/>
      <c r="F87" s="282"/>
      <c r="G87" s="282"/>
      <c r="H87" s="282"/>
      <c r="I87" s="282"/>
      <c r="J87" s="283"/>
      <c r="K87" s="126"/>
    </row>
    <row r="88" spans="1:52" ht="47.25" customHeight="1" x14ac:dyDescent="0.25">
      <c r="A88" s="126"/>
      <c r="B88" s="126"/>
      <c r="C88" s="126"/>
      <c r="D88" s="140"/>
      <c r="E88" s="293"/>
      <c r="F88" s="294"/>
      <c r="G88" s="294"/>
      <c r="H88" s="294"/>
      <c r="I88" s="294"/>
      <c r="J88" s="295"/>
      <c r="K88" s="126"/>
    </row>
    <row r="89" spans="1:52" x14ac:dyDescent="0.25">
      <c r="A89" s="126"/>
      <c r="B89" s="126"/>
      <c r="C89" s="126"/>
      <c r="D89" s="126"/>
      <c r="E89" s="126"/>
      <c r="F89" s="126"/>
      <c r="G89" s="126"/>
      <c r="H89" s="138"/>
      <c r="I89" s="126"/>
      <c r="J89" s="126"/>
      <c r="K89" s="126"/>
    </row>
    <row r="90" spans="1:52" x14ac:dyDescent="0.25">
      <c r="A90" s="274" t="s">
        <v>103</v>
      </c>
      <c r="B90" s="275"/>
      <c r="C90" s="275"/>
      <c r="D90" s="275"/>
      <c r="E90" s="275"/>
      <c r="F90" s="275"/>
      <c r="G90" s="275"/>
      <c r="H90" s="275"/>
      <c r="I90" s="275"/>
      <c r="J90" s="275"/>
      <c r="K90" s="276"/>
    </row>
    <row r="91" spans="1:52" x14ac:dyDescent="0.25">
      <c r="A91" s="126"/>
      <c r="B91" s="126"/>
      <c r="C91" s="126"/>
      <c r="D91" s="126"/>
      <c r="E91" s="126"/>
      <c r="F91" s="126"/>
      <c r="G91" s="126"/>
      <c r="H91" s="138"/>
      <c r="I91" s="126"/>
      <c r="J91" s="126"/>
      <c r="K91" s="126"/>
    </row>
    <row r="92" spans="1:52" ht="31.5" customHeight="1" x14ac:dyDescent="0.25">
      <c r="A92" s="126"/>
      <c r="B92" s="284" t="s">
        <v>104</v>
      </c>
      <c r="C92" s="314"/>
      <c r="D92" s="314"/>
      <c r="E92" s="314"/>
      <c r="F92" s="314"/>
      <c r="G92" s="314"/>
      <c r="H92" s="314"/>
      <c r="I92" s="314"/>
      <c r="J92" s="315"/>
      <c r="K92" s="126"/>
    </row>
    <row r="93" spans="1:52" s="4" customFormat="1" ht="6.75" x14ac:dyDescent="0.15">
      <c r="A93" s="142"/>
      <c r="B93" s="142"/>
      <c r="C93" s="142"/>
      <c r="D93" s="142"/>
      <c r="E93" s="142"/>
      <c r="F93" s="142"/>
      <c r="G93" s="142"/>
      <c r="H93" s="142"/>
      <c r="I93" s="143"/>
      <c r="J93" s="142"/>
      <c r="K93" s="142"/>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row>
    <row r="94" spans="1:52" ht="47.25" customHeight="1" x14ac:dyDescent="0.25">
      <c r="A94" s="126"/>
      <c r="B94" s="147" t="s">
        <v>78</v>
      </c>
      <c r="C94" s="284" t="s">
        <v>425</v>
      </c>
      <c r="D94" s="314"/>
      <c r="E94" s="314"/>
      <c r="F94" s="314"/>
      <c r="G94" s="314"/>
      <c r="H94" s="314"/>
      <c r="I94" s="314"/>
      <c r="J94" s="145"/>
      <c r="K94" s="126"/>
    </row>
    <row r="95" spans="1:52" s="4" customFormat="1" ht="6.75" x14ac:dyDescent="0.15">
      <c r="A95" s="142"/>
      <c r="B95" s="148"/>
      <c r="C95" s="149"/>
      <c r="D95" s="149"/>
      <c r="E95" s="149"/>
      <c r="F95" s="149"/>
      <c r="G95" s="149"/>
      <c r="H95" s="149"/>
      <c r="I95" s="149"/>
      <c r="J95" s="149"/>
      <c r="K95" s="142"/>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row>
    <row r="96" spans="1:52" x14ac:dyDescent="0.25">
      <c r="A96" s="126"/>
      <c r="B96" s="126"/>
      <c r="C96" s="280" t="s">
        <v>106</v>
      </c>
      <c r="D96" s="281"/>
      <c r="E96" s="282"/>
      <c r="F96" s="282"/>
      <c r="G96" s="282"/>
      <c r="H96" s="282"/>
      <c r="I96" s="282"/>
      <c r="J96" s="283"/>
      <c r="K96" s="126"/>
    </row>
    <row r="97" spans="1:52" ht="47.25" customHeight="1" x14ac:dyDescent="0.25">
      <c r="A97" s="126"/>
      <c r="B97" s="126"/>
      <c r="C97" s="126"/>
      <c r="D97" s="140"/>
      <c r="E97" s="293"/>
      <c r="F97" s="294"/>
      <c r="G97" s="294"/>
      <c r="H97" s="294"/>
      <c r="I97" s="294"/>
      <c r="J97" s="295"/>
      <c r="K97" s="126"/>
    </row>
    <row r="98" spans="1:52" s="4" customFormat="1" ht="6.75" x14ac:dyDescent="0.15">
      <c r="A98" s="142"/>
      <c r="B98" s="142"/>
      <c r="C98" s="142"/>
      <c r="D98" s="142"/>
      <c r="E98" s="142"/>
      <c r="F98" s="142"/>
      <c r="G98" s="142"/>
      <c r="H98" s="142"/>
      <c r="I98" s="143"/>
      <c r="J98" s="142"/>
      <c r="K98" s="142"/>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row>
    <row r="99" spans="1:52" x14ac:dyDescent="0.25">
      <c r="A99" s="126"/>
      <c r="B99" s="144" t="s">
        <v>78</v>
      </c>
      <c r="C99" s="287" t="s">
        <v>332</v>
      </c>
      <c r="D99" s="287"/>
      <c r="E99" s="287"/>
      <c r="F99" s="287"/>
      <c r="G99" s="287"/>
      <c r="H99" s="287"/>
      <c r="I99" s="287"/>
      <c r="J99" s="313"/>
      <c r="K99" s="126"/>
    </row>
    <row r="100" spans="1:52" ht="31.5" customHeight="1" x14ac:dyDescent="0.25">
      <c r="A100" s="126"/>
      <c r="B100" s="126"/>
      <c r="C100" s="126"/>
      <c r="D100" s="302" t="s">
        <v>437</v>
      </c>
      <c r="E100" s="302"/>
      <c r="F100" s="302"/>
      <c r="G100" s="302"/>
      <c r="H100" s="302"/>
      <c r="I100" s="284"/>
      <c r="J100" s="145"/>
      <c r="K100" s="126"/>
    </row>
    <row r="101" spans="1:52" x14ac:dyDescent="0.25">
      <c r="A101" s="126"/>
      <c r="B101" s="126"/>
      <c r="C101" s="126"/>
      <c r="D101" s="302" t="s">
        <v>440</v>
      </c>
      <c r="E101" s="302"/>
      <c r="F101" s="302"/>
      <c r="G101" s="302"/>
      <c r="H101" s="302"/>
      <c r="I101" s="284"/>
      <c r="J101" s="145"/>
      <c r="K101" s="126"/>
    </row>
    <row r="102" spans="1:52" x14ac:dyDescent="0.25">
      <c r="A102" s="126"/>
      <c r="B102" s="126"/>
      <c r="C102" s="126"/>
      <c r="D102" s="302" t="s">
        <v>110</v>
      </c>
      <c r="E102" s="302"/>
      <c r="F102" s="302"/>
      <c r="G102" s="302"/>
      <c r="H102" s="302"/>
      <c r="I102" s="284"/>
      <c r="J102" s="145"/>
      <c r="K102" s="126"/>
    </row>
    <row r="103" spans="1:52" x14ac:dyDescent="0.25">
      <c r="A103" s="126"/>
      <c r="B103" s="126"/>
      <c r="C103" s="126"/>
      <c r="D103" s="302" t="s">
        <v>111</v>
      </c>
      <c r="E103" s="302"/>
      <c r="F103" s="302"/>
      <c r="G103" s="302"/>
      <c r="H103" s="302"/>
      <c r="I103" s="284"/>
      <c r="J103" s="145"/>
      <c r="K103" s="126"/>
    </row>
    <row r="104" spans="1:52" x14ac:dyDescent="0.25">
      <c r="A104" s="126"/>
      <c r="B104" s="126"/>
      <c r="C104" s="126"/>
      <c r="D104" s="302" t="s">
        <v>112</v>
      </c>
      <c r="E104" s="302"/>
      <c r="F104" s="302"/>
      <c r="G104" s="302"/>
      <c r="H104" s="302"/>
      <c r="I104" s="284"/>
      <c r="J104" s="145"/>
      <c r="K104" s="126"/>
    </row>
    <row r="105" spans="1:52" x14ac:dyDescent="0.25">
      <c r="A105" s="126"/>
      <c r="B105" s="126"/>
      <c r="C105" s="126"/>
      <c r="D105" s="302" t="s">
        <v>439</v>
      </c>
      <c r="E105" s="302"/>
      <c r="F105" s="302"/>
      <c r="G105" s="302"/>
      <c r="H105" s="302"/>
      <c r="I105" s="284"/>
      <c r="J105" s="145"/>
      <c r="K105" s="126"/>
    </row>
    <row r="106" spans="1:52" x14ac:dyDescent="0.25">
      <c r="A106" s="126"/>
      <c r="B106" s="126"/>
      <c r="C106" s="126"/>
      <c r="D106" s="302" t="s">
        <v>114</v>
      </c>
      <c r="E106" s="302"/>
      <c r="F106" s="302"/>
      <c r="G106" s="302"/>
      <c r="H106" s="302"/>
      <c r="I106" s="284"/>
      <c r="J106" s="145"/>
      <c r="K106" s="126"/>
    </row>
    <row r="107" spans="1:52" ht="31.5" customHeight="1" x14ac:dyDescent="0.25">
      <c r="A107" s="126"/>
      <c r="B107" s="126"/>
      <c r="C107" s="126"/>
      <c r="D107" s="302" t="s">
        <v>438</v>
      </c>
      <c r="E107" s="302"/>
      <c r="F107" s="302"/>
      <c r="G107" s="302"/>
      <c r="H107" s="302"/>
      <c r="I107" s="284"/>
      <c r="J107" s="145"/>
      <c r="K107" s="126"/>
    </row>
    <row r="108" spans="1:52" x14ac:dyDescent="0.25">
      <c r="A108" s="126"/>
      <c r="B108" s="126"/>
      <c r="C108" s="126"/>
      <c r="D108" s="303" t="s">
        <v>116</v>
      </c>
      <c r="E108" s="303"/>
      <c r="F108" s="303"/>
      <c r="G108" s="303"/>
      <c r="H108" s="303"/>
      <c r="I108" s="312"/>
      <c r="J108" s="145"/>
      <c r="K108" s="126"/>
    </row>
    <row r="109" spans="1:52" ht="15.75" customHeight="1" x14ac:dyDescent="0.25">
      <c r="A109" s="126"/>
      <c r="B109" s="126"/>
      <c r="C109" s="126"/>
      <c r="D109" s="284" t="s">
        <v>117</v>
      </c>
      <c r="E109" s="285"/>
      <c r="F109" s="285"/>
      <c r="G109" s="285"/>
      <c r="H109" s="285"/>
      <c r="I109" s="285"/>
      <c r="J109" s="286"/>
      <c r="K109" s="126"/>
    </row>
    <row r="110" spans="1:52" ht="47.25" customHeight="1" x14ac:dyDescent="0.25">
      <c r="A110" s="126"/>
      <c r="B110" s="126"/>
      <c r="C110" s="126"/>
      <c r="D110" s="140"/>
      <c r="E110" s="293"/>
      <c r="F110" s="294"/>
      <c r="G110" s="294"/>
      <c r="H110" s="294"/>
      <c r="I110" s="294"/>
      <c r="J110" s="295"/>
      <c r="K110" s="126"/>
    </row>
    <row r="111" spans="1:52" x14ac:dyDescent="0.25">
      <c r="A111" s="126"/>
      <c r="B111" s="126"/>
      <c r="C111" s="126"/>
      <c r="D111" s="126"/>
      <c r="E111" s="126"/>
      <c r="F111" s="126"/>
      <c r="G111" s="126"/>
      <c r="H111" s="138"/>
      <c r="I111" s="126"/>
      <c r="J111" s="126"/>
      <c r="K111" s="126"/>
    </row>
    <row r="112" spans="1:52" s="73" customFormat="1" x14ac:dyDescent="0.25">
      <c r="A112" s="126"/>
      <c r="B112" s="126"/>
      <c r="C112" s="126"/>
      <c r="D112" s="126"/>
      <c r="E112" s="126"/>
      <c r="F112" s="126"/>
      <c r="G112" s="126"/>
      <c r="H112" s="138"/>
      <c r="I112" s="126"/>
      <c r="J112" s="126"/>
      <c r="K112" s="126"/>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row>
    <row r="113" spans="1:52" x14ac:dyDescent="0.25">
      <c r="A113" s="274" t="s">
        <v>118</v>
      </c>
      <c r="B113" s="275"/>
      <c r="C113" s="275"/>
      <c r="D113" s="275"/>
      <c r="E113" s="275"/>
      <c r="F113" s="275"/>
      <c r="G113" s="275"/>
      <c r="H113" s="275"/>
      <c r="I113" s="275"/>
      <c r="J113" s="275"/>
      <c r="K113" s="276"/>
    </row>
    <row r="114" spans="1:52" x14ac:dyDescent="0.25">
      <c r="A114" s="126"/>
      <c r="B114" s="126"/>
      <c r="C114" s="126"/>
      <c r="D114" s="126"/>
      <c r="E114" s="126"/>
      <c r="F114" s="126"/>
      <c r="G114" s="126"/>
      <c r="H114" s="138"/>
      <c r="I114" s="126"/>
      <c r="J114" s="126"/>
      <c r="K114" s="126"/>
    </row>
    <row r="115" spans="1:52" ht="128.25" customHeight="1" x14ac:dyDescent="0.25">
      <c r="A115" s="126"/>
      <c r="B115" s="302" t="s">
        <v>119</v>
      </c>
      <c r="C115" s="302"/>
      <c r="D115" s="302"/>
      <c r="E115" s="302"/>
      <c r="F115" s="302"/>
      <c r="G115" s="302"/>
      <c r="H115" s="302"/>
      <c r="I115" s="302"/>
      <c r="J115" s="302"/>
      <c r="K115" s="126"/>
    </row>
    <row r="116" spans="1:52" s="4" customFormat="1" ht="6.75" x14ac:dyDescent="0.15">
      <c r="A116" s="142"/>
      <c r="B116" s="142"/>
      <c r="C116" s="142"/>
      <c r="D116" s="142"/>
      <c r="E116" s="142"/>
      <c r="F116" s="142"/>
      <c r="G116" s="142"/>
      <c r="H116" s="143"/>
      <c r="I116" s="142"/>
      <c r="J116" s="142"/>
      <c r="K116" s="142"/>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row>
    <row r="117" spans="1:52" ht="31.5" customHeight="1" x14ac:dyDescent="0.25">
      <c r="A117" s="126"/>
      <c r="B117" s="307" t="s">
        <v>120</v>
      </c>
      <c r="C117" s="307"/>
      <c r="D117" s="307"/>
      <c r="E117" s="307"/>
      <c r="F117" s="307"/>
      <c r="G117" s="307"/>
      <c r="H117" s="307"/>
      <c r="I117" s="307"/>
      <c r="J117" s="311"/>
      <c r="K117" s="126"/>
    </row>
    <row r="118" spans="1:52" ht="31.5" x14ac:dyDescent="0.25">
      <c r="A118" s="126"/>
      <c r="B118" s="126"/>
      <c r="C118" s="126"/>
      <c r="D118" s="126"/>
      <c r="E118" s="126"/>
      <c r="F118" s="126"/>
      <c r="G118" s="126"/>
      <c r="H118" s="138"/>
      <c r="I118" s="126"/>
      <c r="J118" s="150" t="s">
        <v>121</v>
      </c>
      <c r="K118" s="151" t="s">
        <v>122</v>
      </c>
    </row>
    <row r="119" spans="1:52" x14ac:dyDescent="0.25">
      <c r="A119" s="126"/>
      <c r="B119" s="126"/>
      <c r="C119" s="302" t="s">
        <v>123</v>
      </c>
      <c r="D119" s="302"/>
      <c r="E119" s="302"/>
      <c r="F119" s="302"/>
      <c r="G119" s="302"/>
      <c r="H119" s="302"/>
      <c r="I119" s="284"/>
      <c r="J119" s="152"/>
      <c r="K119" s="145"/>
    </row>
    <row r="120" spans="1:52" ht="31.5" customHeight="1" x14ac:dyDescent="0.25">
      <c r="A120" s="126"/>
      <c r="B120" s="126"/>
      <c r="C120" s="302" t="s">
        <v>124</v>
      </c>
      <c r="D120" s="302"/>
      <c r="E120" s="302"/>
      <c r="F120" s="302"/>
      <c r="G120" s="302"/>
      <c r="H120" s="302"/>
      <c r="I120" s="284"/>
      <c r="J120" s="152"/>
      <c r="K120" s="198"/>
    </row>
    <row r="121" spans="1:52" x14ac:dyDescent="0.25">
      <c r="A121" s="126"/>
      <c r="B121" s="126"/>
      <c r="C121" s="302" t="s">
        <v>428</v>
      </c>
      <c r="D121" s="302"/>
      <c r="E121" s="302"/>
      <c r="F121" s="302"/>
      <c r="G121" s="302"/>
      <c r="H121" s="302"/>
      <c r="I121" s="284"/>
      <c r="J121" s="153"/>
      <c r="K121" s="126"/>
    </row>
    <row r="122" spans="1:52" ht="31.5" customHeight="1" x14ac:dyDescent="0.25">
      <c r="A122" s="126"/>
      <c r="B122" s="126"/>
      <c r="C122" s="302" t="s">
        <v>329</v>
      </c>
      <c r="D122" s="302"/>
      <c r="E122" s="302"/>
      <c r="F122" s="302"/>
      <c r="G122" s="302"/>
      <c r="H122" s="302"/>
      <c r="I122" s="284"/>
      <c r="J122" s="153"/>
      <c r="K122" s="126"/>
    </row>
    <row r="123" spans="1:52" x14ac:dyDescent="0.25">
      <c r="A123" s="126"/>
      <c r="B123" s="126"/>
      <c r="C123" s="302" t="s">
        <v>426</v>
      </c>
      <c r="D123" s="302"/>
      <c r="E123" s="302"/>
      <c r="F123" s="302"/>
      <c r="G123" s="302"/>
      <c r="H123" s="302"/>
      <c r="I123" s="284"/>
      <c r="J123" s="153"/>
      <c r="K123" s="126"/>
    </row>
    <row r="124" spans="1:52" x14ac:dyDescent="0.25">
      <c r="A124" s="126"/>
      <c r="B124" s="126"/>
      <c r="C124" s="302" t="s">
        <v>330</v>
      </c>
      <c r="D124" s="302"/>
      <c r="E124" s="302"/>
      <c r="F124" s="302"/>
      <c r="G124" s="302"/>
      <c r="H124" s="302"/>
      <c r="I124" s="284"/>
      <c r="J124" s="153"/>
      <c r="K124" s="126"/>
    </row>
    <row r="125" spans="1:52" ht="31.5" customHeight="1" x14ac:dyDescent="0.25">
      <c r="A125" s="126"/>
      <c r="B125" s="126"/>
      <c r="C125" s="302" t="s">
        <v>427</v>
      </c>
      <c r="D125" s="302"/>
      <c r="E125" s="302"/>
      <c r="F125" s="302"/>
      <c r="G125" s="302"/>
      <c r="H125" s="302"/>
      <c r="I125" s="284"/>
      <c r="J125" s="153"/>
      <c r="K125" s="126"/>
    </row>
    <row r="126" spans="1:52" x14ac:dyDescent="0.25">
      <c r="A126" s="126"/>
      <c r="B126" s="126"/>
      <c r="C126" s="302" t="s">
        <v>331</v>
      </c>
      <c r="D126" s="302"/>
      <c r="E126" s="302"/>
      <c r="F126" s="302"/>
      <c r="G126" s="302"/>
      <c r="H126" s="302"/>
      <c r="I126" s="284"/>
      <c r="J126" s="153"/>
      <c r="K126" s="199"/>
    </row>
    <row r="127" spans="1:52" x14ac:dyDescent="0.25">
      <c r="A127" s="126"/>
      <c r="B127" s="126"/>
      <c r="C127" s="302" t="s">
        <v>75</v>
      </c>
      <c r="D127" s="303"/>
      <c r="E127" s="303"/>
      <c r="F127" s="303"/>
      <c r="G127" s="303"/>
      <c r="H127" s="303"/>
      <c r="I127" s="303"/>
      <c r="J127" s="126"/>
      <c r="K127" s="199"/>
    </row>
    <row r="128" spans="1:52" x14ac:dyDescent="0.25">
      <c r="A128" s="126"/>
      <c r="B128" s="126"/>
      <c r="C128" s="126"/>
      <c r="D128" s="288"/>
      <c r="E128" s="288"/>
      <c r="F128" s="288"/>
      <c r="G128" s="288"/>
      <c r="H128" s="288"/>
      <c r="I128" s="288"/>
      <c r="J128" s="152"/>
      <c r="K128" s="199"/>
    </row>
    <row r="129" spans="1:52" x14ac:dyDescent="0.25">
      <c r="A129" s="126"/>
      <c r="B129" s="126"/>
      <c r="C129" s="126"/>
      <c r="D129" s="288"/>
      <c r="E129" s="288"/>
      <c r="F129" s="288"/>
      <c r="G129" s="288"/>
      <c r="H129" s="288"/>
      <c r="I129" s="288"/>
      <c r="J129" s="152"/>
      <c r="K129" s="199"/>
    </row>
    <row r="130" spans="1:52" x14ac:dyDescent="0.25">
      <c r="A130" s="126"/>
      <c r="B130" s="126"/>
      <c r="C130" s="126"/>
      <c r="D130" s="288"/>
      <c r="E130" s="288"/>
      <c r="F130" s="288"/>
      <c r="G130" s="288"/>
      <c r="H130" s="288"/>
      <c r="I130" s="288"/>
      <c r="J130" s="152"/>
      <c r="K130" s="199"/>
    </row>
    <row r="131" spans="1:52" x14ac:dyDescent="0.25">
      <c r="A131" s="126"/>
      <c r="B131" s="126"/>
      <c r="C131" s="126"/>
      <c r="D131" s="288"/>
      <c r="E131" s="288"/>
      <c r="F131" s="288"/>
      <c r="G131" s="288"/>
      <c r="H131" s="288"/>
      <c r="I131" s="288"/>
      <c r="J131" s="152"/>
      <c r="K131" s="199"/>
    </row>
    <row r="132" spans="1:52" x14ac:dyDescent="0.25">
      <c r="A132" s="126"/>
      <c r="B132" s="126"/>
      <c r="C132" s="126"/>
      <c r="D132" s="288"/>
      <c r="E132" s="288"/>
      <c r="F132" s="288"/>
      <c r="G132" s="288"/>
      <c r="H132" s="288"/>
      <c r="I132" s="288"/>
      <c r="J132" s="152"/>
      <c r="K132" s="199"/>
    </row>
    <row r="133" spans="1:52" x14ac:dyDescent="0.25">
      <c r="A133" s="126"/>
      <c r="B133" s="126"/>
      <c r="C133" s="126"/>
      <c r="D133" s="288"/>
      <c r="E133" s="288"/>
      <c r="F133" s="288"/>
      <c r="G133" s="288"/>
      <c r="H133" s="288"/>
      <c r="I133" s="288"/>
      <c r="J133" s="152"/>
      <c r="K133" s="199"/>
    </row>
    <row r="134" spans="1:52" s="4" customFormat="1" ht="6.75" x14ac:dyDescent="0.15">
      <c r="A134" s="142"/>
      <c r="B134" s="142"/>
      <c r="C134" s="142"/>
      <c r="D134" s="142"/>
      <c r="E134" s="142"/>
      <c r="F134" s="142"/>
      <c r="G134" s="142"/>
      <c r="H134" s="142"/>
      <c r="I134" s="143"/>
      <c r="J134" s="142"/>
      <c r="K134" s="142"/>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row>
    <row r="135" spans="1:52" x14ac:dyDescent="0.25">
      <c r="A135" s="126"/>
      <c r="B135" s="126"/>
      <c r="C135" s="289" t="s">
        <v>102</v>
      </c>
      <c r="D135" s="290"/>
      <c r="E135" s="291"/>
      <c r="F135" s="291"/>
      <c r="G135" s="291"/>
      <c r="H135" s="291"/>
      <c r="I135" s="292"/>
      <c r="J135" s="126"/>
      <c r="K135" s="199"/>
    </row>
    <row r="136" spans="1:52" ht="47.25" customHeight="1" x14ac:dyDescent="0.25">
      <c r="A136" s="126"/>
      <c r="B136" s="126"/>
      <c r="C136" s="126"/>
      <c r="D136" s="140"/>
      <c r="E136" s="293"/>
      <c r="F136" s="294"/>
      <c r="G136" s="294"/>
      <c r="H136" s="294"/>
      <c r="I136" s="294"/>
      <c r="J136" s="295"/>
      <c r="K136" s="199"/>
    </row>
    <row r="137" spans="1:52" s="4" customFormat="1" ht="6.75" x14ac:dyDescent="0.15">
      <c r="A137" s="142"/>
      <c r="B137" s="142"/>
      <c r="C137" s="149"/>
      <c r="D137" s="149"/>
      <c r="E137" s="154"/>
      <c r="F137" s="154"/>
      <c r="G137" s="154"/>
      <c r="H137" s="154"/>
      <c r="I137" s="154"/>
      <c r="J137" s="154"/>
      <c r="K137" s="142"/>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row>
    <row r="138" spans="1:52" ht="31.5" customHeight="1" x14ac:dyDescent="0.25">
      <c r="A138" s="126"/>
      <c r="B138" s="296" t="s">
        <v>335</v>
      </c>
      <c r="C138" s="297"/>
      <c r="D138" s="297"/>
      <c r="E138" s="297"/>
      <c r="F138" s="297"/>
      <c r="G138" s="297"/>
      <c r="H138" s="297"/>
      <c r="I138" s="297"/>
      <c r="J138" s="298"/>
      <c r="K138" s="126"/>
    </row>
    <row r="139" spans="1:52" s="4" customFormat="1" ht="6.75" x14ac:dyDescent="0.15">
      <c r="A139" s="142"/>
      <c r="B139" s="142"/>
      <c r="C139" s="149"/>
      <c r="D139" s="149"/>
      <c r="E139" s="154"/>
      <c r="F139" s="154"/>
      <c r="G139" s="154"/>
      <c r="H139" s="154"/>
      <c r="I139" s="154"/>
      <c r="J139" s="154"/>
      <c r="K139" s="142"/>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row>
    <row r="140" spans="1:52" x14ac:dyDescent="0.25">
      <c r="A140" s="126"/>
      <c r="B140" s="126"/>
      <c r="C140" s="126"/>
      <c r="D140" s="126"/>
      <c r="E140" s="126"/>
      <c r="F140" s="126"/>
      <c r="G140" s="126"/>
      <c r="H140" s="150" t="s">
        <v>131</v>
      </c>
      <c r="I140" s="150" t="s">
        <v>132</v>
      </c>
      <c r="J140" s="150" t="s">
        <v>133</v>
      </c>
      <c r="K140" s="126"/>
    </row>
    <row r="141" spans="1:52" x14ac:dyDescent="0.25">
      <c r="A141" s="126"/>
      <c r="B141" s="126"/>
      <c r="C141" s="126"/>
      <c r="D141" s="126"/>
      <c r="E141" s="126"/>
      <c r="F141" s="126"/>
      <c r="G141" s="126"/>
      <c r="H141" s="155" t="s">
        <v>134</v>
      </c>
      <c r="I141" s="145"/>
      <c r="J141" s="145"/>
      <c r="K141" s="126"/>
    </row>
    <row r="142" spans="1:52" x14ac:dyDescent="0.25">
      <c r="A142" s="126"/>
      <c r="B142" s="126"/>
      <c r="C142" s="126"/>
      <c r="D142" s="126"/>
      <c r="E142" s="126"/>
      <c r="F142" s="126"/>
      <c r="G142" s="126"/>
      <c r="H142" s="155" t="s">
        <v>135</v>
      </c>
      <c r="I142" s="145"/>
      <c r="J142" s="145"/>
      <c r="K142" s="126"/>
    </row>
    <row r="143" spans="1:52" x14ac:dyDescent="0.25">
      <c r="A143" s="126"/>
      <c r="B143" s="126"/>
      <c r="C143" s="126"/>
      <c r="D143" s="126"/>
      <c r="E143" s="126"/>
      <c r="F143" s="126"/>
      <c r="G143" s="126"/>
      <c r="H143" s="155" t="s">
        <v>136</v>
      </c>
      <c r="I143" s="145"/>
      <c r="J143" s="145"/>
      <c r="K143" s="126"/>
    </row>
    <row r="144" spans="1:52" x14ac:dyDescent="0.25">
      <c r="A144" s="126"/>
      <c r="B144" s="126"/>
      <c r="C144" s="126"/>
      <c r="D144" s="126"/>
      <c r="E144" s="126"/>
      <c r="F144" s="126"/>
      <c r="G144" s="126"/>
      <c r="H144" s="155" t="s">
        <v>137</v>
      </c>
      <c r="I144" s="145"/>
      <c r="J144" s="145"/>
      <c r="K144" s="126"/>
    </row>
    <row r="145" spans="1:52" x14ac:dyDescent="0.25">
      <c r="A145" s="126"/>
      <c r="B145" s="126"/>
      <c r="C145" s="126"/>
      <c r="D145" s="126"/>
      <c r="E145" s="126"/>
      <c r="F145" s="126"/>
      <c r="G145" s="126"/>
      <c r="H145" s="155" t="s">
        <v>138</v>
      </c>
      <c r="I145" s="145"/>
      <c r="J145" s="145"/>
      <c r="K145" s="126"/>
    </row>
    <row r="146" spans="1:52" x14ac:dyDescent="0.25">
      <c r="A146" s="126"/>
      <c r="B146" s="126"/>
      <c r="C146" s="126"/>
      <c r="D146" s="126"/>
      <c r="E146" s="126"/>
      <c r="F146" s="126"/>
      <c r="G146" s="126"/>
      <c r="H146" s="155" t="s">
        <v>139</v>
      </c>
      <c r="I146" s="145"/>
      <c r="J146" s="145"/>
      <c r="K146" s="126"/>
    </row>
    <row r="147" spans="1:52" x14ac:dyDescent="0.25">
      <c r="A147" s="126"/>
      <c r="B147" s="126"/>
      <c r="C147" s="126"/>
      <c r="D147" s="126"/>
      <c r="E147" s="126"/>
      <c r="F147" s="126"/>
      <c r="G147" s="299" t="s">
        <v>140</v>
      </c>
      <c r="H147" s="299"/>
      <c r="I147" s="299"/>
      <c r="J147" s="300"/>
      <c r="K147" s="126"/>
    </row>
    <row r="148" spans="1:52" x14ac:dyDescent="0.25">
      <c r="A148" s="126"/>
      <c r="B148" s="126"/>
      <c r="C148" s="126"/>
      <c r="D148" s="126"/>
      <c r="E148" s="126"/>
      <c r="F148" s="126"/>
      <c r="G148" s="126"/>
      <c r="H148" s="156"/>
      <c r="I148" s="145"/>
      <c r="J148" s="145"/>
      <c r="K148" s="126"/>
    </row>
    <row r="149" spans="1:52" x14ac:dyDescent="0.25">
      <c r="A149" s="126"/>
      <c r="B149" s="126"/>
      <c r="C149" s="126"/>
      <c r="D149" s="126"/>
      <c r="E149" s="126"/>
      <c r="F149" s="126"/>
      <c r="G149" s="126"/>
      <c r="H149" s="156"/>
      <c r="I149" s="145"/>
      <c r="J149" s="145"/>
      <c r="K149" s="126"/>
    </row>
    <row r="150" spans="1:52" x14ac:dyDescent="0.25">
      <c r="A150" s="126"/>
      <c r="B150" s="126"/>
      <c r="C150" s="126"/>
      <c r="D150" s="126"/>
      <c r="E150" s="126"/>
      <c r="F150" s="126"/>
      <c r="G150" s="126"/>
      <c r="H150" s="156"/>
      <c r="I150" s="145"/>
      <c r="J150" s="145"/>
      <c r="K150" s="126"/>
    </row>
    <row r="151" spans="1:52" x14ac:dyDescent="0.25">
      <c r="A151" s="126"/>
      <c r="B151" s="126"/>
      <c r="C151" s="126"/>
      <c r="D151" s="126"/>
      <c r="E151" s="126"/>
      <c r="F151" s="126"/>
      <c r="G151" s="126"/>
      <c r="H151" s="156"/>
      <c r="I151" s="145"/>
      <c r="J151" s="145"/>
      <c r="K151" s="126"/>
    </row>
    <row r="152" spans="1:52" x14ac:dyDescent="0.25">
      <c r="A152" s="126"/>
      <c r="B152" s="126"/>
      <c r="C152" s="126"/>
      <c r="D152" s="126"/>
      <c r="E152" s="126"/>
      <c r="F152" s="126"/>
      <c r="G152" s="126"/>
      <c r="H152" s="156"/>
      <c r="I152" s="145"/>
      <c r="J152" s="145"/>
      <c r="K152" s="126"/>
    </row>
    <row r="153" spans="1:52" s="4" customFormat="1" ht="6.75" x14ac:dyDescent="0.15">
      <c r="A153" s="142"/>
      <c r="B153" s="142"/>
      <c r="C153" s="142"/>
      <c r="D153" s="142"/>
      <c r="E153" s="142"/>
      <c r="F153" s="142"/>
      <c r="G153" s="142"/>
      <c r="H153" s="142"/>
      <c r="I153" s="143"/>
      <c r="J153" s="142"/>
      <c r="K153" s="142"/>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row>
    <row r="154" spans="1:52" x14ac:dyDescent="0.25">
      <c r="A154" s="126"/>
      <c r="B154" s="280" t="s">
        <v>336</v>
      </c>
      <c r="C154" s="281"/>
      <c r="D154" s="281"/>
      <c r="E154" s="281"/>
      <c r="F154" s="281"/>
      <c r="G154" s="281"/>
      <c r="H154" s="281"/>
      <c r="I154" s="281"/>
      <c r="J154" s="301"/>
      <c r="K154" s="126"/>
    </row>
    <row r="155" spans="1:52" s="4" customFormat="1" ht="6.75" x14ac:dyDescent="0.15">
      <c r="A155" s="142"/>
      <c r="B155" s="142"/>
      <c r="C155" s="142"/>
      <c r="D155" s="142"/>
      <c r="E155" s="142"/>
      <c r="F155" s="142"/>
      <c r="G155" s="142"/>
      <c r="H155" s="143"/>
      <c r="I155" s="142"/>
      <c r="J155" s="142"/>
      <c r="K155" s="142"/>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row>
    <row r="156" spans="1:52" ht="22.5" customHeight="1" x14ac:dyDescent="0.25">
      <c r="A156" s="126"/>
      <c r="B156" s="126"/>
      <c r="C156" s="126"/>
      <c r="D156" s="287" t="s">
        <v>142</v>
      </c>
      <c r="E156" s="287"/>
      <c r="F156" s="287"/>
      <c r="G156" s="287"/>
      <c r="H156" s="287"/>
      <c r="I156" s="287"/>
      <c r="J156" s="287"/>
      <c r="K156" s="126"/>
    </row>
    <row r="157" spans="1:52" ht="22.5" customHeight="1" x14ac:dyDescent="0.25">
      <c r="A157" s="126"/>
      <c r="B157" s="126"/>
      <c r="C157" s="126"/>
      <c r="D157" s="287" t="s">
        <v>143</v>
      </c>
      <c r="E157" s="287"/>
      <c r="F157" s="287"/>
      <c r="G157" s="287"/>
      <c r="H157" s="287"/>
      <c r="I157" s="287"/>
      <c r="J157" s="287"/>
      <c r="K157" s="126"/>
    </row>
    <row r="158" spans="1:52" ht="22.5" customHeight="1" x14ac:dyDescent="0.25">
      <c r="A158" s="126"/>
      <c r="B158" s="126"/>
      <c r="C158" s="126"/>
      <c r="D158" s="287" t="s">
        <v>144</v>
      </c>
      <c r="E158" s="287"/>
      <c r="F158" s="287"/>
      <c r="G158" s="287"/>
      <c r="H158" s="287"/>
      <c r="I158" s="287"/>
      <c r="J158" s="287"/>
      <c r="K158" s="126"/>
    </row>
    <row r="159" spans="1:52" ht="22.5" customHeight="1" x14ac:dyDescent="0.25">
      <c r="A159" s="126"/>
      <c r="B159" s="126"/>
      <c r="C159" s="126"/>
      <c r="D159" s="287" t="s">
        <v>145</v>
      </c>
      <c r="E159" s="287"/>
      <c r="F159" s="287"/>
      <c r="G159" s="287"/>
      <c r="H159" s="287"/>
      <c r="I159" s="287"/>
      <c r="J159" s="287"/>
      <c r="K159" s="126"/>
    </row>
    <row r="160" spans="1:52" ht="22.5" customHeight="1" x14ac:dyDescent="0.25">
      <c r="A160" s="126"/>
      <c r="B160" s="126"/>
      <c r="C160" s="126"/>
      <c r="D160" s="287" t="s">
        <v>146</v>
      </c>
      <c r="E160" s="287"/>
      <c r="F160" s="287"/>
      <c r="G160" s="287"/>
      <c r="H160" s="287"/>
      <c r="I160" s="287"/>
      <c r="J160" s="287"/>
      <c r="K160" s="126"/>
    </row>
    <row r="161" spans="1:52" ht="22.5" customHeight="1" x14ac:dyDescent="0.25">
      <c r="A161" s="126"/>
      <c r="B161" s="126"/>
      <c r="C161" s="126"/>
      <c r="D161" s="287" t="s">
        <v>147</v>
      </c>
      <c r="E161" s="287"/>
      <c r="F161" s="287"/>
      <c r="G161" s="287"/>
      <c r="H161" s="287"/>
      <c r="I161" s="287"/>
      <c r="J161" s="287"/>
      <c r="K161" s="126"/>
    </row>
    <row r="162" spans="1:52" ht="22.5" customHeight="1" x14ac:dyDescent="0.25">
      <c r="A162" s="126"/>
      <c r="B162" s="126"/>
      <c r="C162" s="126"/>
      <c r="D162" s="271" t="s">
        <v>148</v>
      </c>
      <c r="E162" s="272"/>
      <c r="F162" s="272"/>
      <c r="G162" s="272"/>
      <c r="H162" s="272"/>
      <c r="I162" s="272"/>
      <c r="J162" s="273"/>
      <c r="K162" s="126"/>
    </row>
    <row r="163" spans="1:52" ht="47.25" customHeight="1" x14ac:dyDescent="0.25">
      <c r="A163" s="126"/>
      <c r="B163" s="126"/>
      <c r="C163" s="126"/>
      <c r="D163" s="140"/>
      <c r="E163" s="293"/>
      <c r="F163" s="294"/>
      <c r="G163" s="294"/>
      <c r="H163" s="294"/>
      <c r="I163" s="294"/>
      <c r="J163" s="295"/>
      <c r="K163" s="126"/>
    </row>
    <row r="164" spans="1:52" x14ac:dyDescent="0.25">
      <c r="A164" s="126"/>
      <c r="B164" s="126"/>
      <c r="C164" s="126"/>
      <c r="D164" s="126"/>
      <c r="E164" s="126"/>
      <c r="F164" s="126"/>
      <c r="G164" s="126"/>
      <c r="H164" s="138"/>
      <c r="I164" s="126"/>
      <c r="J164" s="126"/>
      <c r="K164" s="126"/>
    </row>
    <row r="165" spans="1:52" x14ac:dyDescent="0.25">
      <c r="A165" s="126"/>
      <c r="B165" s="126"/>
      <c r="C165" s="126"/>
      <c r="D165" s="126"/>
      <c r="E165" s="126"/>
      <c r="F165" s="126"/>
      <c r="G165" s="126"/>
      <c r="H165" s="138"/>
      <c r="I165" s="126"/>
      <c r="J165" s="126"/>
      <c r="K165" s="126"/>
    </row>
    <row r="166" spans="1:52" x14ac:dyDescent="0.25">
      <c r="A166" s="274" t="s">
        <v>149</v>
      </c>
      <c r="B166" s="275"/>
      <c r="C166" s="275"/>
      <c r="D166" s="275"/>
      <c r="E166" s="275"/>
      <c r="F166" s="275"/>
      <c r="G166" s="275"/>
      <c r="H166" s="275"/>
      <c r="I166" s="275"/>
      <c r="J166" s="275"/>
      <c r="K166" s="276"/>
    </row>
    <row r="167" spans="1:52" x14ac:dyDescent="0.25">
      <c r="A167" s="126"/>
      <c r="B167" s="126"/>
      <c r="C167" s="126"/>
      <c r="D167" s="126"/>
      <c r="E167" s="126"/>
      <c r="F167" s="126"/>
      <c r="G167" s="126"/>
      <c r="H167" s="138"/>
      <c r="I167" s="126"/>
      <c r="J167" s="126"/>
      <c r="K167" s="126"/>
    </row>
    <row r="168" spans="1:52" ht="47.25" customHeight="1" x14ac:dyDescent="0.25">
      <c r="A168" s="126"/>
      <c r="B168" s="306" t="s">
        <v>337</v>
      </c>
      <c r="C168" s="306"/>
      <c r="D168" s="306"/>
      <c r="E168" s="306"/>
      <c r="F168" s="306"/>
      <c r="G168" s="306"/>
      <c r="H168" s="306"/>
      <c r="I168" s="306"/>
      <c r="J168" s="306"/>
      <c r="K168" s="126"/>
    </row>
    <row r="169" spans="1:52" x14ac:dyDescent="0.25">
      <c r="A169" s="126"/>
      <c r="B169" s="157"/>
      <c r="C169" s="157"/>
      <c r="D169" s="157"/>
      <c r="E169" s="157"/>
      <c r="F169" s="157"/>
      <c r="G169" s="157"/>
      <c r="H169" s="157"/>
      <c r="I169" s="157"/>
      <c r="J169" s="157"/>
      <c r="K169" s="126"/>
    </row>
    <row r="170" spans="1:52" x14ac:dyDescent="0.25">
      <c r="A170" s="126"/>
      <c r="B170" s="287" t="s">
        <v>150</v>
      </c>
      <c r="C170" s="287"/>
      <c r="D170" s="287"/>
      <c r="E170" s="287"/>
      <c r="F170" s="287"/>
      <c r="G170" s="287"/>
      <c r="H170" s="287"/>
      <c r="I170" s="287"/>
      <c r="J170" s="287"/>
      <c r="K170" s="126"/>
    </row>
    <row r="171" spans="1:52" ht="32.25" customHeight="1" x14ac:dyDescent="0.25">
      <c r="A171" s="126"/>
      <c r="B171" s="126"/>
      <c r="C171" s="302" t="s">
        <v>151</v>
      </c>
      <c r="D171" s="302"/>
      <c r="E171" s="303"/>
      <c r="F171" s="303"/>
      <c r="G171" s="303"/>
      <c r="H171" s="303"/>
      <c r="I171" s="303"/>
      <c r="J171" s="303"/>
      <c r="K171" s="126"/>
    </row>
    <row r="172" spans="1:52" x14ac:dyDescent="0.25">
      <c r="A172" s="126"/>
      <c r="B172" s="126"/>
      <c r="C172" s="157"/>
      <c r="D172" s="157"/>
      <c r="E172" s="293"/>
      <c r="F172" s="294"/>
      <c r="G172" s="294"/>
      <c r="H172" s="294"/>
      <c r="I172" s="294"/>
      <c r="J172" s="295"/>
      <c r="K172" s="126"/>
    </row>
    <row r="173" spans="1:52" s="4" customFormat="1" ht="6.75" x14ac:dyDescent="0.15">
      <c r="A173" s="142"/>
      <c r="B173" s="142"/>
      <c r="C173" s="149"/>
      <c r="D173" s="149"/>
      <c r="E173" s="154"/>
      <c r="F173" s="154"/>
      <c r="G173" s="154"/>
      <c r="H173" s="154"/>
      <c r="I173" s="154"/>
      <c r="J173" s="154"/>
      <c r="K173" s="142"/>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row>
    <row r="174" spans="1:52" ht="46.5" customHeight="1" x14ac:dyDescent="0.25">
      <c r="A174" s="126"/>
      <c r="B174" s="126"/>
      <c r="C174" s="307" t="s">
        <v>152</v>
      </c>
      <c r="D174" s="307"/>
      <c r="E174" s="307"/>
      <c r="F174" s="307"/>
      <c r="G174" s="307"/>
      <c r="H174" s="307"/>
      <c r="I174" s="307"/>
      <c r="J174" s="307"/>
      <c r="K174" s="126"/>
    </row>
    <row r="175" spans="1:52" x14ac:dyDescent="0.25">
      <c r="A175" s="126"/>
      <c r="B175" s="126"/>
      <c r="C175" s="126"/>
      <c r="D175" s="126"/>
      <c r="E175" s="126"/>
      <c r="F175" s="126"/>
      <c r="G175" s="126"/>
      <c r="H175" s="138"/>
      <c r="I175" s="126"/>
      <c r="J175" s="126"/>
      <c r="K175" s="126"/>
    </row>
    <row r="176" spans="1:52" x14ac:dyDescent="0.25">
      <c r="A176" s="126"/>
      <c r="B176" s="126"/>
      <c r="C176" s="126"/>
      <c r="D176" s="126"/>
      <c r="E176" s="126"/>
      <c r="F176" s="126"/>
      <c r="G176" s="126"/>
      <c r="H176" s="138"/>
      <c r="I176" s="126"/>
      <c r="J176" s="126"/>
      <c r="K176" s="126"/>
    </row>
    <row r="177" spans="1:52" ht="33" customHeight="1" x14ac:dyDescent="0.25">
      <c r="A177" s="308" t="s">
        <v>153</v>
      </c>
      <c r="B177" s="309"/>
      <c r="C177" s="309"/>
      <c r="D177" s="309"/>
      <c r="E177" s="309"/>
      <c r="F177" s="309"/>
      <c r="G177" s="309"/>
      <c r="H177" s="309"/>
      <c r="I177" s="309"/>
      <c r="J177" s="309"/>
      <c r="K177" s="310"/>
    </row>
    <row r="178" spans="1:52" x14ac:dyDescent="0.25">
      <c r="A178" s="126"/>
      <c r="B178" s="126"/>
      <c r="C178" s="126"/>
      <c r="D178" s="126"/>
      <c r="E178" s="126"/>
      <c r="F178" s="126"/>
      <c r="G178" s="126"/>
      <c r="H178" s="138"/>
      <c r="I178" s="126"/>
      <c r="J178" s="126"/>
      <c r="K178" s="126"/>
    </row>
    <row r="179" spans="1:52" ht="31.5" customHeight="1" x14ac:dyDescent="0.25">
      <c r="A179" s="126"/>
      <c r="B179" s="296" t="s">
        <v>338</v>
      </c>
      <c r="C179" s="297"/>
      <c r="D179" s="297"/>
      <c r="E179" s="304"/>
      <c r="F179" s="304"/>
      <c r="G179" s="304"/>
      <c r="H179" s="304"/>
      <c r="I179" s="304"/>
      <c r="J179" s="305"/>
      <c r="K179" s="126"/>
    </row>
    <row r="180" spans="1:52" ht="47.25" customHeight="1" x14ac:dyDescent="0.25">
      <c r="A180" s="126"/>
      <c r="B180" s="126"/>
      <c r="C180" s="126"/>
      <c r="D180" s="140"/>
      <c r="E180" s="293"/>
      <c r="F180" s="294"/>
      <c r="G180" s="294"/>
      <c r="H180" s="294"/>
      <c r="I180" s="294"/>
      <c r="J180" s="295"/>
      <c r="K180" s="126"/>
    </row>
    <row r="181" spans="1:52" x14ac:dyDescent="0.25">
      <c r="A181" s="126"/>
      <c r="B181" s="126"/>
      <c r="C181" s="126"/>
      <c r="D181" s="126"/>
      <c r="E181" s="126"/>
      <c r="F181" s="126"/>
      <c r="G181" s="126"/>
      <c r="H181" s="138"/>
      <c r="I181" s="126"/>
      <c r="J181" s="126"/>
      <c r="K181" s="126"/>
    </row>
    <row r="182" spans="1:52" ht="31.5" customHeight="1" x14ac:dyDescent="0.25">
      <c r="A182" s="126"/>
      <c r="B182" s="296" t="s">
        <v>433</v>
      </c>
      <c r="C182" s="297"/>
      <c r="D182" s="297"/>
      <c r="E182" s="304"/>
      <c r="F182" s="304"/>
      <c r="G182" s="304"/>
      <c r="H182" s="304"/>
      <c r="I182" s="304"/>
      <c r="J182" s="305"/>
      <c r="K182" s="126"/>
    </row>
    <row r="183" spans="1:52" ht="47.25" customHeight="1" x14ac:dyDescent="0.25">
      <c r="A183" s="126"/>
      <c r="B183" s="126"/>
      <c r="C183" s="126"/>
      <c r="D183" s="140"/>
      <c r="E183" s="293"/>
      <c r="F183" s="294"/>
      <c r="G183" s="294"/>
      <c r="H183" s="294"/>
      <c r="I183" s="294"/>
      <c r="J183" s="295"/>
      <c r="K183" s="126"/>
    </row>
    <row r="184" spans="1:52" s="90" customFormat="1" x14ac:dyDescent="0.25">
      <c r="A184" s="245"/>
      <c r="B184" s="245"/>
      <c r="C184" s="183"/>
      <c r="D184" s="140"/>
      <c r="E184" s="253"/>
      <c r="F184" s="253"/>
      <c r="G184" s="253"/>
      <c r="H184" s="253"/>
      <c r="I184" s="253"/>
      <c r="J184" s="253"/>
      <c r="K184" s="245"/>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c r="AN184" s="107"/>
      <c r="AO184" s="107"/>
      <c r="AP184" s="107"/>
      <c r="AQ184" s="107"/>
      <c r="AR184" s="107"/>
      <c r="AS184" s="107"/>
      <c r="AT184" s="107"/>
      <c r="AU184" s="107"/>
      <c r="AV184" s="107"/>
      <c r="AW184" s="107"/>
      <c r="AX184" s="107"/>
      <c r="AY184" s="107"/>
      <c r="AZ184" s="107"/>
    </row>
    <row r="185" spans="1:52" s="90" customFormat="1" ht="18.75" x14ac:dyDescent="0.3">
      <c r="A185" s="245"/>
      <c r="B185" s="339" t="s">
        <v>423</v>
      </c>
      <c r="C185" s="340"/>
      <c r="D185" s="341"/>
      <c r="E185" s="253"/>
      <c r="F185" s="253"/>
      <c r="G185" s="253"/>
      <c r="H185" s="253"/>
      <c r="I185" s="253"/>
      <c r="J185" s="253"/>
      <c r="K185" s="245"/>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c r="AN185" s="107"/>
      <c r="AO185" s="107"/>
      <c r="AP185" s="107"/>
      <c r="AQ185" s="107"/>
      <c r="AR185" s="107"/>
      <c r="AS185" s="107"/>
      <c r="AT185" s="107"/>
      <c r="AU185" s="107"/>
      <c r="AV185" s="107"/>
      <c r="AW185" s="107"/>
      <c r="AX185" s="107"/>
      <c r="AY185" s="107"/>
      <c r="AZ185" s="107"/>
    </row>
    <row r="186" spans="1:52" s="90" customFormat="1" x14ac:dyDescent="0.25">
      <c r="A186" s="126"/>
      <c r="B186" s="126"/>
      <c r="C186" s="126"/>
      <c r="D186" s="126"/>
      <c r="E186" s="126"/>
      <c r="F186" s="126"/>
      <c r="G186" s="126"/>
      <c r="H186" s="138"/>
      <c r="I186" s="126"/>
      <c r="J186" s="126"/>
      <c r="K186" s="126"/>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c r="AN186" s="107"/>
      <c r="AO186" s="107"/>
      <c r="AP186" s="107"/>
      <c r="AQ186" s="107"/>
      <c r="AR186" s="107"/>
      <c r="AS186" s="107"/>
      <c r="AT186" s="107"/>
      <c r="AU186" s="107"/>
      <c r="AV186" s="107"/>
      <c r="AW186" s="107"/>
      <c r="AX186" s="107"/>
      <c r="AY186" s="107"/>
      <c r="AZ186" s="107"/>
    </row>
    <row r="187" spans="1:52" s="107" customFormat="1" x14ac:dyDescent="0.25">
      <c r="H187" s="109"/>
    </row>
    <row r="188" spans="1:52" s="107" customFormat="1" x14ac:dyDescent="0.25">
      <c r="H188" s="109"/>
    </row>
    <row r="189" spans="1:52" s="107" customFormat="1" x14ac:dyDescent="0.25">
      <c r="H189" s="109"/>
    </row>
    <row r="190" spans="1:52" s="107" customFormat="1" x14ac:dyDescent="0.25">
      <c r="H190" s="109"/>
    </row>
    <row r="191" spans="1:52" s="107" customFormat="1" x14ac:dyDescent="0.25">
      <c r="H191" s="109"/>
    </row>
    <row r="192" spans="1:52" s="107" customFormat="1" x14ac:dyDescent="0.25">
      <c r="H192" s="109"/>
    </row>
    <row r="193" spans="8:8" s="107" customFormat="1" x14ac:dyDescent="0.25">
      <c r="H193" s="109"/>
    </row>
    <row r="194" spans="8:8" s="107" customFormat="1" x14ac:dyDescent="0.25">
      <c r="H194" s="109"/>
    </row>
    <row r="195" spans="8:8" s="107" customFormat="1" x14ac:dyDescent="0.25">
      <c r="H195" s="109"/>
    </row>
    <row r="196" spans="8:8" s="107" customFormat="1" x14ac:dyDescent="0.25">
      <c r="H196" s="109"/>
    </row>
    <row r="197" spans="8:8" s="107" customFormat="1" x14ac:dyDescent="0.25">
      <c r="H197" s="109"/>
    </row>
    <row r="198" spans="8:8" s="107" customFormat="1" x14ac:dyDescent="0.25">
      <c r="H198" s="109"/>
    </row>
    <row r="199" spans="8:8" s="107" customFormat="1" x14ac:dyDescent="0.25">
      <c r="H199" s="109"/>
    </row>
    <row r="200" spans="8:8" s="107" customFormat="1" x14ac:dyDescent="0.25">
      <c r="H200" s="109"/>
    </row>
    <row r="201" spans="8:8" s="107" customFormat="1" x14ac:dyDescent="0.25">
      <c r="H201" s="109"/>
    </row>
    <row r="202" spans="8:8" s="107" customFormat="1" x14ac:dyDescent="0.25">
      <c r="H202" s="109"/>
    </row>
    <row r="203" spans="8:8" s="107" customFormat="1" x14ac:dyDescent="0.25">
      <c r="H203" s="109"/>
    </row>
    <row r="204" spans="8:8" s="107" customFormat="1" x14ac:dyDescent="0.25">
      <c r="H204" s="109"/>
    </row>
    <row r="205" spans="8:8" s="107" customFormat="1" x14ac:dyDescent="0.25">
      <c r="H205" s="109"/>
    </row>
    <row r="206" spans="8:8" s="107" customFormat="1" x14ac:dyDescent="0.25">
      <c r="H206" s="109"/>
    </row>
    <row r="207" spans="8:8" s="107" customFormat="1" x14ac:dyDescent="0.25">
      <c r="H207" s="109"/>
    </row>
    <row r="208" spans="8:8" s="107" customFormat="1" x14ac:dyDescent="0.25">
      <c r="H208" s="109"/>
    </row>
    <row r="209" spans="8:8" s="107" customFormat="1" x14ac:dyDescent="0.25">
      <c r="H209" s="109"/>
    </row>
    <row r="210" spans="8:8" s="107" customFormat="1" x14ac:dyDescent="0.25">
      <c r="H210" s="109"/>
    </row>
    <row r="211" spans="8:8" s="107" customFormat="1" x14ac:dyDescent="0.25">
      <c r="H211" s="109"/>
    </row>
    <row r="212" spans="8:8" s="107" customFormat="1" x14ac:dyDescent="0.25">
      <c r="H212" s="109"/>
    </row>
    <row r="213" spans="8:8" s="107" customFormat="1" x14ac:dyDescent="0.25">
      <c r="H213" s="109"/>
    </row>
    <row r="214" spans="8:8" s="107" customFormat="1" x14ac:dyDescent="0.25">
      <c r="H214" s="109"/>
    </row>
    <row r="215" spans="8:8" s="107" customFormat="1" x14ac:dyDescent="0.25">
      <c r="H215" s="109"/>
    </row>
    <row r="216" spans="8:8" s="107" customFormat="1" x14ac:dyDescent="0.25">
      <c r="H216" s="109"/>
    </row>
    <row r="217" spans="8:8" s="107" customFormat="1" x14ac:dyDescent="0.25">
      <c r="H217" s="109"/>
    </row>
    <row r="218" spans="8:8" s="107" customFormat="1" x14ac:dyDescent="0.25">
      <c r="H218" s="109"/>
    </row>
    <row r="219" spans="8:8" s="107" customFormat="1" x14ac:dyDescent="0.25">
      <c r="H219" s="109"/>
    </row>
    <row r="220" spans="8:8" s="107" customFormat="1" x14ac:dyDescent="0.25">
      <c r="H220" s="109"/>
    </row>
    <row r="221" spans="8:8" s="107" customFormat="1" x14ac:dyDescent="0.25">
      <c r="H221" s="109"/>
    </row>
    <row r="222" spans="8:8" s="107" customFormat="1" x14ac:dyDescent="0.25">
      <c r="H222" s="109"/>
    </row>
    <row r="223" spans="8:8" s="107" customFormat="1" x14ac:dyDescent="0.25">
      <c r="H223" s="109"/>
    </row>
    <row r="224" spans="8:8" s="107" customFormat="1" x14ac:dyDescent="0.25">
      <c r="H224" s="109"/>
    </row>
    <row r="225" spans="8:8" s="107" customFormat="1" x14ac:dyDescent="0.25">
      <c r="H225" s="109"/>
    </row>
    <row r="226" spans="8:8" s="107" customFormat="1" x14ac:dyDescent="0.25">
      <c r="H226" s="109"/>
    </row>
    <row r="227" spans="8:8" s="107" customFormat="1" x14ac:dyDescent="0.25">
      <c r="H227" s="109"/>
    </row>
    <row r="228" spans="8:8" s="107" customFormat="1" x14ac:dyDescent="0.25">
      <c r="H228" s="109"/>
    </row>
    <row r="229" spans="8:8" s="107" customFormat="1" x14ac:dyDescent="0.25">
      <c r="H229" s="109"/>
    </row>
    <row r="230" spans="8:8" s="107" customFormat="1" x14ac:dyDescent="0.25">
      <c r="H230" s="109"/>
    </row>
    <row r="231" spans="8:8" s="107" customFormat="1" x14ac:dyDescent="0.25">
      <c r="H231" s="109"/>
    </row>
    <row r="232" spans="8:8" s="107" customFormat="1" x14ac:dyDescent="0.25">
      <c r="H232" s="109"/>
    </row>
    <row r="233" spans="8:8" s="107" customFormat="1" x14ac:dyDescent="0.25">
      <c r="H233" s="109"/>
    </row>
    <row r="234" spans="8:8" s="107" customFormat="1" x14ac:dyDescent="0.25">
      <c r="H234" s="109"/>
    </row>
    <row r="235" spans="8:8" s="107" customFormat="1" x14ac:dyDescent="0.25">
      <c r="H235" s="109"/>
    </row>
    <row r="236" spans="8:8" s="107" customFormat="1" x14ac:dyDescent="0.25">
      <c r="H236" s="109"/>
    </row>
    <row r="237" spans="8:8" s="107" customFormat="1" x14ac:dyDescent="0.25">
      <c r="H237" s="109"/>
    </row>
    <row r="238" spans="8:8" s="107" customFormat="1" x14ac:dyDescent="0.25">
      <c r="H238" s="109"/>
    </row>
    <row r="239" spans="8:8" s="107" customFormat="1" x14ac:dyDescent="0.25">
      <c r="H239" s="109"/>
    </row>
    <row r="240" spans="8:8" s="107" customFormat="1" x14ac:dyDescent="0.25">
      <c r="H240" s="109"/>
    </row>
    <row r="241" spans="8:8" s="107" customFormat="1" x14ac:dyDescent="0.25">
      <c r="H241" s="109"/>
    </row>
    <row r="242" spans="8:8" s="107" customFormat="1" x14ac:dyDescent="0.25">
      <c r="H242" s="109"/>
    </row>
    <row r="243" spans="8:8" s="107" customFormat="1" x14ac:dyDescent="0.25">
      <c r="H243" s="109"/>
    </row>
    <row r="244" spans="8:8" s="107" customFormat="1" x14ac:dyDescent="0.25">
      <c r="H244" s="109"/>
    </row>
  </sheetData>
  <sheetProtection algorithmName="SHA-512" hashValue="ja82Y5uTClA40FlCW1rMa9+J9HlSg0nyNnn5TGy66QwaDJzzcXlO9HKRcaiYVvqsU25QFCSI0GBpo83ntFnnJA==" saltValue="gr+a59Rz2zqcH+H8x2TRrw==" spinCount="100000" sheet="1" objects="1" scenarios="1"/>
  <protectedRanges>
    <protectedRange algorithmName="SHA-512" hashValue="bK9LihHJ6/yQd0Xohn0rd4+LrqxBaVq02G61l56cyk1KwPh1k0Gz013whWoZmKICY+KK108NW88RWFaLVNRbdg==" saltValue="Y6LEApC/Lt5bzcK+iiITLQ==" spinCount="100000" sqref="H4:J10" name="Range_Background_Name_Contact"/>
  </protectedRanges>
  <mergeCells count="127">
    <mergeCell ref="B185:D185"/>
    <mergeCell ref="B4:G4"/>
    <mergeCell ref="H4:J4"/>
    <mergeCell ref="B5:G5"/>
    <mergeCell ref="H5:J5"/>
    <mergeCell ref="B6:G6"/>
    <mergeCell ref="C7:G7"/>
    <mergeCell ref="H7:J7"/>
    <mergeCell ref="D12:J12"/>
    <mergeCell ref="D13:J13"/>
    <mergeCell ref="D14:J14"/>
    <mergeCell ref="D15:J15"/>
    <mergeCell ref="D16:J16"/>
    <mergeCell ref="D19:J19"/>
    <mergeCell ref="C8:G8"/>
    <mergeCell ref="H8:J8"/>
    <mergeCell ref="C9:G9"/>
    <mergeCell ref="H9:J9"/>
    <mergeCell ref="C10:G10"/>
    <mergeCell ref="H10:J10"/>
    <mergeCell ref="B46:J46"/>
    <mergeCell ref="C48:I48"/>
    <mergeCell ref="D20:J20"/>
    <mergeCell ref="D21:J21"/>
    <mergeCell ref="B26:J26"/>
    <mergeCell ref="B30:J30"/>
    <mergeCell ref="B31:J31"/>
    <mergeCell ref="B33:J33"/>
    <mergeCell ref="H35:K35"/>
    <mergeCell ref="H36:K36"/>
    <mergeCell ref="H37:K37"/>
    <mergeCell ref="H39:K39"/>
    <mergeCell ref="H40:K40"/>
    <mergeCell ref="H41:K41"/>
    <mergeCell ref="H42:K42"/>
    <mergeCell ref="D61:J61"/>
    <mergeCell ref="E62:I62"/>
    <mergeCell ref="E63:J63"/>
    <mergeCell ref="E64:J64"/>
    <mergeCell ref="E66:J66"/>
    <mergeCell ref="E67:J67"/>
    <mergeCell ref="D50:I50"/>
    <mergeCell ref="C52:I52"/>
    <mergeCell ref="D54:I54"/>
    <mergeCell ref="E56:J56"/>
    <mergeCell ref="E57:J57"/>
    <mergeCell ref="C59:I59"/>
    <mergeCell ref="D78:I78"/>
    <mergeCell ref="D79:I79"/>
    <mergeCell ref="D80:I80"/>
    <mergeCell ref="D81:I81"/>
    <mergeCell ref="D82:I82"/>
    <mergeCell ref="D83:I83"/>
    <mergeCell ref="C69:I69"/>
    <mergeCell ref="D71:I71"/>
    <mergeCell ref="D72:I72"/>
    <mergeCell ref="D75:I75"/>
    <mergeCell ref="D76:I76"/>
    <mergeCell ref="D77:I77"/>
    <mergeCell ref="C74:J74"/>
    <mergeCell ref="E97:J97"/>
    <mergeCell ref="C99:J99"/>
    <mergeCell ref="D100:I100"/>
    <mergeCell ref="D101:I101"/>
    <mergeCell ref="D102:I102"/>
    <mergeCell ref="D84:I84"/>
    <mergeCell ref="E85:J85"/>
    <mergeCell ref="D87:J87"/>
    <mergeCell ref="E88:J88"/>
    <mergeCell ref="B92:J92"/>
    <mergeCell ref="C94:I94"/>
    <mergeCell ref="E110:J110"/>
    <mergeCell ref="B115:J115"/>
    <mergeCell ref="B117:J117"/>
    <mergeCell ref="C119:I119"/>
    <mergeCell ref="C120:I120"/>
    <mergeCell ref="D103:I103"/>
    <mergeCell ref="D104:I104"/>
    <mergeCell ref="D105:I105"/>
    <mergeCell ref="D106:I106"/>
    <mergeCell ref="D107:I107"/>
    <mergeCell ref="D108:I108"/>
    <mergeCell ref="D129:I129"/>
    <mergeCell ref="D130:I130"/>
    <mergeCell ref="D131:I131"/>
    <mergeCell ref="D132:I132"/>
    <mergeCell ref="C121:I121"/>
    <mergeCell ref="C122:I122"/>
    <mergeCell ref="C123:I123"/>
    <mergeCell ref="C124:I124"/>
    <mergeCell ref="C125:I125"/>
    <mergeCell ref="C126:I126"/>
    <mergeCell ref="B179:J179"/>
    <mergeCell ref="E180:J180"/>
    <mergeCell ref="B182:J182"/>
    <mergeCell ref="E183:J183"/>
    <mergeCell ref="E163:J163"/>
    <mergeCell ref="B168:J168"/>
    <mergeCell ref="B170:J170"/>
    <mergeCell ref="C171:J171"/>
    <mergeCell ref="E172:J172"/>
    <mergeCell ref="C174:J174"/>
    <mergeCell ref="A177:K177"/>
    <mergeCell ref="D162:J162"/>
    <mergeCell ref="A166:K166"/>
    <mergeCell ref="A44:K44"/>
    <mergeCell ref="A28:K28"/>
    <mergeCell ref="A24:K24"/>
    <mergeCell ref="A90:K90"/>
    <mergeCell ref="A113:K113"/>
    <mergeCell ref="A2:K2"/>
    <mergeCell ref="C96:J96"/>
    <mergeCell ref="D109:J109"/>
    <mergeCell ref="D156:J156"/>
    <mergeCell ref="D157:J157"/>
    <mergeCell ref="D158:J158"/>
    <mergeCell ref="D159:J159"/>
    <mergeCell ref="D160:J160"/>
    <mergeCell ref="D161:J161"/>
    <mergeCell ref="D133:I133"/>
    <mergeCell ref="C135:I135"/>
    <mergeCell ref="E136:J136"/>
    <mergeCell ref="B138:J138"/>
    <mergeCell ref="G147:J147"/>
    <mergeCell ref="B154:J154"/>
    <mergeCell ref="C127:I127"/>
    <mergeCell ref="D128:I128"/>
  </mergeCells>
  <hyperlinks>
    <hyperlink ref="B185:D185" location="'Part 5 through Part 8'!A1" display="Proceed to Part 5"/>
  </hyperlinks>
  <pageMargins left="0.7" right="0.7" top="0.75" bottom="0.75" header="0.3" footer="0.3"/>
  <pageSetup scale="90" fitToHeight="0" orientation="landscape" r:id="rId1"/>
  <headerFooter>
    <oddFooter>&amp;LStormwater 20-Year Needs Analysis&amp;C&amp;A&amp;RPage &amp;P</oddFooter>
  </headerFooter>
  <rowBreaks count="7" manualBreakCount="7">
    <brk id="22" max="10" man="1"/>
    <brk id="43" max="10" man="1"/>
    <brk id="73" max="10" man="1"/>
    <brk id="98" max="10" man="1"/>
    <brk id="116" max="10" man="1"/>
    <brk id="137" max="10" man="1"/>
    <brk id="16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NWFWMD_CB">
              <controlPr defaultSize="0" autoFill="0" autoLine="0" autoPict="0">
                <anchor moveWithCells="1">
                  <from>
                    <xdr:col>2</xdr:col>
                    <xdr:colOff>200025</xdr:colOff>
                    <xdr:row>11</xdr:row>
                    <xdr:rowOff>0</xdr:rowOff>
                  </from>
                  <to>
                    <xdr:col>2</xdr:col>
                    <xdr:colOff>428625</xdr:colOff>
                    <xdr:row>12</xdr:row>
                    <xdr:rowOff>0</xdr:rowOff>
                  </to>
                </anchor>
              </controlPr>
            </control>
          </mc:Choice>
        </mc:AlternateContent>
        <mc:AlternateContent xmlns:mc="http://schemas.openxmlformats.org/markup-compatibility/2006">
          <mc:Choice Requires="x14">
            <control shapeId="1026" r:id="rId5" name="SRWMD_CB">
              <controlPr defaultSize="0" autoFill="0" autoLine="0" autoPict="0">
                <anchor moveWithCells="1">
                  <from>
                    <xdr:col>2</xdr:col>
                    <xdr:colOff>209550</xdr:colOff>
                    <xdr:row>12</xdr:row>
                    <xdr:rowOff>0</xdr:rowOff>
                  </from>
                  <to>
                    <xdr:col>2</xdr:col>
                    <xdr:colOff>438150</xdr:colOff>
                    <xdr:row>13</xdr:row>
                    <xdr:rowOff>0</xdr:rowOff>
                  </to>
                </anchor>
              </controlPr>
            </control>
          </mc:Choice>
        </mc:AlternateContent>
        <mc:AlternateContent xmlns:mc="http://schemas.openxmlformats.org/markup-compatibility/2006">
          <mc:Choice Requires="x14">
            <control shapeId="1027" r:id="rId6" name="SJRWMD_CB">
              <controlPr defaultSize="0" autoFill="0" autoLine="0" autoPict="0">
                <anchor moveWithCells="1">
                  <from>
                    <xdr:col>2</xdr:col>
                    <xdr:colOff>200025</xdr:colOff>
                    <xdr:row>13</xdr:row>
                    <xdr:rowOff>0</xdr:rowOff>
                  </from>
                  <to>
                    <xdr:col>2</xdr:col>
                    <xdr:colOff>428625</xdr:colOff>
                    <xdr:row>14</xdr:row>
                    <xdr:rowOff>0</xdr:rowOff>
                  </to>
                </anchor>
              </controlPr>
            </control>
          </mc:Choice>
        </mc:AlternateContent>
        <mc:AlternateContent xmlns:mc="http://schemas.openxmlformats.org/markup-compatibility/2006">
          <mc:Choice Requires="x14">
            <control shapeId="1028" r:id="rId7" name="NWFWMD_CB">
              <controlPr defaultSize="0" autoFill="0" autoLine="0" autoPict="0">
                <anchor moveWithCells="1">
                  <from>
                    <xdr:col>2</xdr:col>
                    <xdr:colOff>200025</xdr:colOff>
                    <xdr:row>14</xdr:row>
                    <xdr:rowOff>0</xdr:rowOff>
                  </from>
                  <to>
                    <xdr:col>2</xdr:col>
                    <xdr:colOff>428625</xdr:colOff>
                    <xdr:row>15</xdr:row>
                    <xdr:rowOff>0</xdr:rowOff>
                  </to>
                </anchor>
              </controlPr>
            </control>
          </mc:Choice>
        </mc:AlternateContent>
        <mc:AlternateContent xmlns:mc="http://schemas.openxmlformats.org/markup-compatibility/2006">
          <mc:Choice Requires="x14">
            <control shapeId="1029" r:id="rId8" name="NWFWMD_CB">
              <controlPr defaultSize="0" autoFill="0" autoLine="0" autoPict="0">
                <anchor moveWithCells="1">
                  <from>
                    <xdr:col>2</xdr:col>
                    <xdr:colOff>200025</xdr:colOff>
                    <xdr:row>15</xdr:row>
                    <xdr:rowOff>0</xdr:rowOff>
                  </from>
                  <to>
                    <xdr:col>2</xdr:col>
                    <xdr:colOff>428625</xdr:colOff>
                    <xdr:row>16</xdr:row>
                    <xdr:rowOff>0</xdr:rowOff>
                  </to>
                </anchor>
              </controlPr>
            </control>
          </mc:Choice>
        </mc:AlternateContent>
        <mc:AlternateContent xmlns:mc="http://schemas.openxmlformats.org/markup-compatibility/2006">
          <mc:Choice Requires="x14">
            <control shapeId="1030" r:id="rId9" name="GovtType_Muni_CB">
              <controlPr defaultSize="0" autoFill="0" autoLine="0" autoPict="0">
                <anchor moveWithCells="1">
                  <from>
                    <xdr:col>2</xdr:col>
                    <xdr:colOff>200025</xdr:colOff>
                    <xdr:row>18</xdr:row>
                    <xdr:rowOff>0</xdr:rowOff>
                  </from>
                  <to>
                    <xdr:col>2</xdr:col>
                    <xdr:colOff>428625</xdr:colOff>
                    <xdr:row>19</xdr:row>
                    <xdr:rowOff>0</xdr:rowOff>
                  </to>
                </anchor>
              </controlPr>
            </control>
          </mc:Choice>
        </mc:AlternateContent>
        <mc:AlternateContent xmlns:mc="http://schemas.openxmlformats.org/markup-compatibility/2006">
          <mc:Choice Requires="x14">
            <control shapeId="1031" r:id="rId10" name="GovtType_County_CB">
              <controlPr defaultSize="0" autoFill="0" autoLine="0" autoPict="0">
                <anchor moveWithCells="1">
                  <from>
                    <xdr:col>2</xdr:col>
                    <xdr:colOff>200025</xdr:colOff>
                    <xdr:row>19</xdr:row>
                    <xdr:rowOff>0</xdr:rowOff>
                  </from>
                  <to>
                    <xdr:col>2</xdr:col>
                    <xdr:colOff>428625</xdr:colOff>
                    <xdr:row>20</xdr:row>
                    <xdr:rowOff>0</xdr:rowOff>
                  </to>
                </anchor>
              </controlPr>
            </control>
          </mc:Choice>
        </mc:AlternateContent>
        <mc:AlternateContent xmlns:mc="http://schemas.openxmlformats.org/markup-compatibility/2006">
          <mc:Choice Requires="x14">
            <control shapeId="1032" r:id="rId11" name="GovtType_ISD_CB">
              <controlPr defaultSize="0" autoFill="0" autoLine="0" autoPict="0">
                <anchor moveWithCells="1">
                  <from>
                    <xdr:col>2</xdr:col>
                    <xdr:colOff>200025</xdr:colOff>
                    <xdr:row>20</xdr:row>
                    <xdr:rowOff>0</xdr:rowOff>
                  </from>
                  <to>
                    <xdr:col>2</xdr:col>
                    <xdr:colOff>428625</xdr:colOff>
                    <xdr:row>21</xdr:row>
                    <xdr:rowOff>0</xdr:rowOff>
                  </to>
                </anchor>
              </controlPr>
            </control>
          </mc:Choice>
        </mc:AlternateContent>
        <mc:AlternateContent xmlns:mc="http://schemas.openxmlformats.org/markup-compatibility/2006">
          <mc:Choice Requires="x14">
            <control shapeId="1033" r:id="rId12" name="Part_2_Docs_AM">
              <controlPr defaultSize="0" autoFill="0" autoLine="0" autoPict="0">
                <anchor moveWithCells="1">
                  <from>
                    <xdr:col>2</xdr:col>
                    <xdr:colOff>200025</xdr:colOff>
                    <xdr:row>155</xdr:row>
                    <xdr:rowOff>0</xdr:rowOff>
                  </from>
                  <to>
                    <xdr:col>2</xdr:col>
                    <xdr:colOff>428625</xdr:colOff>
                    <xdr:row>156</xdr:row>
                    <xdr:rowOff>57150</xdr:rowOff>
                  </to>
                </anchor>
              </controlPr>
            </control>
          </mc:Choice>
        </mc:AlternateContent>
        <mc:AlternateContent xmlns:mc="http://schemas.openxmlformats.org/markup-compatibility/2006">
          <mc:Choice Requires="x14">
            <control shapeId="1034" r:id="rId13" name="Part_2_Docs_GIS">
              <controlPr defaultSize="0" autoFill="0" autoLine="0" autoPict="0">
                <anchor moveWithCells="1">
                  <from>
                    <xdr:col>2</xdr:col>
                    <xdr:colOff>200025</xdr:colOff>
                    <xdr:row>156</xdr:row>
                    <xdr:rowOff>0</xdr:rowOff>
                  </from>
                  <to>
                    <xdr:col>2</xdr:col>
                    <xdr:colOff>428625</xdr:colOff>
                    <xdr:row>157</xdr:row>
                    <xdr:rowOff>57150</xdr:rowOff>
                  </to>
                </anchor>
              </controlPr>
            </control>
          </mc:Choice>
        </mc:AlternateContent>
        <mc:AlternateContent xmlns:mc="http://schemas.openxmlformats.org/markup-compatibility/2006">
          <mc:Choice Requires="x14">
            <control shapeId="1035" r:id="rId14" name="Part_2_Docs_MS4_Permit">
              <controlPr defaultSize="0" autoFill="0" autoLine="0" autoPict="0">
                <anchor moveWithCells="1">
                  <from>
                    <xdr:col>2</xdr:col>
                    <xdr:colOff>200025</xdr:colOff>
                    <xdr:row>157</xdr:row>
                    <xdr:rowOff>0</xdr:rowOff>
                  </from>
                  <to>
                    <xdr:col>2</xdr:col>
                    <xdr:colOff>428625</xdr:colOff>
                    <xdr:row>158</xdr:row>
                    <xdr:rowOff>57150</xdr:rowOff>
                  </to>
                </anchor>
              </controlPr>
            </control>
          </mc:Choice>
        </mc:AlternateContent>
        <mc:AlternateContent xmlns:mc="http://schemas.openxmlformats.org/markup-compatibility/2006">
          <mc:Choice Requires="x14">
            <control shapeId="1036" r:id="rId15" name="Part_2_Docs_AerialPhotos">
              <controlPr defaultSize="0" autoFill="0" autoLine="0" autoPict="0">
                <anchor moveWithCells="1">
                  <from>
                    <xdr:col>2</xdr:col>
                    <xdr:colOff>200025</xdr:colOff>
                    <xdr:row>158</xdr:row>
                    <xdr:rowOff>0</xdr:rowOff>
                  </from>
                  <to>
                    <xdr:col>2</xdr:col>
                    <xdr:colOff>428625</xdr:colOff>
                    <xdr:row>159</xdr:row>
                    <xdr:rowOff>57150</xdr:rowOff>
                  </to>
                </anchor>
              </controlPr>
            </control>
          </mc:Choice>
        </mc:AlternateContent>
        <mc:AlternateContent xmlns:mc="http://schemas.openxmlformats.org/markup-compatibility/2006">
          <mc:Choice Requires="x14">
            <control shapeId="1037" r:id="rId16" name="Part_2_Docs_AM">
              <controlPr defaultSize="0" autoFill="0" autoLine="0" autoPict="0">
                <anchor moveWithCells="1">
                  <from>
                    <xdr:col>2</xdr:col>
                    <xdr:colOff>200025</xdr:colOff>
                    <xdr:row>159</xdr:row>
                    <xdr:rowOff>0</xdr:rowOff>
                  </from>
                  <to>
                    <xdr:col>2</xdr:col>
                    <xdr:colOff>428625</xdr:colOff>
                    <xdr:row>160</xdr:row>
                    <xdr:rowOff>57150</xdr:rowOff>
                  </to>
                </anchor>
              </controlPr>
            </control>
          </mc:Choice>
        </mc:AlternateContent>
        <mc:AlternateContent xmlns:mc="http://schemas.openxmlformats.org/markup-compatibility/2006">
          <mc:Choice Requires="x14">
            <control shapeId="1038" r:id="rId17" name="Part_2_Docs_WaterQualProjects">
              <controlPr defaultSize="0" autoFill="0" autoLine="0" autoPict="0">
                <anchor moveWithCells="1">
                  <from>
                    <xdr:col>2</xdr:col>
                    <xdr:colOff>200025</xdr:colOff>
                    <xdr:row>160</xdr:row>
                    <xdr:rowOff>0</xdr:rowOff>
                  </from>
                  <to>
                    <xdr:col>2</xdr:col>
                    <xdr:colOff>428625</xdr:colOff>
                    <xdr:row>161</xdr:row>
                    <xdr:rowOff>57150</xdr:rowOff>
                  </to>
                </anchor>
              </controlPr>
            </control>
          </mc:Choice>
        </mc:AlternateContent>
        <mc:AlternateContent xmlns:mc="http://schemas.openxmlformats.org/markup-compatibility/2006">
          <mc:Choice Requires="x14">
            <control shapeId="1040" r:id="rId18" name="1.1_Drainaige_0">
              <controlPr defaultSize="0" autoFill="0" autoLine="0" autoPict="0">
                <anchor moveWithCells="1">
                  <from>
                    <xdr:col>1</xdr:col>
                    <xdr:colOff>133350</xdr:colOff>
                    <xdr:row>34</xdr:row>
                    <xdr:rowOff>104775</xdr:rowOff>
                  </from>
                  <to>
                    <xdr:col>1</xdr:col>
                    <xdr:colOff>381000</xdr:colOff>
                    <xdr:row>34</xdr:row>
                    <xdr:rowOff>323850</xdr:rowOff>
                  </to>
                </anchor>
              </controlPr>
            </control>
          </mc:Choice>
        </mc:AlternateContent>
        <mc:AlternateContent xmlns:mc="http://schemas.openxmlformats.org/markup-compatibility/2006">
          <mc:Choice Requires="x14">
            <control shapeId="1041" r:id="rId19" name="1.1_Drainaige_1">
              <controlPr defaultSize="0" autoFill="0" autoLine="0" autoPict="0">
                <anchor moveWithCells="1">
                  <from>
                    <xdr:col>2</xdr:col>
                    <xdr:colOff>142875</xdr:colOff>
                    <xdr:row>34</xdr:row>
                    <xdr:rowOff>104775</xdr:rowOff>
                  </from>
                  <to>
                    <xdr:col>2</xdr:col>
                    <xdr:colOff>390525</xdr:colOff>
                    <xdr:row>34</xdr:row>
                    <xdr:rowOff>323850</xdr:rowOff>
                  </to>
                </anchor>
              </controlPr>
            </control>
          </mc:Choice>
        </mc:AlternateContent>
        <mc:AlternateContent xmlns:mc="http://schemas.openxmlformats.org/markup-compatibility/2006">
          <mc:Choice Requires="x14">
            <control shapeId="1042" r:id="rId20" name="1.1_Drainaige_2">
              <controlPr defaultSize="0" autoFill="0" autoLine="0" autoPict="0" altText="">
                <anchor moveWithCells="1">
                  <from>
                    <xdr:col>3</xdr:col>
                    <xdr:colOff>142875</xdr:colOff>
                    <xdr:row>34</xdr:row>
                    <xdr:rowOff>104775</xdr:rowOff>
                  </from>
                  <to>
                    <xdr:col>3</xdr:col>
                    <xdr:colOff>390525</xdr:colOff>
                    <xdr:row>34</xdr:row>
                    <xdr:rowOff>323850</xdr:rowOff>
                  </to>
                </anchor>
              </controlPr>
            </control>
          </mc:Choice>
        </mc:AlternateContent>
        <mc:AlternateContent xmlns:mc="http://schemas.openxmlformats.org/markup-compatibility/2006">
          <mc:Choice Requires="x14">
            <control shapeId="1043" r:id="rId21" name="1.1_Drainaige_3">
              <controlPr defaultSize="0" autoFill="0" autoLine="0" autoPict="0">
                <anchor moveWithCells="1">
                  <from>
                    <xdr:col>4</xdr:col>
                    <xdr:colOff>152400</xdr:colOff>
                    <xdr:row>34</xdr:row>
                    <xdr:rowOff>104775</xdr:rowOff>
                  </from>
                  <to>
                    <xdr:col>4</xdr:col>
                    <xdr:colOff>400050</xdr:colOff>
                    <xdr:row>34</xdr:row>
                    <xdr:rowOff>323850</xdr:rowOff>
                  </to>
                </anchor>
              </controlPr>
            </control>
          </mc:Choice>
        </mc:AlternateContent>
        <mc:AlternateContent xmlns:mc="http://schemas.openxmlformats.org/markup-compatibility/2006">
          <mc:Choice Requires="x14">
            <control shapeId="1044" r:id="rId22" name="1.1_Drainaige_4">
              <controlPr defaultSize="0" autoFill="0" autoLine="0" autoPict="0">
                <anchor moveWithCells="1">
                  <from>
                    <xdr:col>5</xdr:col>
                    <xdr:colOff>142875</xdr:colOff>
                    <xdr:row>34</xdr:row>
                    <xdr:rowOff>104775</xdr:rowOff>
                  </from>
                  <to>
                    <xdr:col>5</xdr:col>
                    <xdr:colOff>390525</xdr:colOff>
                    <xdr:row>34</xdr:row>
                    <xdr:rowOff>323850</xdr:rowOff>
                  </to>
                </anchor>
              </controlPr>
            </control>
          </mc:Choice>
        </mc:AlternateContent>
        <mc:AlternateContent xmlns:mc="http://schemas.openxmlformats.org/markup-compatibility/2006">
          <mc:Choice Requires="x14">
            <control shapeId="1045" r:id="rId23" name="1.1_Drainaige_5">
              <controlPr defaultSize="0" autoFill="0" autoLine="0" autoPict="0">
                <anchor moveWithCells="1">
                  <from>
                    <xdr:col>6</xdr:col>
                    <xdr:colOff>133350</xdr:colOff>
                    <xdr:row>34</xdr:row>
                    <xdr:rowOff>104775</xdr:rowOff>
                  </from>
                  <to>
                    <xdr:col>6</xdr:col>
                    <xdr:colOff>381000</xdr:colOff>
                    <xdr:row>34</xdr:row>
                    <xdr:rowOff>323850</xdr:rowOff>
                  </to>
                </anchor>
              </controlPr>
            </control>
          </mc:Choice>
        </mc:AlternateContent>
        <mc:AlternateContent xmlns:mc="http://schemas.openxmlformats.org/markup-compatibility/2006">
          <mc:Choice Requires="x14">
            <control shapeId="1046" r:id="rId24" name="1.1_WaterQual_0">
              <controlPr defaultSize="0" autoFill="0" autoLine="0" autoPict="0">
                <anchor moveWithCells="1">
                  <from>
                    <xdr:col>1</xdr:col>
                    <xdr:colOff>123825</xdr:colOff>
                    <xdr:row>35</xdr:row>
                    <xdr:rowOff>38100</xdr:rowOff>
                  </from>
                  <to>
                    <xdr:col>1</xdr:col>
                    <xdr:colOff>371475</xdr:colOff>
                    <xdr:row>35</xdr:row>
                    <xdr:rowOff>247650</xdr:rowOff>
                  </to>
                </anchor>
              </controlPr>
            </control>
          </mc:Choice>
        </mc:AlternateContent>
        <mc:AlternateContent xmlns:mc="http://schemas.openxmlformats.org/markup-compatibility/2006">
          <mc:Choice Requires="x14">
            <control shapeId="1047" r:id="rId25" name="1.1_Drainaige_1">
              <controlPr defaultSize="0" autoFill="0" autoLine="0" autoPict="0">
                <anchor moveWithCells="1">
                  <from>
                    <xdr:col>2</xdr:col>
                    <xdr:colOff>133350</xdr:colOff>
                    <xdr:row>35</xdr:row>
                    <xdr:rowOff>38100</xdr:rowOff>
                  </from>
                  <to>
                    <xdr:col>2</xdr:col>
                    <xdr:colOff>381000</xdr:colOff>
                    <xdr:row>35</xdr:row>
                    <xdr:rowOff>247650</xdr:rowOff>
                  </to>
                </anchor>
              </controlPr>
            </control>
          </mc:Choice>
        </mc:AlternateContent>
        <mc:AlternateContent xmlns:mc="http://schemas.openxmlformats.org/markup-compatibility/2006">
          <mc:Choice Requires="x14">
            <control shapeId="1048" r:id="rId26" name="1.1_WaterQual_2">
              <controlPr defaultSize="0" autoFill="0" autoLine="0" autoPict="0" altText="">
                <anchor moveWithCells="1">
                  <from>
                    <xdr:col>3</xdr:col>
                    <xdr:colOff>133350</xdr:colOff>
                    <xdr:row>35</xdr:row>
                    <xdr:rowOff>38100</xdr:rowOff>
                  </from>
                  <to>
                    <xdr:col>3</xdr:col>
                    <xdr:colOff>381000</xdr:colOff>
                    <xdr:row>35</xdr:row>
                    <xdr:rowOff>247650</xdr:rowOff>
                  </to>
                </anchor>
              </controlPr>
            </control>
          </mc:Choice>
        </mc:AlternateContent>
        <mc:AlternateContent xmlns:mc="http://schemas.openxmlformats.org/markup-compatibility/2006">
          <mc:Choice Requires="x14">
            <control shapeId="1049" r:id="rId27" name="1.1_WaterQual_3">
              <controlPr defaultSize="0" autoFill="0" autoLine="0" autoPict="0">
                <anchor moveWithCells="1">
                  <from>
                    <xdr:col>4</xdr:col>
                    <xdr:colOff>142875</xdr:colOff>
                    <xdr:row>35</xdr:row>
                    <xdr:rowOff>38100</xdr:rowOff>
                  </from>
                  <to>
                    <xdr:col>4</xdr:col>
                    <xdr:colOff>390525</xdr:colOff>
                    <xdr:row>35</xdr:row>
                    <xdr:rowOff>247650</xdr:rowOff>
                  </to>
                </anchor>
              </controlPr>
            </control>
          </mc:Choice>
        </mc:AlternateContent>
        <mc:AlternateContent xmlns:mc="http://schemas.openxmlformats.org/markup-compatibility/2006">
          <mc:Choice Requires="x14">
            <control shapeId="1050" r:id="rId28" name="1.1_WaterQual_4">
              <controlPr defaultSize="0" autoFill="0" autoLine="0" autoPict="0">
                <anchor moveWithCells="1">
                  <from>
                    <xdr:col>5</xdr:col>
                    <xdr:colOff>133350</xdr:colOff>
                    <xdr:row>35</xdr:row>
                    <xdr:rowOff>38100</xdr:rowOff>
                  </from>
                  <to>
                    <xdr:col>5</xdr:col>
                    <xdr:colOff>381000</xdr:colOff>
                    <xdr:row>35</xdr:row>
                    <xdr:rowOff>247650</xdr:rowOff>
                  </to>
                </anchor>
              </controlPr>
            </control>
          </mc:Choice>
        </mc:AlternateContent>
        <mc:AlternateContent xmlns:mc="http://schemas.openxmlformats.org/markup-compatibility/2006">
          <mc:Choice Requires="x14">
            <control shapeId="1051" r:id="rId29" name="1.1_WaterQual_5">
              <controlPr defaultSize="0" autoFill="0" autoLine="0" autoPict="0">
                <anchor moveWithCells="1">
                  <from>
                    <xdr:col>6</xdr:col>
                    <xdr:colOff>123825</xdr:colOff>
                    <xdr:row>35</xdr:row>
                    <xdr:rowOff>38100</xdr:rowOff>
                  </from>
                  <to>
                    <xdr:col>6</xdr:col>
                    <xdr:colOff>371475</xdr:colOff>
                    <xdr:row>35</xdr:row>
                    <xdr:rowOff>247650</xdr:rowOff>
                  </to>
                </anchor>
              </controlPr>
            </control>
          </mc:Choice>
        </mc:AlternateContent>
        <mc:AlternateContent xmlns:mc="http://schemas.openxmlformats.org/markup-compatibility/2006">
          <mc:Choice Requires="x14">
            <control shapeId="1052" r:id="rId30" name="1.1_WaterQual_0">
              <controlPr defaultSize="0" autoFill="0" autoLine="0" autoPict="0">
                <anchor moveWithCells="1">
                  <from>
                    <xdr:col>1</xdr:col>
                    <xdr:colOff>114300</xdr:colOff>
                    <xdr:row>36</xdr:row>
                    <xdr:rowOff>47625</xdr:rowOff>
                  </from>
                  <to>
                    <xdr:col>1</xdr:col>
                    <xdr:colOff>361950</xdr:colOff>
                    <xdr:row>36</xdr:row>
                    <xdr:rowOff>371475</xdr:rowOff>
                  </to>
                </anchor>
              </controlPr>
            </control>
          </mc:Choice>
        </mc:AlternateContent>
        <mc:AlternateContent xmlns:mc="http://schemas.openxmlformats.org/markup-compatibility/2006">
          <mc:Choice Requires="x14">
            <control shapeId="1053" r:id="rId31" name="1.1_Climate_1">
              <controlPr defaultSize="0" autoFill="0" autoLine="0" autoPict="0">
                <anchor moveWithCells="1">
                  <from>
                    <xdr:col>2</xdr:col>
                    <xdr:colOff>123825</xdr:colOff>
                    <xdr:row>36</xdr:row>
                    <xdr:rowOff>47625</xdr:rowOff>
                  </from>
                  <to>
                    <xdr:col>2</xdr:col>
                    <xdr:colOff>371475</xdr:colOff>
                    <xdr:row>36</xdr:row>
                    <xdr:rowOff>371475</xdr:rowOff>
                  </to>
                </anchor>
              </controlPr>
            </control>
          </mc:Choice>
        </mc:AlternateContent>
        <mc:AlternateContent xmlns:mc="http://schemas.openxmlformats.org/markup-compatibility/2006">
          <mc:Choice Requires="x14">
            <control shapeId="1054" r:id="rId32" name="1.1_Climate_2">
              <controlPr defaultSize="0" autoFill="0" autoLine="0" autoPict="0" altText="">
                <anchor moveWithCells="1">
                  <from>
                    <xdr:col>3</xdr:col>
                    <xdr:colOff>123825</xdr:colOff>
                    <xdr:row>36</xdr:row>
                    <xdr:rowOff>57150</xdr:rowOff>
                  </from>
                  <to>
                    <xdr:col>3</xdr:col>
                    <xdr:colOff>371475</xdr:colOff>
                    <xdr:row>36</xdr:row>
                    <xdr:rowOff>371475</xdr:rowOff>
                  </to>
                </anchor>
              </controlPr>
            </control>
          </mc:Choice>
        </mc:AlternateContent>
        <mc:AlternateContent xmlns:mc="http://schemas.openxmlformats.org/markup-compatibility/2006">
          <mc:Choice Requires="x14">
            <control shapeId="1055" r:id="rId33" name="1.1_Climate_3">
              <controlPr defaultSize="0" autoFill="0" autoLine="0" autoPict="0">
                <anchor moveWithCells="1">
                  <from>
                    <xdr:col>4</xdr:col>
                    <xdr:colOff>133350</xdr:colOff>
                    <xdr:row>36</xdr:row>
                    <xdr:rowOff>47625</xdr:rowOff>
                  </from>
                  <to>
                    <xdr:col>4</xdr:col>
                    <xdr:colOff>381000</xdr:colOff>
                    <xdr:row>36</xdr:row>
                    <xdr:rowOff>371475</xdr:rowOff>
                  </to>
                </anchor>
              </controlPr>
            </control>
          </mc:Choice>
        </mc:AlternateContent>
        <mc:AlternateContent xmlns:mc="http://schemas.openxmlformats.org/markup-compatibility/2006">
          <mc:Choice Requires="x14">
            <control shapeId="1056" r:id="rId34" name="1.1_Climate_4">
              <controlPr defaultSize="0" autoFill="0" autoLine="0" autoPict="0">
                <anchor moveWithCells="1">
                  <from>
                    <xdr:col>5</xdr:col>
                    <xdr:colOff>123825</xdr:colOff>
                    <xdr:row>36</xdr:row>
                    <xdr:rowOff>47625</xdr:rowOff>
                  </from>
                  <to>
                    <xdr:col>5</xdr:col>
                    <xdr:colOff>371475</xdr:colOff>
                    <xdr:row>36</xdr:row>
                    <xdr:rowOff>371475</xdr:rowOff>
                  </to>
                </anchor>
              </controlPr>
            </control>
          </mc:Choice>
        </mc:AlternateContent>
        <mc:AlternateContent xmlns:mc="http://schemas.openxmlformats.org/markup-compatibility/2006">
          <mc:Choice Requires="x14">
            <control shapeId="1057" r:id="rId35" name="1.1_Climate_5">
              <controlPr defaultSize="0" autoFill="0" autoLine="0" autoPict="0">
                <anchor moveWithCells="1">
                  <from>
                    <xdr:col>6</xdr:col>
                    <xdr:colOff>114300</xdr:colOff>
                    <xdr:row>36</xdr:row>
                    <xdr:rowOff>47625</xdr:rowOff>
                  </from>
                  <to>
                    <xdr:col>6</xdr:col>
                    <xdr:colOff>361950</xdr:colOff>
                    <xdr:row>36</xdr:row>
                    <xdr:rowOff>371475</xdr:rowOff>
                  </to>
                </anchor>
              </controlPr>
            </control>
          </mc:Choice>
        </mc:AlternateContent>
        <mc:AlternateContent xmlns:mc="http://schemas.openxmlformats.org/markup-compatibility/2006">
          <mc:Choice Requires="x14">
            <control shapeId="1058" r:id="rId36" name="1.1_Other1_0">
              <controlPr defaultSize="0" autoFill="0" autoLine="0" autoPict="0">
                <anchor moveWithCells="1">
                  <from>
                    <xdr:col>1</xdr:col>
                    <xdr:colOff>142875</xdr:colOff>
                    <xdr:row>38</xdr:row>
                    <xdr:rowOff>76200</xdr:rowOff>
                  </from>
                  <to>
                    <xdr:col>1</xdr:col>
                    <xdr:colOff>390525</xdr:colOff>
                    <xdr:row>38</xdr:row>
                    <xdr:rowOff>247650</xdr:rowOff>
                  </to>
                </anchor>
              </controlPr>
            </control>
          </mc:Choice>
        </mc:AlternateContent>
        <mc:AlternateContent xmlns:mc="http://schemas.openxmlformats.org/markup-compatibility/2006">
          <mc:Choice Requires="x14">
            <control shapeId="1059" r:id="rId37" name="1.1_Other1_1">
              <controlPr defaultSize="0" autoFill="0" autoLine="0" autoPict="0">
                <anchor moveWithCells="1">
                  <from>
                    <xdr:col>2</xdr:col>
                    <xdr:colOff>152400</xdr:colOff>
                    <xdr:row>38</xdr:row>
                    <xdr:rowOff>76200</xdr:rowOff>
                  </from>
                  <to>
                    <xdr:col>2</xdr:col>
                    <xdr:colOff>400050</xdr:colOff>
                    <xdr:row>38</xdr:row>
                    <xdr:rowOff>247650</xdr:rowOff>
                  </to>
                </anchor>
              </controlPr>
            </control>
          </mc:Choice>
        </mc:AlternateContent>
        <mc:AlternateContent xmlns:mc="http://schemas.openxmlformats.org/markup-compatibility/2006">
          <mc:Choice Requires="x14">
            <control shapeId="1060" r:id="rId38" name="1.1_Other1_2">
              <controlPr defaultSize="0" autoFill="0" autoLine="0" autoPict="0" altText="">
                <anchor moveWithCells="1">
                  <from>
                    <xdr:col>3</xdr:col>
                    <xdr:colOff>142875</xdr:colOff>
                    <xdr:row>38</xdr:row>
                    <xdr:rowOff>76200</xdr:rowOff>
                  </from>
                  <to>
                    <xdr:col>3</xdr:col>
                    <xdr:colOff>390525</xdr:colOff>
                    <xdr:row>38</xdr:row>
                    <xdr:rowOff>247650</xdr:rowOff>
                  </to>
                </anchor>
              </controlPr>
            </control>
          </mc:Choice>
        </mc:AlternateContent>
        <mc:AlternateContent xmlns:mc="http://schemas.openxmlformats.org/markup-compatibility/2006">
          <mc:Choice Requires="x14">
            <control shapeId="1061" r:id="rId39" name="1.1_Other1_3">
              <controlPr defaultSize="0" autoFill="0" autoLine="0" autoPict="0">
                <anchor moveWithCells="1">
                  <from>
                    <xdr:col>4</xdr:col>
                    <xdr:colOff>161925</xdr:colOff>
                    <xdr:row>38</xdr:row>
                    <xdr:rowOff>76200</xdr:rowOff>
                  </from>
                  <to>
                    <xdr:col>4</xdr:col>
                    <xdr:colOff>409575</xdr:colOff>
                    <xdr:row>38</xdr:row>
                    <xdr:rowOff>247650</xdr:rowOff>
                  </to>
                </anchor>
              </controlPr>
            </control>
          </mc:Choice>
        </mc:AlternateContent>
        <mc:AlternateContent xmlns:mc="http://schemas.openxmlformats.org/markup-compatibility/2006">
          <mc:Choice Requires="x14">
            <control shapeId="1062" r:id="rId40" name="1.1_Other1_4">
              <controlPr defaultSize="0" autoFill="0" autoLine="0" autoPict="0">
                <anchor moveWithCells="1">
                  <from>
                    <xdr:col>5</xdr:col>
                    <xdr:colOff>152400</xdr:colOff>
                    <xdr:row>38</xdr:row>
                    <xdr:rowOff>76200</xdr:rowOff>
                  </from>
                  <to>
                    <xdr:col>5</xdr:col>
                    <xdr:colOff>400050</xdr:colOff>
                    <xdr:row>38</xdr:row>
                    <xdr:rowOff>247650</xdr:rowOff>
                  </to>
                </anchor>
              </controlPr>
            </control>
          </mc:Choice>
        </mc:AlternateContent>
        <mc:AlternateContent xmlns:mc="http://schemas.openxmlformats.org/markup-compatibility/2006">
          <mc:Choice Requires="x14">
            <control shapeId="1063" r:id="rId41" name="1.1_Other1_5">
              <controlPr defaultSize="0" autoFill="0" autoLine="0" autoPict="0">
                <anchor moveWithCells="1">
                  <from>
                    <xdr:col>6</xdr:col>
                    <xdr:colOff>142875</xdr:colOff>
                    <xdr:row>38</xdr:row>
                    <xdr:rowOff>76200</xdr:rowOff>
                  </from>
                  <to>
                    <xdr:col>6</xdr:col>
                    <xdr:colOff>390525</xdr:colOff>
                    <xdr:row>38</xdr:row>
                    <xdr:rowOff>247650</xdr:rowOff>
                  </to>
                </anchor>
              </controlPr>
            </control>
          </mc:Choice>
        </mc:AlternateContent>
        <mc:AlternateContent xmlns:mc="http://schemas.openxmlformats.org/markup-compatibility/2006">
          <mc:Choice Requires="x14">
            <control shapeId="1064" r:id="rId42" name="1.1_Other2_0">
              <controlPr defaultSize="0" autoFill="0" autoLine="0" autoPict="0">
                <anchor moveWithCells="1">
                  <from>
                    <xdr:col>1</xdr:col>
                    <xdr:colOff>133350</xdr:colOff>
                    <xdr:row>39</xdr:row>
                    <xdr:rowOff>76200</xdr:rowOff>
                  </from>
                  <to>
                    <xdr:col>1</xdr:col>
                    <xdr:colOff>381000</xdr:colOff>
                    <xdr:row>39</xdr:row>
                    <xdr:rowOff>247650</xdr:rowOff>
                  </to>
                </anchor>
              </controlPr>
            </control>
          </mc:Choice>
        </mc:AlternateContent>
        <mc:AlternateContent xmlns:mc="http://schemas.openxmlformats.org/markup-compatibility/2006">
          <mc:Choice Requires="x14">
            <control shapeId="1065" r:id="rId43" name="1.1_Other2_1">
              <controlPr defaultSize="0" autoFill="0" autoLine="0" autoPict="0">
                <anchor moveWithCells="1">
                  <from>
                    <xdr:col>2</xdr:col>
                    <xdr:colOff>142875</xdr:colOff>
                    <xdr:row>39</xdr:row>
                    <xdr:rowOff>76200</xdr:rowOff>
                  </from>
                  <to>
                    <xdr:col>2</xdr:col>
                    <xdr:colOff>390525</xdr:colOff>
                    <xdr:row>39</xdr:row>
                    <xdr:rowOff>247650</xdr:rowOff>
                  </to>
                </anchor>
              </controlPr>
            </control>
          </mc:Choice>
        </mc:AlternateContent>
        <mc:AlternateContent xmlns:mc="http://schemas.openxmlformats.org/markup-compatibility/2006">
          <mc:Choice Requires="x14">
            <control shapeId="1066" r:id="rId44" name="1.1_Other2_2">
              <controlPr defaultSize="0" autoFill="0" autoLine="0" autoPict="0" altText="">
                <anchor moveWithCells="1">
                  <from>
                    <xdr:col>3</xdr:col>
                    <xdr:colOff>142875</xdr:colOff>
                    <xdr:row>39</xdr:row>
                    <xdr:rowOff>76200</xdr:rowOff>
                  </from>
                  <to>
                    <xdr:col>3</xdr:col>
                    <xdr:colOff>390525</xdr:colOff>
                    <xdr:row>39</xdr:row>
                    <xdr:rowOff>247650</xdr:rowOff>
                  </to>
                </anchor>
              </controlPr>
            </control>
          </mc:Choice>
        </mc:AlternateContent>
        <mc:AlternateContent xmlns:mc="http://schemas.openxmlformats.org/markup-compatibility/2006">
          <mc:Choice Requires="x14">
            <control shapeId="1067" r:id="rId45" name="1.1_Other2_3">
              <controlPr defaultSize="0" autoFill="0" autoLine="0" autoPict="0">
                <anchor moveWithCells="1">
                  <from>
                    <xdr:col>4</xdr:col>
                    <xdr:colOff>152400</xdr:colOff>
                    <xdr:row>39</xdr:row>
                    <xdr:rowOff>76200</xdr:rowOff>
                  </from>
                  <to>
                    <xdr:col>4</xdr:col>
                    <xdr:colOff>400050</xdr:colOff>
                    <xdr:row>39</xdr:row>
                    <xdr:rowOff>247650</xdr:rowOff>
                  </to>
                </anchor>
              </controlPr>
            </control>
          </mc:Choice>
        </mc:AlternateContent>
        <mc:AlternateContent xmlns:mc="http://schemas.openxmlformats.org/markup-compatibility/2006">
          <mc:Choice Requires="x14">
            <control shapeId="1068" r:id="rId46" name="1.1_Other2_4">
              <controlPr defaultSize="0" autoFill="0" autoLine="0" autoPict="0">
                <anchor moveWithCells="1">
                  <from>
                    <xdr:col>5</xdr:col>
                    <xdr:colOff>142875</xdr:colOff>
                    <xdr:row>39</xdr:row>
                    <xdr:rowOff>76200</xdr:rowOff>
                  </from>
                  <to>
                    <xdr:col>5</xdr:col>
                    <xdr:colOff>390525</xdr:colOff>
                    <xdr:row>39</xdr:row>
                    <xdr:rowOff>247650</xdr:rowOff>
                  </to>
                </anchor>
              </controlPr>
            </control>
          </mc:Choice>
        </mc:AlternateContent>
        <mc:AlternateContent xmlns:mc="http://schemas.openxmlformats.org/markup-compatibility/2006">
          <mc:Choice Requires="x14">
            <control shapeId="1069" r:id="rId47" name="1.1_Other2_5">
              <controlPr defaultSize="0" autoFill="0" autoLine="0" autoPict="0">
                <anchor moveWithCells="1">
                  <from>
                    <xdr:col>6</xdr:col>
                    <xdr:colOff>133350</xdr:colOff>
                    <xdr:row>39</xdr:row>
                    <xdr:rowOff>76200</xdr:rowOff>
                  </from>
                  <to>
                    <xdr:col>6</xdr:col>
                    <xdr:colOff>381000</xdr:colOff>
                    <xdr:row>39</xdr:row>
                    <xdr:rowOff>247650</xdr:rowOff>
                  </to>
                </anchor>
              </controlPr>
            </control>
          </mc:Choice>
        </mc:AlternateContent>
        <mc:AlternateContent xmlns:mc="http://schemas.openxmlformats.org/markup-compatibility/2006">
          <mc:Choice Requires="x14">
            <control shapeId="1070" r:id="rId48" name="1.1_Other3_0">
              <controlPr defaultSize="0" autoFill="0" autoLine="0" autoPict="0">
                <anchor moveWithCells="1">
                  <from>
                    <xdr:col>1</xdr:col>
                    <xdr:colOff>133350</xdr:colOff>
                    <xdr:row>40</xdr:row>
                    <xdr:rowOff>57150</xdr:rowOff>
                  </from>
                  <to>
                    <xdr:col>1</xdr:col>
                    <xdr:colOff>381000</xdr:colOff>
                    <xdr:row>40</xdr:row>
                    <xdr:rowOff>228600</xdr:rowOff>
                  </to>
                </anchor>
              </controlPr>
            </control>
          </mc:Choice>
        </mc:AlternateContent>
        <mc:AlternateContent xmlns:mc="http://schemas.openxmlformats.org/markup-compatibility/2006">
          <mc:Choice Requires="x14">
            <control shapeId="1071" r:id="rId49" name="1.1_Other3_1">
              <controlPr defaultSize="0" autoFill="0" autoLine="0" autoPict="0">
                <anchor moveWithCells="1">
                  <from>
                    <xdr:col>2</xdr:col>
                    <xdr:colOff>142875</xdr:colOff>
                    <xdr:row>40</xdr:row>
                    <xdr:rowOff>57150</xdr:rowOff>
                  </from>
                  <to>
                    <xdr:col>2</xdr:col>
                    <xdr:colOff>390525</xdr:colOff>
                    <xdr:row>40</xdr:row>
                    <xdr:rowOff>228600</xdr:rowOff>
                  </to>
                </anchor>
              </controlPr>
            </control>
          </mc:Choice>
        </mc:AlternateContent>
        <mc:AlternateContent xmlns:mc="http://schemas.openxmlformats.org/markup-compatibility/2006">
          <mc:Choice Requires="x14">
            <control shapeId="1072" r:id="rId50" name="1.1_Other3_2">
              <controlPr defaultSize="0" autoFill="0" autoLine="0" autoPict="0" altText="">
                <anchor moveWithCells="1">
                  <from>
                    <xdr:col>3</xdr:col>
                    <xdr:colOff>133350</xdr:colOff>
                    <xdr:row>40</xdr:row>
                    <xdr:rowOff>57150</xdr:rowOff>
                  </from>
                  <to>
                    <xdr:col>3</xdr:col>
                    <xdr:colOff>381000</xdr:colOff>
                    <xdr:row>40</xdr:row>
                    <xdr:rowOff>228600</xdr:rowOff>
                  </to>
                </anchor>
              </controlPr>
            </control>
          </mc:Choice>
        </mc:AlternateContent>
        <mc:AlternateContent xmlns:mc="http://schemas.openxmlformats.org/markup-compatibility/2006">
          <mc:Choice Requires="x14">
            <control shapeId="1073" r:id="rId51" name="1.1_Other3_3">
              <controlPr defaultSize="0" autoFill="0" autoLine="0" autoPict="0">
                <anchor moveWithCells="1">
                  <from>
                    <xdr:col>4</xdr:col>
                    <xdr:colOff>152400</xdr:colOff>
                    <xdr:row>40</xdr:row>
                    <xdr:rowOff>57150</xdr:rowOff>
                  </from>
                  <to>
                    <xdr:col>4</xdr:col>
                    <xdr:colOff>400050</xdr:colOff>
                    <xdr:row>40</xdr:row>
                    <xdr:rowOff>228600</xdr:rowOff>
                  </to>
                </anchor>
              </controlPr>
            </control>
          </mc:Choice>
        </mc:AlternateContent>
        <mc:AlternateContent xmlns:mc="http://schemas.openxmlformats.org/markup-compatibility/2006">
          <mc:Choice Requires="x14">
            <control shapeId="1074" r:id="rId52" name="1.1_Other3_4">
              <controlPr defaultSize="0" autoFill="0" autoLine="0" autoPict="0">
                <anchor moveWithCells="1">
                  <from>
                    <xdr:col>5</xdr:col>
                    <xdr:colOff>142875</xdr:colOff>
                    <xdr:row>40</xdr:row>
                    <xdr:rowOff>57150</xdr:rowOff>
                  </from>
                  <to>
                    <xdr:col>5</xdr:col>
                    <xdr:colOff>390525</xdr:colOff>
                    <xdr:row>40</xdr:row>
                    <xdr:rowOff>228600</xdr:rowOff>
                  </to>
                </anchor>
              </controlPr>
            </control>
          </mc:Choice>
        </mc:AlternateContent>
        <mc:AlternateContent xmlns:mc="http://schemas.openxmlformats.org/markup-compatibility/2006">
          <mc:Choice Requires="x14">
            <control shapeId="1075" r:id="rId53" name="1.1_Other3_5">
              <controlPr defaultSize="0" autoFill="0" autoLine="0" autoPict="0">
                <anchor moveWithCells="1">
                  <from>
                    <xdr:col>6</xdr:col>
                    <xdr:colOff>133350</xdr:colOff>
                    <xdr:row>40</xdr:row>
                    <xdr:rowOff>57150</xdr:rowOff>
                  </from>
                  <to>
                    <xdr:col>6</xdr:col>
                    <xdr:colOff>381000</xdr:colOff>
                    <xdr:row>40</xdr:row>
                    <xdr:rowOff>228600</xdr:rowOff>
                  </to>
                </anchor>
              </controlPr>
            </control>
          </mc:Choice>
        </mc:AlternateContent>
        <mc:AlternateContent xmlns:mc="http://schemas.openxmlformats.org/markup-compatibility/2006">
          <mc:Choice Requires="x14">
            <control shapeId="1076" r:id="rId54" name="1.1_Other4_0">
              <controlPr defaultSize="0" autoFill="0" autoLine="0" autoPict="0">
                <anchor moveWithCells="1">
                  <from>
                    <xdr:col>1</xdr:col>
                    <xdr:colOff>142875</xdr:colOff>
                    <xdr:row>41</xdr:row>
                    <xdr:rowOff>66675</xdr:rowOff>
                  </from>
                  <to>
                    <xdr:col>1</xdr:col>
                    <xdr:colOff>390525</xdr:colOff>
                    <xdr:row>41</xdr:row>
                    <xdr:rowOff>238125</xdr:rowOff>
                  </to>
                </anchor>
              </controlPr>
            </control>
          </mc:Choice>
        </mc:AlternateContent>
        <mc:AlternateContent xmlns:mc="http://schemas.openxmlformats.org/markup-compatibility/2006">
          <mc:Choice Requires="x14">
            <control shapeId="1077" r:id="rId55" name="1.1_Other4_1">
              <controlPr defaultSize="0" autoFill="0" autoLine="0" autoPict="0">
                <anchor moveWithCells="1">
                  <from>
                    <xdr:col>2</xdr:col>
                    <xdr:colOff>152400</xdr:colOff>
                    <xdr:row>41</xdr:row>
                    <xdr:rowOff>66675</xdr:rowOff>
                  </from>
                  <to>
                    <xdr:col>2</xdr:col>
                    <xdr:colOff>400050</xdr:colOff>
                    <xdr:row>41</xdr:row>
                    <xdr:rowOff>238125</xdr:rowOff>
                  </to>
                </anchor>
              </controlPr>
            </control>
          </mc:Choice>
        </mc:AlternateContent>
        <mc:AlternateContent xmlns:mc="http://schemas.openxmlformats.org/markup-compatibility/2006">
          <mc:Choice Requires="x14">
            <control shapeId="1078" r:id="rId56" name="1.1_Other4_2">
              <controlPr defaultSize="0" autoFill="0" autoLine="0" autoPict="0" altText="">
                <anchor moveWithCells="1">
                  <from>
                    <xdr:col>3</xdr:col>
                    <xdr:colOff>142875</xdr:colOff>
                    <xdr:row>41</xdr:row>
                    <xdr:rowOff>66675</xdr:rowOff>
                  </from>
                  <to>
                    <xdr:col>3</xdr:col>
                    <xdr:colOff>390525</xdr:colOff>
                    <xdr:row>41</xdr:row>
                    <xdr:rowOff>238125</xdr:rowOff>
                  </to>
                </anchor>
              </controlPr>
            </control>
          </mc:Choice>
        </mc:AlternateContent>
        <mc:AlternateContent xmlns:mc="http://schemas.openxmlformats.org/markup-compatibility/2006">
          <mc:Choice Requires="x14">
            <control shapeId="1079" r:id="rId57" name="1.1_Other4_3">
              <controlPr defaultSize="0" autoFill="0" autoLine="0" autoPict="0">
                <anchor moveWithCells="1">
                  <from>
                    <xdr:col>4</xdr:col>
                    <xdr:colOff>161925</xdr:colOff>
                    <xdr:row>41</xdr:row>
                    <xdr:rowOff>66675</xdr:rowOff>
                  </from>
                  <to>
                    <xdr:col>4</xdr:col>
                    <xdr:colOff>409575</xdr:colOff>
                    <xdr:row>41</xdr:row>
                    <xdr:rowOff>238125</xdr:rowOff>
                  </to>
                </anchor>
              </controlPr>
            </control>
          </mc:Choice>
        </mc:AlternateContent>
        <mc:AlternateContent xmlns:mc="http://schemas.openxmlformats.org/markup-compatibility/2006">
          <mc:Choice Requires="x14">
            <control shapeId="1080" r:id="rId58" name="1.1_Other4_4">
              <controlPr defaultSize="0" autoFill="0" autoLine="0" autoPict="0">
                <anchor moveWithCells="1">
                  <from>
                    <xdr:col>5</xdr:col>
                    <xdr:colOff>152400</xdr:colOff>
                    <xdr:row>41</xdr:row>
                    <xdr:rowOff>66675</xdr:rowOff>
                  </from>
                  <to>
                    <xdr:col>5</xdr:col>
                    <xdr:colOff>400050</xdr:colOff>
                    <xdr:row>41</xdr:row>
                    <xdr:rowOff>238125</xdr:rowOff>
                  </to>
                </anchor>
              </controlPr>
            </control>
          </mc:Choice>
        </mc:AlternateContent>
        <mc:AlternateContent xmlns:mc="http://schemas.openxmlformats.org/markup-compatibility/2006">
          <mc:Choice Requires="x14">
            <control shapeId="1081" r:id="rId59" name="1.1_Other4_5">
              <controlPr defaultSize="0" autoFill="0" autoLine="0" autoPict="0">
                <anchor moveWithCells="1">
                  <from>
                    <xdr:col>6</xdr:col>
                    <xdr:colOff>142875</xdr:colOff>
                    <xdr:row>41</xdr:row>
                    <xdr:rowOff>66675</xdr:rowOff>
                  </from>
                  <to>
                    <xdr:col>6</xdr:col>
                    <xdr:colOff>390525</xdr:colOff>
                    <xdr:row>41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Lists!$B$8:$B$9</xm:f>
          </x14:formula1>
          <xm:sqref>J50</xm:sqref>
        </x14:dataValidation>
        <x14:dataValidation type="list" allowBlank="1" showInputMessage="1" showErrorMessage="1">
          <x14:formula1>
            <xm:f>Lists!$B$4:$B$5</xm:f>
          </x14:formula1>
          <xm:sqref>I148:J152 J52 J54 J59 J75:J83 J71 J48 J69 J100:J108 I141:J146 J94</xm:sqref>
        </x14:dataValidation>
        <x14:dataValidation type="list" allowBlank="1" showInputMessage="1" showErrorMessage="1">
          <x14:formula1>
            <xm:f>Lists!$B$12:$B$13</xm:f>
          </x14:formula1>
          <xm:sqref>K119:K120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39997558519241921"/>
  </sheetPr>
  <dimension ref="A1:BA474"/>
  <sheetViews>
    <sheetView zoomScale="110" zoomScaleNormal="110" zoomScaleSheetLayoutView="110" workbookViewId="0"/>
  </sheetViews>
  <sheetFormatPr defaultRowHeight="15.75" x14ac:dyDescent="0.25"/>
  <cols>
    <col min="1" max="1" width="5.5703125" style="3" customWidth="1"/>
    <col min="2" max="2" width="9.140625" style="3"/>
    <col min="3" max="3" width="9.140625" style="5"/>
    <col min="4" max="4" width="32.7109375" style="3" customWidth="1"/>
    <col min="5" max="6" width="15.42578125" style="3" customWidth="1"/>
    <col min="7" max="7" width="16.140625" style="3" bestFit="1" customWidth="1"/>
    <col min="8" max="8" width="17" style="3" bestFit="1" customWidth="1"/>
    <col min="9" max="9" width="1.7109375" style="120" customWidth="1"/>
    <col min="10" max="10" width="16" style="3" customWidth="1"/>
    <col min="11" max="11" width="15.42578125" style="3" customWidth="1"/>
    <col min="12" max="12" width="9.140625" style="3"/>
    <col min="13" max="15" width="9.140625" style="107"/>
    <col min="16" max="16" width="9.140625" style="110" hidden="1" customWidth="1"/>
    <col min="17" max="53" width="9.140625" style="110"/>
  </cols>
  <sheetData>
    <row r="1" spans="1:53" x14ac:dyDescent="0.25">
      <c r="A1" s="126"/>
      <c r="B1" s="126"/>
      <c r="C1" s="160"/>
      <c r="D1" s="126"/>
      <c r="E1" s="126"/>
      <c r="F1" s="126"/>
      <c r="G1" s="126"/>
      <c r="H1" s="126"/>
      <c r="I1" s="246"/>
      <c r="J1" s="126"/>
      <c r="K1" s="126"/>
      <c r="L1" s="126"/>
    </row>
    <row r="2" spans="1:53" x14ac:dyDescent="0.25">
      <c r="A2" s="354" t="s">
        <v>0</v>
      </c>
      <c r="B2" s="354"/>
      <c r="C2" s="354"/>
      <c r="D2" s="354"/>
      <c r="E2" s="354"/>
      <c r="F2" s="354"/>
      <c r="G2" s="354"/>
      <c r="H2" s="354"/>
      <c r="I2" s="354"/>
      <c r="J2" s="354"/>
      <c r="K2" s="354"/>
      <c r="L2" s="354"/>
    </row>
    <row r="3" spans="1:53" x14ac:dyDescent="0.25">
      <c r="A3" s="126"/>
      <c r="B3" s="126"/>
      <c r="C3" s="126"/>
      <c r="D3" s="126"/>
      <c r="E3" s="126"/>
      <c r="F3" s="126"/>
      <c r="G3" s="126"/>
      <c r="H3" s="138"/>
      <c r="I3" s="138"/>
      <c r="J3" s="126"/>
      <c r="K3" s="126"/>
      <c r="L3" s="126"/>
    </row>
    <row r="4" spans="1:53" ht="33.75" customHeight="1" x14ac:dyDescent="0.25">
      <c r="A4" s="126"/>
      <c r="B4" s="302" t="s">
        <v>1</v>
      </c>
      <c r="C4" s="302"/>
      <c r="D4" s="302"/>
      <c r="E4" s="302"/>
      <c r="F4" s="302"/>
      <c r="G4" s="302"/>
      <c r="H4" s="302"/>
      <c r="I4" s="302"/>
      <c r="J4" s="302"/>
      <c r="K4" s="302"/>
      <c r="L4" s="126"/>
    </row>
    <row r="5" spans="1:53" ht="30.75" customHeight="1" x14ac:dyDescent="0.25">
      <c r="A5" s="126"/>
      <c r="B5" s="161" t="s">
        <v>341</v>
      </c>
      <c r="C5" s="302" t="s">
        <v>339</v>
      </c>
      <c r="D5" s="302"/>
      <c r="E5" s="302"/>
      <c r="F5" s="302"/>
      <c r="G5" s="302"/>
      <c r="H5" s="302"/>
      <c r="I5" s="302"/>
      <c r="J5" s="302"/>
      <c r="K5" s="302"/>
      <c r="L5" s="126"/>
    </row>
    <row r="6" spans="1:53" ht="15.75" customHeight="1" x14ac:dyDescent="0.25">
      <c r="A6" s="126"/>
      <c r="B6" s="162" t="s">
        <v>342</v>
      </c>
      <c r="C6" s="302" t="s">
        <v>340</v>
      </c>
      <c r="D6" s="302"/>
      <c r="E6" s="302"/>
      <c r="F6" s="302"/>
      <c r="G6" s="302"/>
      <c r="H6" s="302"/>
      <c r="I6" s="302"/>
      <c r="J6" s="302"/>
      <c r="K6" s="302"/>
      <c r="L6" s="126"/>
    </row>
    <row r="7" spans="1:53" s="4" customFormat="1" ht="6.75" x14ac:dyDescent="0.15">
      <c r="A7" s="142"/>
      <c r="B7" s="142"/>
      <c r="C7" s="149"/>
      <c r="D7" s="149"/>
      <c r="E7" s="154"/>
      <c r="F7" s="154"/>
      <c r="G7" s="154"/>
      <c r="H7" s="154"/>
      <c r="I7" s="154"/>
      <c r="J7" s="154"/>
      <c r="K7" s="154"/>
      <c r="L7" s="142"/>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row>
    <row r="8" spans="1:53" x14ac:dyDescent="0.25">
      <c r="A8" s="126"/>
      <c r="B8" s="302" t="s">
        <v>2</v>
      </c>
      <c r="C8" s="302"/>
      <c r="D8" s="302"/>
      <c r="E8" s="302"/>
      <c r="F8" s="302"/>
      <c r="G8" s="302"/>
      <c r="H8" s="302"/>
      <c r="I8" s="302"/>
      <c r="J8" s="302"/>
      <c r="K8" s="302"/>
      <c r="L8" s="126"/>
    </row>
    <row r="9" spans="1:53" ht="15.75" customHeight="1" x14ac:dyDescent="0.25">
      <c r="A9" s="126"/>
      <c r="B9" s="162" t="s">
        <v>341</v>
      </c>
      <c r="C9" s="302" t="s">
        <v>349</v>
      </c>
      <c r="D9" s="302"/>
      <c r="E9" s="302"/>
      <c r="F9" s="302"/>
      <c r="G9" s="302"/>
      <c r="H9" s="302"/>
      <c r="I9" s="302"/>
      <c r="J9" s="302"/>
      <c r="K9" s="302"/>
      <c r="L9" s="126"/>
    </row>
    <row r="10" spans="1:53" ht="32.25" customHeight="1" x14ac:dyDescent="0.25">
      <c r="A10" s="126"/>
      <c r="B10" s="161" t="s">
        <v>342</v>
      </c>
      <c r="C10" s="302" t="s">
        <v>343</v>
      </c>
      <c r="D10" s="302"/>
      <c r="E10" s="302"/>
      <c r="F10" s="302"/>
      <c r="G10" s="302"/>
      <c r="H10" s="302"/>
      <c r="I10" s="302"/>
      <c r="J10" s="302"/>
      <c r="K10" s="302"/>
      <c r="L10" s="126"/>
    </row>
    <row r="11" spans="1:53" ht="32.25" customHeight="1" x14ac:dyDescent="0.25">
      <c r="A11" s="126"/>
      <c r="B11" s="161" t="s">
        <v>346</v>
      </c>
      <c r="C11" s="302" t="s">
        <v>344</v>
      </c>
      <c r="D11" s="302"/>
      <c r="E11" s="302"/>
      <c r="F11" s="302"/>
      <c r="G11" s="302"/>
      <c r="H11" s="302"/>
      <c r="I11" s="302"/>
      <c r="J11" s="302"/>
      <c r="K11" s="302"/>
      <c r="L11" s="126"/>
    </row>
    <row r="12" spans="1:53" x14ac:dyDescent="0.25">
      <c r="A12" s="126"/>
      <c r="B12" s="161" t="s">
        <v>347</v>
      </c>
      <c r="C12" s="302" t="s">
        <v>345</v>
      </c>
      <c r="D12" s="302"/>
      <c r="E12" s="302"/>
      <c r="F12" s="302"/>
      <c r="G12" s="302"/>
      <c r="H12" s="302"/>
      <c r="I12" s="302"/>
      <c r="J12" s="302"/>
      <c r="K12" s="302"/>
      <c r="L12" s="126"/>
    </row>
    <row r="13" spans="1:53" s="4" customFormat="1" ht="6.75" x14ac:dyDescent="0.15">
      <c r="A13" s="142"/>
      <c r="B13" s="142"/>
      <c r="C13" s="149"/>
      <c r="D13" s="149"/>
      <c r="E13" s="154"/>
      <c r="F13" s="154"/>
      <c r="G13" s="154"/>
      <c r="H13" s="154"/>
      <c r="I13" s="154"/>
      <c r="J13" s="154"/>
      <c r="K13" s="154"/>
      <c r="L13" s="142"/>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row>
    <row r="14" spans="1:53" ht="31.5" customHeight="1" x14ac:dyDescent="0.25">
      <c r="A14" s="126"/>
      <c r="B14" s="302" t="s">
        <v>348</v>
      </c>
      <c r="C14" s="302"/>
      <c r="D14" s="302"/>
      <c r="E14" s="302"/>
      <c r="F14" s="302"/>
      <c r="G14" s="302"/>
      <c r="H14" s="302"/>
      <c r="I14" s="302"/>
      <c r="J14" s="302"/>
      <c r="K14" s="302"/>
      <c r="L14" s="126"/>
    </row>
    <row r="15" spans="1:53" s="4" customFormat="1" ht="6.75" x14ac:dyDescent="0.15">
      <c r="A15" s="142"/>
      <c r="B15" s="142"/>
      <c r="C15" s="149"/>
      <c r="D15" s="149"/>
      <c r="E15" s="154"/>
      <c r="F15" s="154"/>
      <c r="G15" s="154"/>
      <c r="H15" s="154"/>
      <c r="I15" s="154"/>
      <c r="J15" s="154"/>
      <c r="K15" s="154"/>
      <c r="L15" s="142"/>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row>
    <row r="16" spans="1:53" ht="48" customHeight="1" x14ac:dyDescent="0.25">
      <c r="A16" s="126"/>
      <c r="B16" s="302" t="s">
        <v>3</v>
      </c>
      <c r="C16" s="302"/>
      <c r="D16" s="302"/>
      <c r="E16" s="302"/>
      <c r="F16" s="302"/>
      <c r="G16" s="302"/>
      <c r="H16" s="302"/>
      <c r="I16" s="302"/>
      <c r="J16" s="302"/>
      <c r="K16" s="302"/>
      <c r="L16" s="126"/>
    </row>
    <row r="17" spans="1:53" s="4" customFormat="1" ht="6.75" x14ac:dyDescent="0.15">
      <c r="A17" s="142"/>
      <c r="B17" s="142"/>
      <c r="C17" s="149"/>
      <c r="D17" s="149"/>
      <c r="E17" s="154"/>
      <c r="F17" s="154"/>
      <c r="G17" s="154"/>
      <c r="H17" s="154"/>
      <c r="I17" s="154"/>
      <c r="J17" s="154"/>
      <c r="K17" s="154"/>
      <c r="L17" s="142"/>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row>
    <row r="18" spans="1:53" ht="47.25" customHeight="1" x14ac:dyDescent="0.25">
      <c r="A18" s="126"/>
      <c r="B18" s="388" t="s">
        <v>456</v>
      </c>
      <c r="C18" s="388"/>
      <c r="D18" s="388"/>
      <c r="E18" s="388"/>
      <c r="F18" s="388"/>
      <c r="G18" s="388"/>
      <c r="H18" s="388"/>
      <c r="I18" s="388"/>
      <c r="J18" s="388"/>
      <c r="K18" s="388"/>
      <c r="L18" s="126"/>
    </row>
    <row r="19" spans="1:53" s="4" customFormat="1" ht="6.75" x14ac:dyDescent="0.15">
      <c r="A19" s="142"/>
      <c r="B19" s="142"/>
      <c r="C19" s="149"/>
      <c r="D19" s="149"/>
      <c r="E19" s="154"/>
      <c r="F19" s="154"/>
      <c r="G19" s="154"/>
      <c r="H19" s="154"/>
      <c r="I19" s="154"/>
      <c r="J19" s="154"/>
      <c r="K19" s="154"/>
      <c r="L19" s="142"/>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row>
    <row r="20" spans="1:53" s="72" customFormat="1" ht="31.5" customHeight="1" x14ac:dyDescent="0.25">
      <c r="A20" s="126"/>
      <c r="B20" s="373" t="s">
        <v>411</v>
      </c>
      <c r="C20" s="373"/>
      <c r="D20" s="373"/>
      <c r="E20" s="373"/>
      <c r="F20" s="373"/>
      <c r="G20" s="373"/>
      <c r="H20" s="373"/>
      <c r="I20" s="373"/>
      <c r="J20" s="373"/>
      <c r="K20" s="373"/>
      <c r="L20" s="126"/>
      <c r="M20" s="107"/>
      <c r="N20" s="107"/>
      <c r="O20" s="107"/>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row>
    <row r="21" spans="1:53" s="72" customFormat="1" x14ac:dyDescent="0.25">
      <c r="A21" s="126"/>
      <c r="B21" s="126"/>
      <c r="C21" s="126"/>
      <c r="D21" s="126"/>
      <c r="E21" s="126"/>
      <c r="F21" s="126"/>
      <c r="G21" s="126"/>
      <c r="H21" s="138"/>
      <c r="I21" s="138"/>
      <c r="J21" s="126"/>
      <c r="K21" s="126"/>
      <c r="L21" s="126"/>
      <c r="M21" s="107"/>
      <c r="N21" s="107"/>
      <c r="O21" s="107"/>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row>
    <row r="22" spans="1:53" x14ac:dyDescent="0.25">
      <c r="A22" s="354" t="s">
        <v>4</v>
      </c>
      <c r="B22" s="354"/>
      <c r="C22" s="354"/>
      <c r="D22" s="354"/>
      <c r="E22" s="354"/>
      <c r="F22" s="354"/>
      <c r="G22" s="354"/>
      <c r="H22" s="354"/>
      <c r="I22" s="354"/>
      <c r="J22" s="354"/>
      <c r="K22" s="354"/>
      <c r="L22" s="354"/>
    </row>
    <row r="23" spans="1:53" x14ac:dyDescent="0.25">
      <c r="A23" s="126"/>
      <c r="B23" s="126"/>
      <c r="C23" s="126"/>
      <c r="D23" s="126"/>
      <c r="E23" s="126"/>
      <c r="F23" s="126"/>
      <c r="G23" s="126"/>
      <c r="H23" s="138"/>
      <c r="I23" s="138"/>
      <c r="J23" s="126"/>
      <c r="K23" s="126"/>
      <c r="L23" s="126"/>
    </row>
    <row r="24" spans="1:53" ht="60.75" customHeight="1" x14ac:dyDescent="0.25">
      <c r="A24" s="126"/>
      <c r="B24" s="302" t="s">
        <v>5</v>
      </c>
      <c r="C24" s="302"/>
      <c r="D24" s="302"/>
      <c r="E24" s="302"/>
      <c r="F24" s="302"/>
      <c r="G24" s="302"/>
      <c r="H24" s="302"/>
      <c r="I24" s="302"/>
      <c r="J24" s="302"/>
      <c r="K24" s="302"/>
      <c r="L24" s="126"/>
    </row>
    <row r="25" spans="1:53" s="4" customFormat="1" ht="6.75" x14ac:dyDescent="0.15">
      <c r="A25" s="142"/>
      <c r="B25" s="142"/>
      <c r="C25" s="149"/>
      <c r="D25" s="149"/>
      <c r="E25" s="154"/>
      <c r="F25" s="154"/>
      <c r="G25" s="154"/>
      <c r="H25" s="154"/>
      <c r="I25" s="154"/>
      <c r="J25" s="154"/>
      <c r="K25" s="154"/>
      <c r="L25" s="142"/>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row>
    <row r="26" spans="1:53" ht="63.75" customHeight="1" x14ac:dyDescent="0.25">
      <c r="A26" s="126"/>
      <c r="B26" s="388" t="s">
        <v>458</v>
      </c>
      <c r="C26" s="388"/>
      <c r="D26" s="388"/>
      <c r="E26" s="388"/>
      <c r="F26" s="388"/>
      <c r="G26" s="388"/>
      <c r="H26" s="388"/>
      <c r="I26" s="388"/>
      <c r="J26" s="388"/>
      <c r="K26" s="388"/>
      <c r="L26" s="126"/>
    </row>
    <row r="27" spans="1:53" s="4" customFormat="1" ht="6.75" x14ac:dyDescent="0.15">
      <c r="A27" s="142"/>
      <c r="B27" s="142"/>
      <c r="C27" s="149"/>
      <c r="D27" s="149"/>
      <c r="E27" s="154"/>
      <c r="F27" s="154"/>
      <c r="G27" s="154"/>
      <c r="H27" s="154"/>
      <c r="I27" s="154"/>
      <c r="J27" s="154"/>
      <c r="K27" s="154"/>
      <c r="L27" s="142"/>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row>
    <row r="28" spans="1:53" x14ac:dyDescent="0.25">
      <c r="A28" s="126"/>
      <c r="B28" s="160"/>
      <c r="C28" s="389" t="s">
        <v>6</v>
      </c>
      <c r="D28" s="389"/>
      <c r="E28" s="139"/>
      <c r="F28" s="356" t="s">
        <v>410</v>
      </c>
      <c r="G28" s="356"/>
      <c r="H28" s="356"/>
      <c r="I28" s="247"/>
      <c r="J28" s="163"/>
      <c r="K28" s="126"/>
      <c r="L28" s="126"/>
    </row>
    <row r="29" spans="1:53" ht="31.5" x14ac:dyDescent="0.25">
      <c r="A29" s="126"/>
      <c r="B29" s="160"/>
      <c r="C29" s="126"/>
      <c r="D29" s="126"/>
      <c r="E29" s="7" t="s">
        <v>8</v>
      </c>
      <c r="F29" s="7" t="s">
        <v>419</v>
      </c>
      <c r="G29" s="7" t="s">
        <v>420</v>
      </c>
      <c r="H29" s="7" t="s">
        <v>421</v>
      </c>
      <c r="I29" s="351" t="s">
        <v>422</v>
      </c>
      <c r="J29" s="351"/>
      <c r="K29" s="126"/>
      <c r="L29" s="126"/>
    </row>
    <row r="30" spans="1:53" x14ac:dyDescent="0.25">
      <c r="A30" s="126"/>
      <c r="B30" s="160"/>
      <c r="C30" s="390" t="s">
        <v>13</v>
      </c>
      <c r="D30" s="391"/>
      <c r="E30" s="212"/>
      <c r="F30" s="212"/>
      <c r="G30" s="212"/>
      <c r="H30" s="212"/>
      <c r="I30" s="349"/>
      <c r="J30" s="349"/>
      <c r="K30" s="126"/>
      <c r="L30" s="126"/>
    </row>
    <row r="31" spans="1:53" s="72" customFormat="1" x14ac:dyDescent="0.25">
      <c r="A31" s="199"/>
      <c r="B31" s="160"/>
      <c r="C31" s="390" t="s">
        <v>14</v>
      </c>
      <c r="D31" s="393"/>
      <c r="E31" s="393"/>
      <c r="F31" s="393"/>
      <c r="G31" s="393"/>
      <c r="H31" s="393"/>
      <c r="I31" s="393"/>
      <c r="J31" s="391"/>
      <c r="K31" s="199"/>
      <c r="L31" s="199"/>
      <c r="M31" s="107"/>
      <c r="N31" s="107"/>
      <c r="O31" s="107"/>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row>
    <row r="32" spans="1:53" ht="47.25" customHeight="1" x14ac:dyDescent="0.25">
      <c r="A32" s="126"/>
      <c r="B32" s="160"/>
      <c r="C32" s="392"/>
      <c r="D32" s="392"/>
      <c r="E32" s="392"/>
      <c r="F32" s="392"/>
      <c r="G32" s="392"/>
      <c r="H32" s="392"/>
      <c r="I32" s="392"/>
      <c r="J32" s="392"/>
      <c r="K32" s="126"/>
      <c r="L32" s="126"/>
    </row>
    <row r="33" spans="1:53" x14ac:dyDescent="0.25">
      <c r="A33" s="126"/>
      <c r="B33" s="160"/>
      <c r="C33" s="126"/>
      <c r="D33" s="126"/>
      <c r="E33" s="126"/>
      <c r="F33" s="126"/>
      <c r="G33" s="126"/>
      <c r="H33" s="126"/>
      <c r="I33" s="246"/>
      <c r="J33" s="126"/>
      <c r="K33" s="126"/>
      <c r="L33" s="126"/>
    </row>
    <row r="34" spans="1:53" s="72" customFormat="1" x14ac:dyDescent="0.25">
      <c r="A34" s="274" t="s">
        <v>350</v>
      </c>
      <c r="B34" s="275"/>
      <c r="C34" s="275"/>
      <c r="D34" s="275"/>
      <c r="E34" s="275"/>
      <c r="F34" s="275"/>
      <c r="G34" s="275"/>
      <c r="H34" s="275"/>
      <c r="I34" s="275"/>
      <c r="J34" s="275"/>
      <c r="K34" s="275"/>
      <c r="L34" s="276"/>
      <c r="M34" s="107"/>
      <c r="N34" s="107"/>
      <c r="O34" s="107"/>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row>
    <row r="35" spans="1:53" s="72" customFormat="1" x14ac:dyDescent="0.25">
      <c r="A35" s="126"/>
      <c r="B35" s="160"/>
      <c r="C35" s="126"/>
      <c r="D35" s="126"/>
      <c r="E35" s="126"/>
      <c r="F35" s="126"/>
      <c r="G35" s="126"/>
      <c r="H35" s="126"/>
      <c r="I35" s="246"/>
      <c r="J35" s="126"/>
      <c r="K35" s="126"/>
      <c r="L35" s="126"/>
      <c r="M35" s="107"/>
      <c r="N35" s="107"/>
      <c r="O35" s="107"/>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row>
    <row r="36" spans="1:53" s="72" customFormat="1" ht="47.25" customHeight="1" x14ac:dyDescent="0.25">
      <c r="A36" s="126"/>
      <c r="B36" s="302" t="s">
        <v>351</v>
      </c>
      <c r="C36" s="302"/>
      <c r="D36" s="302"/>
      <c r="E36" s="302"/>
      <c r="F36" s="302"/>
      <c r="G36" s="302"/>
      <c r="H36" s="302"/>
      <c r="I36" s="302"/>
      <c r="J36" s="302"/>
      <c r="K36" s="302"/>
      <c r="L36" s="126"/>
      <c r="M36" s="107"/>
      <c r="N36" s="107"/>
      <c r="O36" s="107"/>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row>
    <row r="37" spans="1:53" s="4" customFormat="1" ht="6.75" x14ac:dyDescent="0.15">
      <c r="A37" s="142"/>
      <c r="B37" s="142"/>
      <c r="C37" s="149"/>
      <c r="D37" s="149"/>
      <c r="E37" s="154"/>
      <c r="F37" s="154"/>
      <c r="G37" s="154"/>
      <c r="H37" s="154"/>
      <c r="I37" s="154"/>
      <c r="J37" s="154"/>
      <c r="K37" s="154"/>
      <c r="L37" s="142"/>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row>
    <row r="38" spans="1:53" s="72" customFormat="1" ht="31.5" customHeight="1" x14ac:dyDescent="0.25">
      <c r="A38" s="126"/>
      <c r="B38" s="350" t="s">
        <v>352</v>
      </c>
      <c r="C38" s="350"/>
      <c r="D38" s="350"/>
      <c r="E38" s="350"/>
      <c r="F38" s="350"/>
      <c r="G38" s="350"/>
      <c r="H38" s="350"/>
      <c r="I38" s="350"/>
      <c r="J38" s="350"/>
      <c r="K38" s="350"/>
      <c r="L38" s="126"/>
      <c r="M38" s="107"/>
      <c r="N38" s="107"/>
      <c r="O38" s="107"/>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row>
    <row r="39" spans="1:53" s="4" customFormat="1" ht="6.75" x14ac:dyDescent="0.15">
      <c r="A39" s="142"/>
      <c r="B39" s="142"/>
      <c r="C39" s="149"/>
      <c r="D39" s="149"/>
      <c r="E39" s="154"/>
      <c r="F39" s="154"/>
      <c r="G39" s="154"/>
      <c r="H39" s="154"/>
      <c r="I39" s="154"/>
      <c r="J39" s="154"/>
      <c r="K39" s="154"/>
      <c r="L39" s="142"/>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row>
    <row r="40" spans="1:53" s="72" customFormat="1" ht="47.25" customHeight="1" x14ac:dyDescent="0.25">
      <c r="A40" s="126"/>
      <c r="B40" s="164"/>
      <c r="C40" s="307" t="s">
        <v>441</v>
      </c>
      <c r="D40" s="307"/>
      <c r="E40" s="307"/>
      <c r="F40" s="307"/>
      <c r="G40" s="307"/>
      <c r="H40" s="307"/>
      <c r="I40" s="307"/>
      <c r="J40" s="307"/>
      <c r="K40" s="307"/>
      <c r="L40" s="126"/>
      <c r="M40" s="107"/>
      <c r="N40" s="107"/>
      <c r="O40" s="107"/>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row>
    <row r="41" spans="1:53" s="4" customFormat="1" ht="6.75" x14ac:dyDescent="0.15">
      <c r="A41" s="142"/>
      <c r="B41" s="142"/>
      <c r="C41" s="149"/>
      <c r="D41" s="149"/>
      <c r="E41" s="154"/>
      <c r="F41" s="154"/>
      <c r="G41" s="154"/>
      <c r="H41" s="154"/>
      <c r="I41" s="154"/>
      <c r="J41" s="154"/>
      <c r="K41" s="154"/>
      <c r="L41" s="142"/>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row>
    <row r="42" spans="1:53" s="72" customFormat="1" ht="47.25" customHeight="1" x14ac:dyDescent="0.25">
      <c r="A42" s="126"/>
      <c r="B42" s="164"/>
      <c r="C42" s="307" t="s">
        <v>442</v>
      </c>
      <c r="D42" s="307"/>
      <c r="E42" s="307"/>
      <c r="F42" s="307"/>
      <c r="G42" s="307"/>
      <c r="H42" s="307"/>
      <c r="I42" s="307"/>
      <c r="J42" s="307"/>
      <c r="K42" s="307"/>
      <c r="L42" s="126"/>
      <c r="M42" s="107"/>
      <c r="N42" s="107"/>
      <c r="O42" s="107"/>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row>
    <row r="43" spans="1:53" s="4" customFormat="1" ht="6.75" x14ac:dyDescent="0.15">
      <c r="A43" s="142"/>
      <c r="B43" s="142"/>
      <c r="C43" s="149"/>
      <c r="D43" s="149"/>
      <c r="E43" s="154"/>
      <c r="F43" s="154"/>
      <c r="G43" s="154"/>
      <c r="H43" s="154"/>
      <c r="I43" s="154"/>
      <c r="J43" s="154"/>
      <c r="K43" s="154"/>
      <c r="L43" s="142"/>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row>
    <row r="44" spans="1:53" s="72" customFormat="1" ht="47.25" customHeight="1" x14ac:dyDescent="0.25">
      <c r="A44" s="126"/>
      <c r="B44" s="160"/>
      <c r="C44" s="165" t="s">
        <v>78</v>
      </c>
      <c r="D44" s="307" t="s">
        <v>353</v>
      </c>
      <c r="E44" s="307"/>
      <c r="F44" s="307"/>
      <c r="G44" s="307"/>
      <c r="H44" s="307"/>
      <c r="I44" s="307"/>
      <c r="J44" s="307"/>
      <c r="K44" s="307"/>
      <c r="L44" s="126"/>
      <c r="M44" s="107"/>
      <c r="N44" s="107"/>
      <c r="O44" s="107"/>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row>
    <row r="45" spans="1:53" s="4" customFormat="1" ht="6.75" x14ac:dyDescent="0.15">
      <c r="A45" s="142"/>
      <c r="B45" s="142"/>
      <c r="C45" s="149"/>
      <c r="D45" s="149"/>
      <c r="E45" s="154"/>
      <c r="F45" s="154"/>
      <c r="G45" s="154"/>
      <c r="H45" s="154"/>
      <c r="I45" s="154"/>
      <c r="J45" s="154"/>
      <c r="K45" s="154"/>
      <c r="L45" s="142"/>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row>
    <row r="46" spans="1:53" x14ac:dyDescent="0.25">
      <c r="A46" s="126"/>
      <c r="B46" s="160"/>
      <c r="C46" s="387" t="s">
        <v>15</v>
      </c>
      <c r="D46" s="387"/>
      <c r="E46" s="387"/>
      <c r="F46" s="387"/>
      <c r="G46" s="387"/>
      <c r="H46" s="387"/>
      <c r="I46" s="387"/>
      <c r="J46" s="387"/>
      <c r="K46" s="126"/>
      <c r="L46" s="126"/>
    </row>
    <row r="47" spans="1:53" s="4" customFormat="1" ht="6.75" x14ac:dyDescent="0.15">
      <c r="A47" s="142"/>
      <c r="B47" s="142"/>
      <c r="C47" s="149"/>
      <c r="D47" s="149"/>
      <c r="E47" s="154"/>
      <c r="F47" s="154"/>
      <c r="G47" s="154"/>
      <c r="H47" s="154"/>
      <c r="I47" s="154"/>
      <c r="J47" s="154"/>
      <c r="K47" s="154"/>
      <c r="L47" s="142"/>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row>
    <row r="48" spans="1:53" x14ac:dyDescent="0.25">
      <c r="A48" s="126"/>
      <c r="B48" s="160"/>
      <c r="C48" s="166" t="s">
        <v>16</v>
      </c>
      <c r="D48" s="166"/>
      <c r="E48" s="360" t="s">
        <v>410</v>
      </c>
      <c r="F48" s="360"/>
      <c r="G48" s="360"/>
      <c r="H48" s="360"/>
      <c r="I48" s="360"/>
      <c r="J48" s="360"/>
      <c r="K48" s="126"/>
      <c r="L48" s="126"/>
    </row>
    <row r="49" spans="1:53" ht="31.5" x14ac:dyDescent="0.25">
      <c r="A49" s="126"/>
      <c r="B49" s="160"/>
      <c r="C49" s="357" t="s">
        <v>17</v>
      </c>
      <c r="D49" s="358"/>
      <c r="E49" s="7" t="s">
        <v>8</v>
      </c>
      <c r="F49" s="7" t="s">
        <v>419</v>
      </c>
      <c r="G49" s="7" t="s">
        <v>420</v>
      </c>
      <c r="H49" s="7" t="s">
        <v>421</v>
      </c>
      <c r="I49" s="351" t="s">
        <v>422</v>
      </c>
      <c r="J49" s="351"/>
      <c r="K49" s="126"/>
      <c r="L49" s="126"/>
    </row>
    <row r="50" spans="1:53" x14ac:dyDescent="0.25">
      <c r="A50" s="126"/>
      <c r="B50" s="160"/>
      <c r="C50" s="352"/>
      <c r="D50" s="353"/>
      <c r="E50" s="212"/>
      <c r="F50" s="212"/>
      <c r="G50" s="212"/>
      <c r="H50" s="212"/>
      <c r="I50" s="349"/>
      <c r="J50" s="349"/>
      <c r="K50" s="126"/>
      <c r="L50" s="126"/>
    </row>
    <row r="51" spans="1:53" x14ac:dyDescent="0.25">
      <c r="A51" s="126"/>
      <c r="B51" s="160"/>
      <c r="C51" s="352"/>
      <c r="D51" s="353"/>
      <c r="E51" s="212"/>
      <c r="F51" s="212"/>
      <c r="G51" s="212"/>
      <c r="H51" s="212"/>
      <c r="I51" s="349"/>
      <c r="J51" s="349"/>
      <c r="K51" s="126"/>
      <c r="L51" s="126"/>
    </row>
    <row r="52" spans="1:53" x14ac:dyDescent="0.25">
      <c r="A52" s="126"/>
      <c r="B52" s="160"/>
      <c r="C52" s="352"/>
      <c r="D52" s="353"/>
      <c r="E52" s="212"/>
      <c r="F52" s="212"/>
      <c r="G52" s="212"/>
      <c r="H52" s="212"/>
      <c r="I52" s="349"/>
      <c r="J52" s="349"/>
      <c r="K52" s="126"/>
      <c r="L52" s="126"/>
    </row>
    <row r="53" spans="1:53" x14ac:dyDescent="0.25">
      <c r="A53" s="126"/>
      <c r="B53" s="160"/>
      <c r="C53" s="352"/>
      <c r="D53" s="353"/>
      <c r="E53" s="212"/>
      <c r="F53" s="212"/>
      <c r="G53" s="212"/>
      <c r="H53" s="212"/>
      <c r="I53" s="349"/>
      <c r="J53" s="349"/>
      <c r="K53" s="126"/>
      <c r="L53" s="126"/>
    </row>
    <row r="54" spans="1:53" s="42" customFormat="1" x14ac:dyDescent="0.25">
      <c r="A54" s="126"/>
      <c r="B54" s="160"/>
      <c r="C54" s="352"/>
      <c r="D54" s="353"/>
      <c r="E54" s="212"/>
      <c r="F54" s="212"/>
      <c r="G54" s="212"/>
      <c r="H54" s="212"/>
      <c r="I54" s="349"/>
      <c r="J54" s="349"/>
      <c r="K54" s="126"/>
      <c r="L54" s="126"/>
      <c r="M54" s="107"/>
      <c r="N54" s="107"/>
      <c r="O54" s="107"/>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row>
    <row r="55" spans="1:53" s="4" customFormat="1" ht="6.75" x14ac:dyDescent="0.15">
      <c r="A55" s="142"/>
      <c r="B55" s="142"/>
      <c r="C55" s="149"/>
      <c r="D55" s="149"/>
      <c r="E55" s="154"/>
      <c r="F55" s="154"/>
      <c r="G55" s="154"/>
      <c r="H55" s="154"/>
      <c r="I55" s="154"/>
      <c r="J55" s="154"/>
      <c r="K55" s="154"/>
      <c r="L55" s="142"/>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row>
    <row r="56" spans="1:53" x14ac:dyDescent="0.25">
      <c r="A56" s="126"/>
      <c r="B56" s="160"/>
      <c r="C56" s="166" t="s">
        <v>18</v>
      </c>
      <c r="D56" s="166"/>
      <c r="E56" s="360" t="s">
        <v>410</v>
      </c>
      <c r="F56" s="360"/>
      <c r="G56" s="360"/>
      <c r="H56" s="360"/>
      <c r="I56" s="360"/>
      <c r="J56" s="360"/>
      <c r="K56" s="126"/>
      <c r="L56" s="126"/>
    </row>
    <row r="57" spans="1:53" ht="31.5" x14ac:dyDescent="0.25">
      <c r="A57" s="126"/>
      <c r="B57" s="160"/>
      <c r="C57" s="357" t="s">
        <v>19</v>
      </c>
      <c r="D57" s="358"/>
      <c r="E57" s="7" t="s">
        <v>8</v>
      </c>
      <c r="F57" s="7" t="s">
        <v>419</v>
      </c>
      <c r="G57" s="7" t="s">
        <v>420</v>
      </c>
      <c r="H57" s="7" t="s">
        <v>421</v>
      </c>
      <c r="I57" s="351" t="s">
        <v>422</v>
      </c>
      <c r="J57" s="351"/>
      <c r="K57" s="126"/>
      <c r="L57" s="126"/>
    </row>
    <row r="58" spans="1:53" x14ac:dyDescent="0.25">
      <c r="A58" s="126"/>
      <c r="B58" s="160"/>
      <c r="C58" s="352"/>
      <c r="D58" s="353"/>
      <c r="E58" s="212"/>
      <c r="F58" s="212"/>
      <c r="G58" s="212"/>
      <c r="H58" s="212"/>
      <c r="I58" s="349"/>
      <c r="J58" s="349"/>
      <c r="K58" s="126"/>
      <c r="L58" s="126"/>
    </row>
    <row r="59" spans="1:53" x14ac:dyDescent="0.25">
      <c r="A59" s="126"/>
      <c r="B59" s="160"/>
      <c r="C59" s="352"/>
      <c r="D59" s="353"/>
      <c r="E59" s="212"/>
      <c r="F59" s="212"/>
      <c r="G59" s="212"/>
      <c r="H59" s="212"/>
      <c r="I59" s="349"/>
      <c r="J59" s="349"/>
      <c r="K59" s="126"/>
      <c r="L59" s="126"/>
    </row>
    <row r="60" spans="1:53" x14ac:dyDescent="0.25">
      <c r="A60" s="126"/>
      <c r="B60" s="160"/>
      <c r="C60" s="352"/>
      <c r="D60" s="353"/>
      <c r="E60" s="212"/>
      <c r="F60" s="212"/>
      <c r="G60" s="212"/>
      <c r="H60" s="212"/>
      <c r="I60" s="349"/>
      <c r="J60" s="349"/>
      <c r="K60" s="126"/>
      <c r="L60" s="126"/>
    </row>
    <row r="61" spans="1:53" x14ac:dyDescent="0.25">
      <c r="A61" s="126"/>
      <c r="B61" s="160"/>
      <c r="C61" s="352"/>
      <c r="D61" s="353"/>
      <c r="E61" s="212"/>
      <c r="F61" s="212"/>
      <c r="G61" s="212"/>
      <c r="H61" s="212"/>
      <c r="I61" s="349"/>
      <c r="J61" s="349"/>
      <c r="K61" s="126"/>
      <c r="L61" s="126"/>
    </row>
    <row r="62" spans="1:53" s="42" customFormat="1" x14ac:dyDescent="0.25">
      <c r="A62" s="126"/>
      <c r="B62" s="160"/>
      <c r="C62" s="352"/>
      <c r="D62" s="353"/>
      <c r="E62" s="212"/>
      <c r="F62" s="212"/>
      <c r="G62" s="212"/>
      <c r="H62" s="212"/>
      <c r="I62" s="349"/>
      <c r="J62" s="349"/>
      <c r="K62" s="126"/>
      <c r="L62" s="126"/>
      <c r="M62" s="107"/>
      <c r="N62" s="107"/>
      <c r="O62" s="107"/>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row>
    <row r="63" spans="1:53" x14ac:dyDescent="0.25">
      <c r="A63" s="126"/>
      <c r="B63" s="160"/>
      <c r="C63" s="126"/>
      <c r="D63" s="126"/>
      <c r="E63" s="126"/>
      <c r="F63" s="126"/>
      <c r="G63" s="126"/>
      <c r="H63" s="126"/>
      <c r="I63" s="246"/>
      <c r="J63" s="126"/>
      <c r="K63" s="126"/>
      <c r="L63" s="126"/>
    </row>
    <row r="64" spans="1:53" s="72" customFormat="1" x14ac:dyDescent="0.25">
      <c r="A64" s="274" t="s">
        <v>354</v>
      </c>
      <c r="B64" s="275"/>
      <c r="C64" s="275"/>
      <c r="D64" s="275"/>
      <c r="E64" s="275"/>
      <c r="F64" s="275"/>
      <c r="G64" s="275"/>
      <c r="H64" s="275"/>
      <c r="I64" s="275"/>
      <c r="J64" s="275"/>
      <c r="K64" s="275"/>
      <c r="L64" s="276"/>
      <c r="M64" s="107"/>
      <c r="N64" s="107"/>
      <c r="O64" s="107"/>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row>
    <row r="65" spans="1:53" s="72" customFormat="1" x14ac:dyDescent="0.25">
      <c r="A65" s="126"/>
      <c r="B65" s="160"/>
      <c r="C65" s="126"/>
      <c r="D65" s="126"/>
      <c r="E65" s="126"/>
      <c r="F65" s="126"/>
      <c r="G65" s="126"/>
      <c r="H65" s="126"/>
      <c r="I65" s="246"/>
      <c r="J65" s="126"/>
      <c r="K65" s="126"/>
      <c r="L65" s="126"/>
      <c r="M65" s="107"/>
      <c r="N65" s="107"/>
      <c r="O65" s="107"/>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row>
    <row r="66" spans="1:53" s="72" customFormat="1" ht="31.5" customHeight="1" x14ac:dyDescent="0.25">
      <c r="A66" s="126"/>
      <c r="B66" s="307" t="s">
        <v>355</v>
      </c>
      <c r="C66" s="307"/>
      <c r="D66" s="307"/>
      <c r="E66" s="307"/>
      <c r="F66" s="307"/>
      <c r="G66" s="307"/>
      <c r="H66" s="307"/>
      <c r="I66" s="307"/>
      <c r="J66" s="307"/>
      <c r="K66" s="307"/>
      <c r="L66" s="126"/>
      <c r="M66" s="107"/>
      <c r="N66" s="107"/>
      <c r="O66" s="107"/>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row>
    <row r="67" spans="1:53" s="4" customFormat="1" ht="6.75" x14ac:dyDescent="0.15">
      <c r="A67" s="142"/>
      <c r="B67" s="142"/>
      <c r="C67" s="149"/>
      <c r="D67" s="149"/>
      <c r="E67" s="154"/>
      <c r="F67" s="154"/>
      <c r="G67" s="154"/>
      <c r="H67" s="154"/>
      <c r="I67" s="154"/>
      <c r="J67" s="154"/>
      <c r="K67" s="154"/>
      <c r="L67" s="142"/>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row>
    <row r="68" spans="1:53" s="72" customFormat="1" ht="63" customHeight="1" x14ac:dyDescent="0.25">
      <c r="A68" s="126"/>
      <c r="B68" s="164"/>
      <c r="C68" s="307" t="s">
        <v>443</v>
      </c>
      <c r="D68" s="307"/>
      <c r="E68" s="307"/>
      <c r="F68" s="307"/>
      <c r="G68" s="307"/>
      <c r="H68" s="307"/>
      <c r="I68" s="307"/>
      <c r="J68" s="307"/>
      <c r="K68" s="307"/>
      <c r="L68" s="126"/>
      <c r="M68" s="107"/>
      <c r="N68" s="107"/>
      <c r="O68" s="107"/>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row>
    <row r="69" spans="1:53" s="4" customFormat="1" ht="6.75" x14ac:dyDescent="0.15">
      <c r="A69" s="142"/>
      <c r="B69" s="142"/>
      <c r="C69" s="149"/>
      <c r="D69" s="149"/>
      <c r="E69" s="154"/>
      <c r="F69" s="154"/>
      <c r="G69" s="154"/>
      <c r="H69" s="154"/>
      <c r="I69" s="154"/>
      <c r="J69" s="154"/>
      <c r="K69" s="154"/>
      <c r="L69" s="142"/>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row>
    <row r="70" spans="1:53" s="72" customFormat="1" ht="63" customHeight="1" x14ac:dyDescent="0.25">
      <c r="A70" s="126"/>
      <c r="B70" s="164"/>
      <c r="C70" s="307" t="s">
        <v>356</v>
      </c>
      <c r="D70" s="307"/>
      <c r="E70" s="307"/>
      <c r="F70" s="307"/>
      <c r="G70" s="307"/>
      <c r="H70" s="307"/>
      <c r="I70" s="307"/>
      <c r="J70" s="307"/>
      <c r="K70" s="307"/>
      <c r="L70" s="126"/>
      <c r="M70" s="107"/>
      <c r="N70" s="107"/>
      <c r="O70" s="107"/>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row>
    <row r="71" spans="1:53" s="4" customFormat="1" ht="6.75" x14ac:dyDescent="0.15">
      <c r="A71" s="142"/>
      <c r="B71" s="142"/>
      <c r="C71" s="149"/>
      <c r="D71" s="149"/>
      <c r="E71" s="154"/>
      <c r="F71" s="154"/>
      <c r="G71" s="154"/>
      <c r="H71" s="154"/>
      <c r="I71" s="154"/>
      <c r="J71" s="154"/>
      <c r="K71" s="154"/>
      <c r="L71" s="142"/>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row>
    <row r="72" spans="1:53" s="72" customFormat="1" ht="31.5" customHeight="1" x14ac:dyDescent="0.25">
      <c r="A72" s="126"/>
      <c r="B72" s="160"/>
      <c r="C72" s="165" t="s">
        <v>78</v>
      </c>
      <c r="D72" s="307" t="s">
        <v>358</v>
      </c>
      <c r="E72" s="307"/>
      <c r="F72" s="307"/>
      <c r="G72" s="307"/>
      <c r="H72" s="307"/>
      <c r="I72" s="307"/>
      <c r="J72" s="307"/>
      <c r="K72" s="307"/>
      <c r="L72" s="126"/>
      <c r="M72" s="107"/>
      <c r="N72" s="107"/>
      <c r="O72" s="107"/>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row>
    <row r="73" spans="1:53" s="4" customFormat="1" ht="6.75" x14ac:dyDescent="0.15">
      <c r="A73" s="142"/>
      <c r="B73" s="142"/>
      <c r="C73" s="149"/>
      <c r="D73" s="149"/>
      <c r="E73" s="154"/>
      <c r="F73" s="154"/>
      <c r="G73" s="154"/>
      <c r="H73" s="154"/>
      <c r="I73" s="154"/>
      <c r="J73" s="154"/>
      <c r="K73" s="154"/>
      <c r="L73" s="142"/>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row>
    <row r="74" spans="1:53" s="72" customFormat="1" ht="31.5" customHeight="1" x14ac:dyDescent="0.25">
      <c r="A74" s="126"/>
      <c r="B74" s="160"/>
      <c r="C74" s="165" t="s">
        <v>78</v>
      </c>
      <c r="D74" s="307" t="s">
        <v>357</v>
      </c>
      <c r="E74" s="307"/>
      <c r="F74" s="307"/>
      <c r="G74" s="307"/>
      <c r="H74" s="307"/>
      <c r="I74" s="307"/>
      <c r="J74" s="307"/>
      <c r="K74" s="307"/>
      <c r="L74" s="126"/>
      <c r="M74" s="107"/>
      <c r="N74" s="107"/>
      <c r="O74" s="107"/>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row>
    <row r="75" spans="1:53" s="72" customFormat="1" x14ac:dyDescent="0.25">
      <c r="A75" s="126"/>
      <c r="B75" s="160"/>
      <c r="C75" s="126"/>
      <c r="D75" s="126"/>
      <c r="E75" s="126"/>
      <c r="F75" s="126"/>
      <c r="G75" s="126"/>
      <c r="H75" s="126"/>
      <c r="I75" s="246"/>
      <c r="J75" s="126"/>
      <c r="K75" s="126"/>
      <c r="L75" s="126"/>
      <c r="M75" s="107"/>
      <c r="N75" s="107"/>
      <c r="O75" s="107"/>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row>
    <row r="76" spans="1:53" x14ac:dyDescent="0.25">
      <c r="A76" s="126"/>
      <c r="B76" s="160"/>
      <c r="C76" s="387" t="s">
        <v>20</v>
      </c>
      <c r="D76" s="387"/>
      <c r="E76" s="387"/>
      <c r="F76" s="387"/>
      <c r="G76" s="387"/>
      <c r="H76" s="387"/>
      <c r="I76" s="387"/>
      <c r="J76" s="387"/>
      <c r="K76" s="126"/>
      <c r="L76" s="126"/>
    </row>
    <row r="77" spans="1:53" x14ac:dyDescent="0.25">
      <c r="A77" s="126"/>
      <c r="B77" s="160"/>
      <c r="C77" s="166" t="s">
        <v>21</v>
      </c>
      <c r="D77" s="166"/>
      <c r="E77" s="360" t="s">
        <v>410</v>
      </c>
      <c r="F77" s="360"/>
      <c r="G77" s="360"/>
      <c r="H77" s="360"/>
      <c r="I77" s="360"/>
      <c r="J77" s="360"/>
      <c r="K77" s="126"/>
      <c r="L77" s="126"/>
    </row>
    <row r="78" spans="1:53" ht="31.5" x14ac:dyDescent="0.25">
      <c r="A78" s="126"/>
      <c r="B78" s="160"/>
      <c r="C78" s="357" t="s">
        <v>17</v>
      </c>
      <c r="D78" s="358"/>
      <c r="E78" s="7" t="s">
        <v>8</v>
      </c>
      <c r="F78" s="7" t="s">
        <v>419</v>
      </c>
      <c r="G78" s="7" t="s">
        <v>420</v>
      </c>
      <c r="H78" s="7" t="s">
        <v>421</v>
      </c>
      <c r="I78" s="351" t="s">
        <v>422</v>
      </c>
      <c r="J78" s="351"/>
      <c r="K78" s="126"/>
      <c r="L78" s="126"/>
    </row>
    <row r="79" spans="1:53" x14ac:dyDescent="0.25">
      <c r="A79" s="126"/>
      <c r="B79" s="160"/>
      <c r="C79" s="352"/>
      <c r="D79" s="353"/>
      <c r="E79" s="212"/>
      <c r="F79" s="212"/>
      <c r="G79" s="212"/>
      <c r="H79" s="212"/>
      <c r="I79" s="349"/>
      <c r="J79" s="349"/>
      <c r="K79" s="126"/>
      <c r="L79" s="126"/>
    </row>
    <row r="80" spans="1:53" x14ac:dyDescent="0.25">
      <c r="A80" s="126"/>
      <c r="B80" s="160"/>
      <c r="C80" s="352"/>
      <c r="D80" s="353"/>
      <c r="E80" s="212"/>
      <c r="F80" s="212"/>
      <c r="G80" s="212"/>
      <c r="H80" s="212"/>
      <c r="I80" s="349"/>
      <c r="J80" s="349"/>
      <c r="K80" s="126"/>
      <c r="L80" s="126"/>
    </row>
    <row r="81" spans="1:53" x14ac:dyDescent="0.25">
      <c r="A81" s="126"/>
      <c r="B81" s="160"/>
      <c r="C81" s="352"/>
      <c r="D81" s="353"/>
      <c r="E81" s="212"/>
      <c r="F81" s="212"/>
      <c r="G81" s="212"/>
      <c r="H81" s="212"/>
      <c r="I81" s="349"/>
      <c r="J81" s="349"/>
      <c r="K81" s="126"/>
      <c r="L81" s="126"/>
    </row>
    <row r="82" spans="1:53" x14ac:dyDescent="0.25">
      <c r="A82" s="126"/>
      <c r="B82" s="160"/>
      <c r="C82" s="352"/>
      <c r="D82" s="353"/>
      <c r="E82" s="212"/>
      <c r="F82" s="212"/>
      <c r="G82" s="212"/>
      <c r="H82" s="212"/>
      <c r="I82" s="349"/>
      <c r="J82" s="349"/>
      <c r="K82" s="126"/>
      <c r="L82" s="126"/>
    </row>
    <row r="83" spans="1:53" s="42" customFormat="1" x14ac:dyDescent="0.25">
      <c r="A83" s="126"/>
      <c r="B83" s="160"/>
      <c r="C83" s="352"/>
      <c r="D83" s="353"/>
      <c r="E83" s="212"/>
      <c r="F83" s="212"/>
      <c r="G83" s="212"/>
      <c r="H83" s="212"/>
      <c r="I83" s="349"/>
      <c r="J83" s="349"/>
      <c r="K83" s="126"/>
      <c r="L83" s="126"/>
      <c r="M83" s="107"/>
      <c r="N83" s="107"/>
      <c r="O83" s="107"/>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row>
    <row r="84" spans="1:53" s="4" customFormat="1" ht="6.75" x14ac:dyDescent="0.15">
      <c r="A84" s="142"/>
      <c r="B84" s="142"/>
      <c r="C84" s="149"/>
      <c r="D84" s="149"/>
      <c r="E84" s="154"/>
      <c r="F84" s="154"/>
      <c r="G84" s="154"/>
      <c r="H84" s="154"/>
      <c r="I84" s="154"/>
      <c r="J84" s="154"/>
      <c r="K84" s="154"/>
      <c r="L84" s="142"/>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row>
    <row r="85" spans="1:53" x14ac:dyDescent="0.25">
      <c r="A85" s="126"/>
      <c r="B85" s="160"/>
      <c r="C85" s="166" t="s">
        <v>22</v>
      </c>
      <c r="D85" s="166"/>
      <c r="E85" s="360" t="s">
        <v>410</v>
      </c>
      <c r="F85" s="360"/>
      <c r="G85" s="360"/>
      <c r="H85" s="360"/>
      <c r="I85" s="360"/>
      <c r="J85" s="360"/>
      <c r="K85" s="126"/>
      <c r="L85" s="126"/>
    </row>
    <row r="86" spans="1:53" ht="31.5" x14ac:dyDescent="0.25">
      <c r="A86" s="126"/>
      <c r="B86" s="160"/>
      <c r="C86" s="357" t="s">
        <v>19</v>
      </c>
      <c r="D86" s="358"/>
      <c r="E86" s="7" t="s">
        <v>8</v>
      </c>
      <c r="F86" s="7" t="s">
        <v>419</v>
      </c>
      <c r="G86" s="7" t="s">
        <v>420</v>
      </c>
      <c r="H86" s="7" t="s">
        <v>421</v>
      </c>
      <c r="I86" s="351" t="s">
        <v>422</v>
      </c>
      <c r="J86" s="351"/>
      <c r="K86" s="126"/>
      <c r="L86" s="126"/>
    </row>
    <row r="87" spans="1:53" x14ac:dyDescent="0.25">
      <c r="A87" s="126"/>
      <c r="B87" s="160"/>
      <c r="C87" s="352"/>
      <c r="D87" s="353"/>
      <c r="E87" s="212"/>
      <c r="F87" s="212"/>
      <c r="G87" s="212"/>
      <c r="H87" s="212"/>
      <c r="I87" s="349"/>
      <c r="J87" s="349"/>
      <c r="K87" s="126"/>
      <c r="L87" s="126"/>
    </row>
    <row r="88" spans="1:53" x14ac:dyDescent="0.25">
      <c r="A88" s="126"/>
      <c r="B88" s="160"/>
      <c r="C88" s="352"/>
      <c r="D88" s="353"/>
      <c r="E88" s="212"/>
      <c r="F88" s="212"/>
      <c r="G88" s="212"/>
      <c r="H88" s="212"/>
      <c r="I88" s="349"/>
      <c r="J88" s="349"/>
      <c r="K88" s="126"/>
      <c r="L88" s="126"/>
    </row>
    <row r="89" spans="1:53" x14ac:dyDescent="0.25">
      <c r="A89" s="126"/>
      <c r="B89" s="160"/>
      <c r="C89" s="352"/>
      <c r="D89" s="353"/>
      <c r="E89" s="212"/>
      <c r="F89" s="212"/>
      <c r="G89" s="212"/>
      <c r="H89" s="212"/>
      <c r="I89" s="349"/>
      <c r="J89" s="349"/>
      <c r="K89" s="126"/>
      <c r="L89" s="126"/>
    </row>
    <row r="90" spans="1:53" x14ac:dyDescent="0.25">
      <c r="A90" s="126"/>
      <c r="B90" s="160"/>
      <c r="C90" s="352"/>
      <c r="D90" s="353"/>
      <c r="E90" s="212"/>
      <c r="F90" s="212"/>
      <c r="G90" s="212"/>
      <c r="H90" s="212"/>
      <c r="I90" s="349"/>
      <c r="J90" s="349"/>
      <c r="K90" s="126"/>
      <c r="L90" s="126"/>
    </row>
    <row r="91" spans="1:53" s="42" customFormat="1" x14ac:dyDescent="0.25">
      <c r="A91" s="126"/>
      <c r="B91" s="160"/>
      <c r="C91" s="352"/>
      <c r="D91" s="353"/>
      <c r="E91" s="212"/>
      <c r="F91" s="212"/>
      <c r="G91" s="212"/>
      <c r="H91" s="212"/>
      <c r="I91" s="349"/>
      <c r="J91" s="349"/>
      <c r="K91" s="126"/>
      <c r="L91" s="126"/>
      <c r="M91" s="107"/>
      <c r="N91" s="107"/>
      <c r="O91" s="107"/>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row>
    <row r="92" spans="1:53" x14ac:dyDescent="0.25">
      <c r="A92" s="126"/>
      <c r="B92" s="160"/>
      <c r="C92" s="126"/>
      <c r="D92" s="126"/>
      <c r="E92" s="126"/>
      <c r="F92" s="126"/>
      <c r="G92" s="126"/>
      <c r="H92" s="126"/>
      <c r="I92" s="246"/>
      <c r="J92" s="126"/>
      <c r="K92" s="126"/>
      <c r="L92" s="126"/>
    </row>
    <row r="93" spans="1:53" s="72" customFormat="1" x14ac:dyDescent="0.25">
      <c r="A93" s="126"/>
      <c r="B93" s="287" t="s">
        <v>360</v>
      </c>
      <c r="C93" s="287"/>
      <c r="D93" s="287"/>
      <c r="E93" s="287"/>
      <c r="F93" s="287"/>
      <c r="G93" s="287"/>
      <c r="H93" s="287"/>
      <c r="I93" s="287"/>
      <c r="J93" s="287"/>
      <c r="K93" s="287"/>
      <c r="L93" s="126"/>
      <c r="M93" s="111"/>
      <c r="N93" s="107"/>
      <c r="O93" s="107"/>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row>
    <row r="94" spans="1:53" s="72" customFormat="1" ht="22.5" customHeight="1" x14ac:dyDescent="0.25">
      <c r="A94" s="126"/>
      <c r="B94" s="126"/>
      <c r="C94" s="126"/>
      <c r="D94" s="287" t="s">
        <v>361</v>
      </c>
      <c r="E94" s="287"/>
      <c r="F94" s="287"/>
      <c r="G94" s="287"/>
      <c r="H94" s="287"/>
      <c r="I94" s="287"/>
      <c r="J94" s="287"/>
      <c r="K94" s="287"/>
      <c r="L94" s="126"/>
      <c r="M94" s="111"/>
      <c r="N94" s="107"/>
      <c r="O94" s="107"/>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row>
    <row r="95" spans="1:53" s="72" customFormat="1" ht="22.5" customHeight="1" x14ac:dyDescent="0.25">
      <c r="A95" s="126"/>
      <c r="B95" s="126"/>
      <c r="C95" s="126"/>
      <c r="D95" s="287" t="s">
        <v>362</v>
      </c>
      <c r="E95" s="287"/>
      <c r="F95" s="287"/>
      <c r="G95" s="287"/>
      <c r="H95" s="287"/>
      <c r="I95" s="287"/>
      <c r="J95" s="287"/>
      <c r="K95" s="287"/>
      <c r="L95" s="126"/>
      <c r="M95" s="111"/>
      <c r="N95" s="107"/>
      <c r="O95" s="107"/>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row>
    <row r="96" spans="1:53" s="72" customFormat="1" ht="22.5" customHeight="1" x14ac:dyDescent="0.25">
      <c r="A96" s="126"/>
      <c r="B96" s="126"/>
      <c r="C96" s="126"/>
      <c r="D96" s="287" t="s">
        <v>363</v>
      </c>
      <c r="E96" s="287"/>
      <c r="F96" s="287"/>
      <c r="G96" s="287"/>
      <c r="H96" s="287"/>
      <c r="I96" s="287"/>
      <c r="J96" s="287"/>
      <c r="K96" s="287"/>
      <c r="L96" s="126"/>
      <c r="M96" s="111"/>
      <c r="N96" s="107"/>
      <c r="O96" s="107"/>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row>
    <row r="97" spans="1:53" s="72" customFormat="1" ht="22.5" customHeight="1" x14ac:dyDescent="0.25">
      <c r="A97" s="126"/>
      <c r="B97" s="126"/>
      <c r="C97" s="126"/>
      <c r="D97" s="287" t="s">
        <v>364</v>
      </c>
      <c r="E97" s="287"/>
      <c r="F97" s="287"/>
      <c r="G97" s="287"/>
      <c r="H97" s="287"/>
      <c r="I97" s="287"/>
      <c r="J97" s="287"/>
      <c r="K97" s="287"/>
      <c r="L97" s="126"/>
      <c r="M97" s="111"/>
      <c r="N97" s="107"/>
      <c r="O97" s="107"/>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row>
    <row r="98" spans="1:53" s="72" customFormat="1" ht="22.5" customHeight="1" x14ac:dyDescent="0.25">
      <c r="A98" s="126"/>
      <c r="B98" s="126"/>
      <c r="C98" s="126"/>
      <c r="D98" s="287" t="s">
        <v>365</v>
      </c>
      <c r="E98" s="313"/>
      <c r="F98" s="313"/>
      <c r="G98" s="313"/>
      <c r="H98" s="313"/>
      <c r="I98" s="313"/>
      <c r="J98" s="313"/>
      <c r="K98" s="313"/>
      <c r="L98" s="126"/>
      <c r="M98" s="111"/>
      <c r="N98" s="107"/>
      <c r="O98" s="107"/>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0"/>
      <c r="BA98" s="110"/>
    </row>
    <row r="99" spans="1:53" s="72" customFormat="1" ht="22.5" customHeight="1" x14ac:dyDescent="0.25">
      <c r="A99" s="126"/>
      <c r="B99" s="126"/>
      <c r="C99" s="126"/>
      <c r="D99" s="182" t="s">
        <v>366</v>
      </c>
      <c r="E99" s="361"/>
      <c r="F99" s="361"/>
      <c r="G99" s="361"/>
      <c r="H99" s="361"/>
      <c r="I99" s="361"/>
      <c r="J99" s="361"/>
      <c r="K99" s="361"/>
      <c r="L99" s="126"/>
      <c r="M99" s="111"/>
      <c r="N99" s="107"/>
      <c r="O99" s="107"/>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row>
    <row r="100" spans="1:53" s="72" customFormat="1" ht="22.5" customHeight="1" x14ac:dyDescent="0.25">
      <c r="A100" s="126"/>
      <c r="B100" s="126"/>
      <c r="C100" s="126"/>
      <c r="D100" s="158" t="s">
        <v>148</v>
      </c>
      <c r="E100" s="362"/>
      <c r="F100" s="363"/>
      <c r="G100" s="363"/>
      <c r="H100" s="363"/>
      <c r="I100" s="363"/>
      <c r="J100" s="363"/>
      <c r="K100" s="364"/>
      <c r="L100" s="126"/>
      <c r="M100" s="111"/>
      <c r="N100" s="107"/>
      <c r="O100" s="107"/>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0"/>
      <c r="BA100" s="110"/>
    </row>
    <row r="101" spans="1:53" s="72" customFormat="1" x14ac:dyDescent="0.25">
      <c r="A101" s="126"/>
      <c r="B101" s="160"/>
      <c r="C101" s="126"/>
      <c r="D101" s="126"/>
      <c r="E101" s="126"/>
      <c r="F101" s="126"/>
      <c r="G101" s="126"/>
      <c r="H101" s="126"/>
      <c r="I101" s="246"/>
      <c r="J101" s="126"/>
      <c r="K101" s="126"/>
      <c r="L101" s="126"/>
      <c r="M101" s="107"/>
      <c r="N101" s="107"/>
      <c r="O101" s="107"/>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0"/>
      <c r="BA101" s="110"/>
    </row>
    <row r="102" spans="1:53" s="72" customFormat="1" x14ac:dyDescent="0.25">
      <c r="A102" s="354" t="s">
        <v>359</v>
      </c>
      <c r="B102" s="354"/>
      <c r="C102" s="354"/>
      <c r="D102" s="354"/>
      <c r="E102" s="354"/>
      <c r="F102" s="354"/>
      <c r="G102" s="354"/>
      <c r="H102" s="354"/>
      <c r="I102" s="354"/>
      <c r="J102" s="354"/>
      <c r="K102" s="354"/>
      <c r="L102" s="354"/>
      <c r="M102" s="107"/>
      <c r="N102" s="107"/>
      <c r="O102" s="107"/>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row>
    <row r="103" spans="1:53" s="72" customFormat="1" x14ac:dyDescent="0.25">
      <c r="A103" s="126"/>
      <c r="B103" s="160"/>
      <c r="C103" s="126"/>
      <c r="D103" s="126"/>
      <c r="E103" s="126"/>
      <c r="F103" s="126"/>
      <c r="G103" s="126"/>
      <c r="H103" s="126"/>
      <c r="I103" s="246"/>
      <c r="J103" s="126"/>
      <c r="K103" s="126"/>
      <c r="L103" s="126"/>
      <c r="M103" s="107"/>
      <c r="N103" s="107"/>
      <c r="O103" s="107"/>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row>
    <row r="104" spans="1:53" s="72" customFormat="1" ht="63" customHeight="1" x14ac:dyDescent="0.25">
      <c r="A104" s="126"/>
      <c r="B104" s="350" t="s">
        <v>373</v>
      </c>
      <c r="C104" s="350"/>
      <c r="D104" s="350"/>
      <c r="E104" s="350"/>
      <c r="F104" s="350"/>
      <c r="G104" s="350"/>
      <c r="H104" s="350"/>
      <c r="I104" s="350"/>
      <c r="J104" s="350"/>
      <c r="K104" s="350"/>
      <c r="L104" s="126"/>
      <c r="M104" s="107"/>
      <c r="N104" s="107"/>
      <c r="O104" s="107"/>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row>
    <row r="105" spans="1:53" s="72" customFormat="1" x14ac:dyDescent="0.25">
      <c r="A105" s="126"/>
      <c r="B105" s="160"/>
      <c r="C105" s="126"/>
      <c r="D105" s="126"/>
      <c r="E105" s="126"/>
      <c r="F105" s="126"/>
      <c r="G105" s="126"/>
      <c r="H105" s="126"/>
      <c r="I105" s="246"/>
      <c r="J105" s="126"/>
      <c r="K105" s="126"/>
      <c r="L105" s="126"/>
      <c r="M105" s="107"/>
      <c r="N105" s="107"/>
      <c r="O105" s="107"/>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row>
    <row r="106" spans="1:53" x14ac:dyDescent="0.25">
      <c r="A106" s="126"/>
      <c r="B106" s="160"/>
      <c r="C106" s="355" t="s">
        <v>23</v>
      </c>
      <c r="D106" s="355"/>
      <c r="E106" s="355"/>
      <c r="F106" s="356" t="s">
        <v>410</v>
      </c>
      <c r="G106" s="356"/>
      <c r="H106" s="356"/>
      <c r="I106" s="247"/>
      <c r="J106" s="167"/>
      <c r="K106" s="126"/>
      <c r="L106" s="126"/>
    </row>
    <row r="107" spans="1:53" ht="31.5" x14ac:dyDescent="0.25">
      <c r="A107" s="126"/>
      <c r="B107" s="160"/>
      <c r="C107" s="357" t="s">
        <v>17</v>
      </c>
      <c r="D107" s="358"/>
      <c r="E107" s="7" t="s">
        <v>8</v>
      </c>
      <c r="F107" s="7" t="s">
        <v>419</v>
      </c>
      <c r="G107" s="7" t="s">
        <v>420</v>
      </c>
      <c r="H107" s="7" t="s">
        <v>421</v>
      </c>
      <c r="I107" s="351" t="s">
        <v>422</v>
      </c>
      <c r="J107" s="351"/>
      <c r="K107" s="126"/>
      <c r="L107" s="126"/>
    </row>
    <row r="108" spans="1:53" x14ac:dyDescent="0.25">
      <c r="A108" s="126"/>
      <c r="B108" s="160"/>
      <c r="C108" s="352"/>
      <c r="D108" s="353"/>
      <c r="E108" s="212"/>
      <c r="F108" s="212"/>
      <c r="G108" s="212"/>
      <c r="H108" s="212"/>
      <c r="I108" s="349"/>
      <c r="J108" s="349"/>
      <c r="K108" s="126"/>
      <c r="L108" s="126"/>
    </row>
    <row r="109" spans="1:53" x14ac:dyDescent="0.25">
      <c r="A109" s="126"/>
      <c r="B109" s="160"/>
      <c r="C109" s="352"/>
      <c r="D109" s="353"/>
      <c r="E109" s="212"/>
      <c r="F109" s="212"/>
      <c r="G109" s="212"/>
      <c r="H109" s="212"/>
      <c r="I109" s="349"/>
      <c r="J109" s="349"/>
      <c r="K109" s="126"/>
      <c r="L109" s="126"/>
    </row>
    <row r="110" spans="1:53" x14ac:dyDescent="0.25">
      <c r="A110" s="126"/>
      <c r="B110" s="160"/>
      <c r="C110" s="352"/>
      <c r="D110" s="353"/>
      <c r="E110" s="212"/>
      <c r="F110" s="212"/>
      <c r="G110" s="212"/>
      <c r="H110" s="212"/>
      <c r="I110" s="349"/>
      <c r="J110" s="349"/>
      <c r="K110" s="126"/>
      <c r="L110" s="126"/>
    </row>
    <row r="111" spans="1:53" x14ac:dyDescent="0.25">
      <c r="A111" s="126"/>
      <c r="B111" s="160"/>
      <c r="C111" s="352"/>
      <c r="D111" s="353"/>
      <c r="E111" s="212"/>
      <c r="F111" s="212"/>
      <c r="G111" s="212"/>
      <c r="H111" s="212"/>
      <c r="I111" s="349"/>
      <c r="J111" s="349"/>
      <c r="K111" s="126"/>
      <c r="L111" s="126"/>
    </row>
    <row r="112" spans="1:53" s="42" customFormat="1" x14ac:dyDescent="0.25">
      <c r="A112" s="126"/>
      <c r="B112" s="160"/>
      <c r="C112" s="352"/>
      <c r="D112" s="353"/>
      <c r="E112" s="212"/>
      <c r="F112" s="212"/>
      <c r="G112" s="212"/>
      <c r="H112" s="212"/>
      <c r="I112" s="349"/>
      <c r="J112" s="349"/>
      <c r="K112" s="126"/>
      <c r="L112" s="126"/>
      <c r="M112" s="107"/>
      <c r="N112" s="107"/>
      <c r="O112" s="107"/>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row>
    <row r="113" spans="1:53" s="4" customFormat="1" ht="6.75" x14ac:dyDescent="0.15">
      <c r="A113" s="142"/>
      <c r="B113" s="142"/>
      <c r="C113" s="149"/>
      <c r="D113" s="149"/>
      <c r="E113" s="154"/>
      <c r="F113" s="154"/>
      <c r="G113" s="154"/>
      <c r="H113" s="154"/>
      <c r="I113" s="154"/>
      <c r="J113" s="154"/>
      <c r="K113" s="154"/>
      <c r="L113" s="142"/>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row>
    <row r="114" spans="1:53" x14ac:dyDescent="0.25">
      <c r="A114" s="126"/>
      <c r="B114" s="160"/>
      <c r="C114" s="359" t="s">
        <v>25</v>
      </c>
      <c r="D114" s="359"/>
      <c r="E114" s="359"/>
      <c r="F114" s="360" t="s">
        <v>410</v>
      </c>
      <c r="G114" s="360"/>
      <c r="H114" s="360"/>
      <c r="I114" s="248"/>
      <c r="J114" s="168"/>
      <c r="K114" s="126"/>
      <c r="L114" s="126"/>
    </row>
    <row r="115" spans="1:53" ht="31.5" x14ac:dyDescent="0.25">
      <c r="A115" s="126"/>
      <c r="B115" s="160"/>
      <c r="C115" s="357" t="s">
        <v>17</v>
      </c>
      <c r="D115" s="358"/>
      <c r="E115" s="7" t="s">
        <v>8</v>
      </c>
      <c r="F115" s="7" t="s">
        <v>419</v>
      </c>
      <c r="G115" s="7" t="s">
        <v>420</v>
      </c>
      <c r="H115" s="7" t="s">
        <v>421</v>
      </c>
      <c r="I115" s="351" t="s">
        <v>422</v>
      </c>
      <c r="J115" s="351"/>
      <c r="K115" s="126"/>
      <c r="L115" s="126"/>
    </row>
    <row r="116" spans="1:53" x14ac:dyDescent="0.25">
      <c r="A116" s="126"/>
      <c r="B116" s="160"/>
      <c r="C116" s="352"/>
      <c r="D116" s="353"/>
      <c r="E116" s="212"/>
      <c r="F116" s="212"/>
      <c r="G116" s="212"/>
      <c r="H116" s="212"/>
      <c r="I116" s="349"/>
      <c r="J116" s="349"/>
      <c r="K116" s="126"/>
      <c r="L116" s="126"/>
    </row>
    <row r="117" spans="1:53" x14ac:dyDescent="0.25">
      <c r="A117" s="126"/>
      <c r="B117" s="160"/>
      <c r="C117" s="352"/>
      <c r="D117" s="353"/>
      <c r="E117" s="212"/>
      <c r="F117" s="212"/>
      <c r="G117" s="212"/>
      <c r="H117" s="212"/>
      <c r="I117" s="349"/>
      <c r="J117" s="349"/>
      <c r="K117" s="126"/>
      <c r="L117" s="126"/>
    </row>
    <row r="118" spans="1:53" x14ac:dyDescent="0.25">
      <c r="A118" s="126"/>
      <c r="B118" s="160"/>
      <c r="C118" s="352"/>
      <c r="D118" s="353"/>
      <c r="E118" s="212"/>
      <c r="F118" s="212"/>
      <c r="G118" s="212"/>
      <c r="H118" s="212"/>
      <c r="I118" s="349"/>
      <c r="J118" s="349"/>
      <c r="K118" s="126"/>
      <c r="L118" s="126"/>
    </row>
    <row r="119" spans="1:53" x14ac:dyDescent="0.25">
      <c r="A119" s="126"/>
      <c r="B119" s="160"/>
      <c r="C119" s="352"/>
      <c r="D119" s="353"/>
      <c r="E119" s="212"/>
      <c r="F119" s="212"/>
      <c r="G119" s="212"/>
      <c r="H119" s="212"/>
      <c r="I119" s="349"/>
      <c r="J119" s="349"/>
      <c r="K119" s="126"/>
      <c r="L119" s="126"/>
    </row>
    <row r="120" spans="1:53" s="42" customFormat="1" x14ac:dyDescent="0.25">
      <c r="A120" s="126"/>
      <c r="B120" s="160"/>
      <c r="C120" s="352"/>
      <c r="D120" s="353"/>
      <c r="E120" s="212"/>
      <c r="F120" s="212"/>
      <c r="G120" s="212"/>
      <c r="H120" s="212"/>
      <c r="I120" s="349"/>
      <c r="J120" s="349"/>
      <c r="K120" s="126"/>
      <c r="L120" s="126"/>
      <c r="M120" s="107"/>
      <c r="N120" s="107"/>
      <c r="O120" s="107"/>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row>
    <row r="121" spans="1:53" x14ac:dyDescent="0.25">
      <c r="A121" s="126"/>
      <c r="B121" s="160"/>
      <c r="C121" s="126"/>
      <c r="D121" s="166"/>
      <c r="E121" s="166"/>
      <c r="F121" s="166"/>
      <c r="G121" s="166"/>
      <c r="H121" s="166"/>
      <c r="I121" s="249"/>
      <c r="J121" s="166"/>
      <c r="K121" s="126"/>
      <c r="L121" s="126"/>
    </row>
    <row r="122" spans="1:53" s="72" customFormat="1" x14ac:dyDescent="0.25">
      <c r="A122" s="126"/>
      <c r="B122" s="144" t="s">
        <v>78</v>
      </c>
      <c r="C122" s="369" t="s">
        <v>385</v>
      </c>
      <c r="D122" s="369"/>
      <c r="E122" s="369"/>
      <c r="F122" s="369"/>
      <c r="G122" s="369"/>
      <c r="H122" s="369"/>
      <c r="I122" s="271"/>
      <c r="J122" s="271"/>
      <c r="K122" s="145"/>
      <c r="L122" s="126"/>
      <c r="M122" s="107"/>
      <c r="N122" s="107"/>
      <c r="O122" s="107"/>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110"/>
      <c r="AY122" s="110"/>
      <c r="AZ122" s="110"/>
      <c r="BA122" s="110"/>
    </row>
    <row r="123" spans="1:53" s="4" customFormat="1" ht="6.75" x14ac:dyDescent="0.15">
      <c r="A123" s="142"/>
      <c r="B123" s="142"/>
      <c r="C123" s="149"/>
      <c r="D123" s="149"/>
      <c r="E123" s="154"/>
      <c r="F123" s="154"/>
      <c r="G123" s="154"/>
      <c r="H123" s="154"/>
      <c r="I123" s="154"/>
      <c r="J123" s="154"/>
      <c r="K123" s="154"/>
      <c r="L123" s="142"/>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row>
    <row r="124" spans="1:53" s="72" customFormat="1" x14ac:dyDescent="0.25">
      <c r="A124" s="126"/>
      <c r="B124" s="160"/>
      <c r="C124" s="169"/>
      <c r="D124" s="369" t="s">
        <v>376</v>
      </c>
      <c r="E124" s="369"/>
      <c r="F124" s="369"/>
      <c r="G124" s="369"/>
      <c r="H124" s="369"/>
      <c r="I124" s="271"/>
      <c r="J124" s="271"/>
      <c r="K124" s="145"/>
      <c r="L124" s="126"/>
      <c r="M124" s="107"/>
      <c r="N124" s="107"/>
      <c r="O124" s="107"/>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110"/>
      <c r="AY124" s="110"/>
      <c r="AZ124" s="110"/>
      <c r="BA124" s="110"/>
    </row>
    <row r="125" spans="1:53" s="4" customFormat="1" ht="6.75" x14ac:dyDescent="0.15">
      <c r="A125" s="142"/>
      <c r="B125" s="142"/>
      <c r="C125" s="149"/>
      <c r="D125" s="149"/>
      <c r="E125" s="154"/>
      <c r="F125" s="154"/>
      <c r="G125" s="154"/>
      <c r="H125" s="154"/>
      <c r="I125" s="154"/>
      <c r="J125" s="154"/>
      <c r="K125" s="154"/>
      <c r="L125" s="142"/>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row>
    <row r="126" spans="1:53" s="72" customFormat="1" x14ac:dyDescent="0.25">
      <c r="A126" s="126"/>
      <c r="B126" s="144" t="s">
        <v>78</v>
      </c>
      <c r="C126" s="369" t="s">
        <v>377</v>
      </c>
      <c r="D126" s="369"/>
      <c r="E126" s="369"/>
      <c r="F126" s="369"/>
      <c r="G126" s="369"/>
      <c r="H126" s="369"/>
      <c r="I126" s="271"/>
      <c r="J126" s="271"/>
      <c r="K126" s="145"/>
      <c r="L126" s="126"/>
      <c r="M126" s="107"/>
      <c r="N126" s="107"/>
      <c r="O126" s="107"/>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110"/>
      <c r="AY126" s="110"/>
      <c r="AZ126" s="110"/>
      <c r="BA126" s="110"/>
    </row>
    <row r="127" spans="1:53" s="4" customFormat="1" ht="6.75" x14ac:dyDescent="0.15">
      <c r="A127" s="142"/>
      <c r="B127" s="142"/>
      <c r="C127" s="149"/>
      <c r="D127" s="149"/>
      <c r="E127" s="154"/>
      <c r="F127" s="154"/>
      <c r="G127" s="154"/>
      <c r="H127" s="154"/>
      <c r="I127" s="154"/>
      <c r="J127" s="154"/>
      <c r="K127" s="154"/>
      <c r="L127" s="142"/>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row>
    <row r="128" spans="1:53" s="72" customFormat="1" x14ac:dyDescent="0.25">
      <c r="A128" s="126"/>
      <c r="B128" s="140"/>
      <c r="C128" s="126"/>
      <c r="D128" s="370" t="s">
        <v>386</v>
      </c>
      <c r="E128" s="371"/>
      <c r="F128" s="372"/>
      <c r="G128" s="372"/>
      <c r="H128" s="372"/>
      <c r="I128" s="372"/>
      <c r="J128" s="372"/>
      <c r="K128" s="372"/>
      <c r="L128" s="126"/>
      <c r="M128" s="107"/>
      <c r="N128" s="107"/>
      <c r="O128" s="107"/>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c r="AY128" s="110"/>
      <c r="AZ128" s="110"/>
      <c r="BA128" s="110"/>
    </row>
    <row r="129" spans="1:53" s="4" customFormat="1" ht="6.75" x14ac:dyDescent="0.15">
      <c r="A129" s="142"/>
      <c r="B129" s="142"/>
      <c r="C129" s="149"/>
      <c r="D129" s="149"/>
      <c r="E129" s="154"/>
      <c r="F129" s="154"/>
      <c r="G129" s="154"/>
      <c r="H129" s="154"/>
      <c r="I129" s="154"/>
      <c r="J129" s="154"/>
      <c r="K129" s="154"/>
      <c r="L129" s="142"/>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row>
    <row r="130" spans="1:53" s="72" customFormat="1" x14ac:dyDescent="0.25">
      <c r="A130" s="126"/>
      <c r="B130" s="160"/>
      <c r="C130" s="169"/>
      <c r="D130" s="369" t="s">
        <v>374</v>
      </c>
      <c r="E130" s="369"/>
      <c r="F130" s="369"/>
      <c r="G130" s="369"/>
      <c r="H130" s="369"/>
      <c r="I130" s="271"/>
      <c r="J130" s="271"/>
      <c r="K130" s="145"/>
      <c r="L130" s="126"/>
      <c r="M130" s="107"/>
      <c r="N130" s="107"/>
      <c r="O130" s="107"/>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110"/>
      <c r="AY130" s="110"/>
      <c r="AZ130" s="110"/>
      <c r="BA130" s="110"/>
    </row>
    <row r="131" spans="1:53" s="72" customFormat="1" x14ac:dyDescent="0.25">
      <c r="A131" s="126"/>
      <c r="B131" s="160"/>
      <c r="C131" s="126"/>
      <c r="D131" s="169"/>
      <c r="E131" s="169"/>
      <c r="F131" s="169"/>
      <c r="G131" s="169"/>
      <c r="H131" s="169"/>
      <c r="I131" s="169"/>
      <c r="J131" s="169"/>
      <c r="K131" s="169"/>
      <c r="L131" s="126"/>
      <c r="M131" s="107"/>
      <c r="N131" s="107"/>
      <c r="O131" s="107"/>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row>
    <row r="132" spans="1:53" s="72" customFormat="1" x14ac:dyDescent="0.25">
      <c r="A132" s="126"/>
      <c r="B132" s="160"/>
      <c r="C132" s="126"/>
      <c r="D132" s="169"/>
      <c r="E132" s="169"/>
      <c r="F132" s="169"/>
      <c r="G132" s="169"/>
      <c r="H132" s="169"/>
      <c r="I132" s="169"/>
      <c r="J132" s="169"/>
      <c r="K132" s="169"/>
      <c r="L132" s="126"/>
      <c r="M132" s="107"/>
      <c r="N132" s="107"/>
      <c r="O132" s="107"/>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110"/>
      <c r="AY132" s="110"/>
      <c r="AZ132" s="110"/>
      <c r="BA132" s="110"/>
    </row>
    <row r="133" spans="1:53" s="72" customFormat="1" x14ac:dyDescent="0.25">
      <c r="A133" s="354" t="s">
        <v>388</v>
      </c>
      <c r="B133" s="354"/>
      <c r="C133" s="354"/>
      <c r="D133" s="354"/>
      <c r="E133" s="354"/>
      <c r="F133" s="354"/>
      <c r="G133" s="354"/>
      <c r="H133" s="354"/>
      <c r="I133" s="354"/>
      <c r="J133" s="354"/>
      <c r="K133" s="354"/>
      <c r="L133" s="354"/>
      <c r="M133" s="107"/>
      <c r="N133" s="107"/>
      <c r="O133" s="107"/>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row>
    <row r="134" spans="1:53" s="72" customFormat="1" x14ac:dyDescent="0.25">
      <c r="A134" s="126"/>
      <c r="B134" s="160"/>
      <c r="C134" s="126"/>
      <c r="D134" s="169"/>
      <c r="E134" s="169"/>
      <c r="F134" s="169"/>
      <c r="G134" s="169"/>
      <c r="H134" s="169"/>
      <c r="I134" s="169"/>
      <c r="J134" s="169"/>
      <c r="K134" s="169"/>
      <c r="L134" s="126"/>
      <c r="M134" s="107"/>
      <c r="N134" s="107"/>
      <c r="O134" s="107"/>
      <c r="P134" s="110"/>
      <c r="Q134" s="110"/>
      <c r="R134" s="110"/>
      <c r="S134" s="110"/>
      <c r="T134" s="110"/>
      <c r="U134" s="110"/>
      <c r="V134" s="110"/>
      <c r="W134" s="110"/>
      <c r="X134" s="110"/>
      <c r="Y134" s="110"/>
      <c r="Z134" s="110"/>
      <c r="AA134" s="110"/>
      <c r="AB134" s="110"/>
      <c r="AC134" s="110"/>
      <c r="AD134" s="110"/>
      <c r="AE134" s="110"/>
      <c r="AF134" s="110"/>
      <c r="AG134" s="110"/>
      <c r="AH134" s="110"/>
      <c r="AI134" s="110"/>
      <c r="AJ134" s="110"/>
      <c r="AK134" s="110"/>
      <c r="AL134" s="110"/>
      <c r="AM134" s="110"/>
      <c r="AN134" s="110"/>
      <c r="AO134" s="110"/>
      <c r="AP134" s="110"/>
      <c r="AQ134" s="110"/>
      <c r="AR134" s="110"/>
      <c r="AS134" s="110"/>
      <c r="AT134" s="110"/>
      <c r="AU134" s="110"/>
      <c r="AV134" s="110"/>
      <c r="AW134" s="110"/>
      <c r="AX134" s="110"/>
      <c r="AY134" s="110"/>
      <c r="AZ134" s="110"/>
      <c r="BA134" s="110"/>
    </row>
    <row r="135" spans="1:53" s="72" customFormat="1" ht="78.75" customHeight="1" x14ac:dyDescent="0.25">
      <c r="A135" s="126"/>
      <c r="B135" s="350" t="s">
        <v>444</v>
      </c>
      <c r="C135" s="350"/>
      <c r="D135" s="350"/>
      <c r="E135" s="350"/>
      <c r="F135" s="350"/>
      <c r="G135" s="350"/>
      <c r="H135" s="350"/>
      <c r="I135" s="350"/>
      <c r="J135" s="350"/>
      <c r="K135" s="350"/>
      <c r="L135" s="126"/>
      <c r="M135" s="107"/>
      <c r="N135" s="107"/>
      <c r="O135" s="107"/>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c r="AP135" s="110"/>
      <c r="AQ135" s="110"/>
      <c r="AR135" s="110"/>
      <c r="AS135" s="110"/>
      <c r="AT135" s="110"/>
      <c r="AU135" s="110"/>
      <c r="AV135" s="110"/>
      <c r="AW135" s="110"/>
      <c r="AX135" s="110"/>
      <c r="AY135" s="110"/>
      <c r="AZ135" s="110"/>
      <c r="BA135" s="110"/>
    </row>
    <row r="136" spans="1:53" s="205" customFormat="1" ht="6.75" x14ac:dyDescent="0.15">
      <c r="A136" s="142"/>
      <c r="B136" s="204"/>
      <c r="C136" s="142"/>
      <c r="D136" s="142"/>
      <c r="E136" s="142"/>
      <c r="F136" s="142"/>
      <c r="G136" s="142"/>
      <c r="H136" s="142"/>
      <c r="I136" s="142"/>
      <c r="J136" s="142"/>
      <c r="K136" s="142"/>
      <c r="L136" s="142"/>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row>
    <row r="137" spans="1:53" s="72" customFormat="1" ht="47.25" customHeight="1" x14ac:dyDescent="0.25">
      <c r="A137" s="126"/>
      <c r="B137" s="350" t="s">
        <v>391</v>
      </c>
      <c r="C137" s="350"/>
      <c r="D137" s="350"/>
      <c r="E137" s="350"/>
      <c r="F137" s="350"/>
      <c r="G137" s="350"/>
      <c r="H137" s="350"/>
      <c r="I137" s="350"/>
      <c r="J137" s="350"/>
      <c r="K137" s="350"/>
      <c r="L137" s="126"/>
      <c r="M137" s="107"/>
      <c r="N137" s="107"/>
      <c r="O137" s="107"/>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110"/>
      <c r="AY137" s="110"/>
      <c r="AZ137" s="110"/>
      <c r="BA137" s="110"/>
    </row>
    <row r="138" spans="1:53" s="4" customFormat="1" ht="6.75" x14ac:dyDescent="0.15">
      <c r="A138" s="142"/>
      <c r="B138" s="142"/>
      <c r="C138" s="149"/>
      <c r="D138" s="149"/>
      <c r="E138" s="154"/>
      <c r="F138" s="154"/>
      <c r="G138" s="154"/>
      <c r="H138" s="154"/>
      <c r="I138" s="154"/>
      <c r="J138" s="154"/>
      <c r="K138" s="154"/>
      <c r="L138" s="142"/>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row>
    <row r="139" spans="1:53" s="72" customFormat="1" ht="31.5" customHeight="1" x14ac:dyDescent="0.25">
      <c r="A139" s="199"/>
      <c r="B139" s="373" t="s">
        <v>411</v>
      </c>
      <c r="C139" s="373"/>
      <c r="D139" s="373"/>
      <c r="E139" s="373"/>
      <c r="F139" s="373"/>
      <c r="G139" s="373"/>
      <c r="H139" s="373"/>
      <c r="I139" s="373"/>
      <c r="J139" s="373"/>
      <c r="K139" s="373"/>
      <c r="L139" s="199"/>
      <c r="M139" s="107"/>
      <c r="N139" s="107"/>
      <c r="O139" s="107"/>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c r="AO139" s="110"/>
      <c r="AP139" s="110"/>
      <c r="AQ139" s="110"/>
      <c r="AR139" s="110"/>
      <c r="AS139" s="110"/>
      <c r="AT139" s="110"/>
      <c r="AU139" s="110"/>
      <c r="AV139" s="110"/>
      <c r="AW139" s="110"/>
      <c r="AX139" s="110"/>
      <c r="AY139" s="110"/>
      <c r="AZ139" s="110"/>
      <c r="BA139" s="110"/>
    </row>
    <row r="140" spans="1:53" s="72" customFormat="1" x14ac:dyDescent="0.25">
      <c r="A140" s="126"/>
      <c r="B140" s="160"/>
      <c r="C140" s="126"/>
      <c r="D140" s="169"/>
      <c r="E140" s="169"/>
      <c r="F140" s="169"/>
      <c r="G140" s="169"/>
      <c r="H140" s="169"/>
      <c r="I140" s="169"/>
      <c r="J140" s="169"/>
      <c r="K140" s="169"/>
      <c r="L140" s="126"/>
      <c r="M140" s="107"/>
      <c r="N140" s="107"/>
      <c r="O140" s="107"/>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0"/>
      <c r="AY140" s="110"/>
      <c r="AZ140" s="110"/>
      <c r="BA140" s="110"/>
    </row>
    <row r="141" spans="1:53" s="72" customFormat="1" ht="15.75" customHeight="1" x14ac:dyDescent="0.25">
      <c r="A141" s="126"/>
      <c r="B141" s="160"/>
      <c r="C141" s="374" t="s">
        <v>389</v>
      </c>
      <c r="D141" s="374"/>
      <c r="E141" s="374"/>
      <c r="F141" s="374"/>
      <c r="G141" s="374"/>
      <c r="H141" s="374"/>
      <c r="I141" s="374"/>
      <c r="J141" s="374"/>
      <c r="K141" s="126"/>
      <c r="L141" s="126"/>
      <c r="M141" s="107"/>
      <c r="N141" s="107"/>
      <c r="O141" s="107"/>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row>
    <row r="142" spans="1:53" x14ac:dyDescent="0.25">
      <c r="A142" s="126"/>
      <c r="B142" s="170"/>
      <c r="C142" s="160"/>
      <c r="D142" s="126"/>
      <c r="E142" s="375" t="s">
        <v>410</v>
      </c>
      <c r="F142" s="375"/>
      <c r="G142" s="375"/>
      <c r="H142" s="375"/>
      <c r="I142" s="375"/>
      <c r="J142" s="375"/>
      <c r="K142" s="126"/>
      <c r="L142" s="126"/>
    </row>
    <row r="143" spans="1:53" ht="31.5" x14ac:dyDescent="0.25">
      <c r="A143" s="126"/>
      <c r="B143" s="160"/>
      <c r="C143" s="357" t="s">
        <v>17</v>
      </c>
      <c r="D143" s="358"/>
      <c r="E143" s="7" t="s">
        <v>8</v>
      </c>
      <c r="F143" s="7" t="s">
        <v>419</v>
      </c>
      <c r="G143" s="7" t="s">
        <v>420</v>
      </c>
      <c r="H143" s="7" t="s">
        <v>421</v>
      </c>
      <c r="I143" s="351" t="s">
        <v>422</v>
      </c>
      <c r="J143" s="351"/>
      <c r="K143" s="126"/>
      <c r="L143" s="126"/>
    </row>
    <row r="144" spans="1:53" x14ac:dyDescent="0.25">
      <c r="A144" s="126"/>
      <c r="B144" s="160"/>
      <c r="C144" s="352"/>
      <c r="D144" s="353"/>
      <c r="E144" s="212"/>
      <c r="F144" s="212"/>
      <c r="G144" s="212"/>
      <c r="H144" s="212"/>
      <c r="I144" s="349"/>
      <c r="J144" s="349"/>
      <c r="K144" s="126"/>
      <c r="L144" s="126"/>
    </row>
    <row r="145" spans="1:53" x14ac:dyDescent="0.25">
      <c r="A145" s="126"/>
      <c r="B145" s="160"/>
      <c r="C145" s="352"/>
      <c r="D145" s="353"/>
      <c r="E145" s="212"/>
      <c r="F145" s="212"/>
      <c r="G145" s="212"/>
      <c r="H145" s="212"/>
      <c r="I145" s="349"/>
      <c r="J145" s="349"/>
      <c r="K145" s="126"/>
      <c r="L145" s="126"/>
    </row>
    <row r="146" spans="1:53" x14ac:dyDescent="0.25">
      <c r="A146" s="126"/>
      <c r="B146" s="160"/>
      <c r="C146" s="352"/>
      <c r="D146" s="353"/>
      <c r="E146" s="212"/>
      <c r="F146" s="212"/>
      <c r="G146" s="212"/>
      <c r="H146" s="212"/>
      <c r="I146" s="349"/>
      <c r="J146" s="349"/>
      <c r="K146" s="126"/>
      <c r="L146" s="126"/>
    </row>
    <row r="147" spans="1:53" x14ac:dyDescent="0.25">
      <c r="A147" s="126"/>
      <c r="B147" s="160"/>
      <c r="C147" s="352"/>
      <c r="D147" s="353"/>
      <c r="E147" s="212"/>
      <c r="F147" s="212"/>
      <c r="G147" s="212"/>
      <c r="H147" s="212"/>
      <c r="I147" s="349"/>
      <c r="J147" s="349"/>
      <c r="K147" s="126"/>
      <c r="L147" s="126"/>
    </row>
    <row r="148" spans="1:53" s="42" customFormat="1" x14ac:dyDescent="0.25">
      <c r="A148" s="126"/>
      <c r="B148" s="160"/>
      <c r="C148" s="352"/>
      <c r="D148" s="353"/>
      <c r="E148" s="212"/>
      <c r="F148" s="212"/>
      <c r="G148" s="212"/>
      <c r="H148" s="212"/>
      <c r="I148" s="349"/>
      <c r="J148" s="349"/>
      <c r="K148" s="126"/>
      <c r="L148" s="126"/>
      <c r="M148" s="107"/>
      <c r="N148" s="107"/>
      <c r="O148" s="107"/>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110"/>
      <c r="AY148" s="110"/>
      <c r="AZ148" s="110"/>
      <c r="BA148" s="110"/>
    </row>
    <row r="149" spans="1:53" s="4" customFormat="1" ht="6.75" x14ac:dyDescent="0.15">
      <c r="A149" s="142"/>
      <c r="B149" s="142"/>
      <c r="C149" s="149"/>
      <c r="D149" s="149"/>
      <c r="E149" s="154"/>
      <c r="F149" s="154"/>
      <c r="G149" s="154"/>
      <c r="H149" s="154"/>
      <c r="I149" s="154"/>
      <c r="J149" s="154"/>
      <c r="K149" s="154"/>
      <c r="L149" s="142"/>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row>
    <row r="150" spans="1:53" ht="15.75" customHeight="1" x14ac:dyDescent="0.25">
      <c r="A150" s="126"/>
      <c r="B150" s="160"/>
      <c r="C150" s="374" t="s">
        <v>390</v>
      </c>
      <c r="D150" s="374"/>
      <c r="E150" s="374"/>
      <c r="F150" s="374"/>
      <c r="G150" s="374"/>
      <c r="H150" s="374"/>
      <c r="I150" s="374"/>
      <c r="J150" s="374"/>
      <c r="K150" s="126"/>
      <c r="L150" s="126"/>
    </row>
    <row r="151" spans="1:53" s="72" customFormat="1" x14ac:dyDescent="0.25">
      <c r="A151" s="126"/>
      <c r="B151" s="160"/>
      <c r="C151" s="160"/>
      <c r="D151" s="126"/>
      <c r="E151" s="394" t="s">
        <v>410</v>
      </c>
      <c r="F151" s="394"/>
      <c r="G151" s="394"/>
      <c r="H151" s="394"/>
      <c r="I151" s="394"/>
      <c r="J151" s="394"/>
      <c r="K151" s="126"/>
      <c r="L151" s="126"/>
      <c r="M151" s="107"/>
      <c r="N151" s="107"/>
      <c r="O151" s="107"/>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row>
    <row r="152" spans="1:53" ht="31.5" x14ac:dyDescent="0.25">
      <c r="A152" s="126"/>
      <c r="B152" s="160"/>
      <c r="C152" s="357" t="s">
        <v>17</v>
      </c>
      <c r="D152" s="358"/>
      <c r="E152" s="7" t="s">
        <v>8</v>
      </c>
      <c r="F152" s="7" t="s">
        <v>419</v>
      </c>
      <c r="G152" s="7" t="s">
        <v>420</v>
      </c>
      <c r="H152" s="7" t="s">
        <v>421</v>
      </c>
      <c r="I152" s="351" t="s">
        <v>422</v>
      </c>
      <c r="J152" s="351"/>
      <c r="K152" s="126"/>
      <c r="L152" s="126"/>
    </row>
    <row r="153" spans="1:53" x14ac:dyDescent="0.25">
      <c r="A153" s="126"/>
      <c r="B153" s="160"/>
      <c r="C153" s="352"/>
      <c r="D153" s="353"/>
      <c r="E153" s="212"/>
      <c r="F153" s="212"/>
      <c r="G153" s="212"/>
      <c r="H153" s="212"/>
      <c r="I153" s="349"/>
      <c r="J153" s="349"/>
      <c r="K153" s="126"/>
      <c r="L153" s="126"/>
    </row>
    <row r="154" spans="1:53" x14ac:dyDescent="0.25">
      <c r="A154" s="126"/>
      <c r="B154" s="160"/>
      <c r="C154" s="352"/>
      <c r="D154" s="353"/>
      <c r="E154" s="212"/>
      <c r="F154" s="212"/>
      <c r="G154" s="212"/>
      <c r="H154" s="212"/>
      <c r="I154" s="349"/>
      <c r="J154" s="349"/>
      <c r="K154" s="126"/>
      <c r="L154" s="126"/>
    </row>
    <row r="155" spans="1:53" x14ac:dyDescent="0.25">
      <c r="A155" s="126"/>
      <c r="B155" s="160"/>
      <c r="C155" s="352"/>
      <c r="D155" s="353"/>
      <c r="E155" s="212"/>
      <c r="F155" s="212"/>
      <c r="G155" s="212"/>
      <c r="H155" s="212"/>
      <c r="I155" s="349"/>
      <c r="J155" s="349"/>
      <c r="K155" s="126"/>
      <c r="L155" s="126"/>
    </row>
    <row r="156" spans="1:53" x14ac:dyDescent="0.25">
      <c r="A156" s="126"/>
      <c r="B156" s="160"/>
      <c r="C156" s="352"/>
      <c r="D156" s="353"/>
      <c r="E156" s="212"/>
      <c r="F156" s="212"/>
      <c r="G156" s="212"/>
      <c r="H156" s="212"/>
      <c r="I156" s="349"/>
      <c r="J156" s="349"/>
      <c r="K156" s="126"/>
      <c r="L156" s="126"/>
    </row>
    <row r="157" spans="1:53" s="42" customFormat="1" x14ac:dyDescent="0.25">
      <c r="A157" s="126"/>
      <c r="B157" s="160"/>
      <c r="C157" s="352"/>
      <c r="D157" s="353"/>
      <c r="E157" s="212"/>
      <c r="F157" s="212"/>
      <c r="G157" s="212"/>
      <c r="H157" s="212"/>
      <c r="I157" s="349"/>
      <c r="J157" s="349"/>
      <c r="K157" s="126"/>
      <c r="L157" s="126"/>
      <c r="M157" s="107"/>
      <c r="N157" s="107"/>
      <c r="O157" s="107"/>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0"/>
      <c r="AZ157" s="110"/>
      <c r="BA157" s="110"/>
    </row>
    <row r="158" spans="1:53" x14ac:dyDescent="0.25">
      <c r="A158" s="126"/>
      <c r="B158" s="160"/>
      <c r="C158" s="126"/>
      <c r="D158" s="126"/>
      <c r="E158" s="126"/>
      <c r="F158" s="126"/>
      <c r="G158" s="126"/>
      <c r="H158" s="126"/>
      <c r="I158" s="246"/>
      <c r="J158" s="126"/>
      <c r="K158" s="126"/>
      <c r="L158" s="126"/>
    </row>
    <row r="159" spans="1:53" x14ac:dyDescent="0.25">
      <c r="A159" s="126"/>
      <c r="B159" s="160"/>
      <c r="C159" s="126"/>
      <c r="D159" s="126"/>
      <c r="E159" s="126"/>
      <c r="F159" s="126"/>
      <c r="G159" s="126"/>
      <c r="H159" s="126"/>
      <c r="I159" s="246"/>
      <c r="J159" s="126"/>
      <c r="K159" s="126"/>
      <c r="L159" s="126"/>
    </row>
    <row r="160" spans="1:53" s="72" customFormat="1" ht="31.5" customHeight="1" x14ac:dyDescent="0.25">
      <c r="A160" s="308" t="s">
        <v>392</v>
      </c>
      <c r="B160" s="309"/>
      <c r="C160" s="309"/>
      <c r="D160" s="309"/>
      <c r="E160" s="309"/>
      <c r="F160" s="309"/>
      <c r="G160" s="309"/>
      <c r="H160" s="309"/>
      <c r="I160" s="309"/>
      <c r="J160" s="309"/>
      <c r="K160" s="309"/>
      <c r="L160" s="310"/>
      <c r="M160" s="107"/>
      <c r="N160" s="107"/>
      <c r="O160" s="107"/>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row>
    <row r="161" spans="1:53" s="72" customFormat="1" x14ac:dyDescent="0.25">
      <c r="A161" s="126"/>
      <c r="B161" s="160"/>
      <c r="C161" s="126"/>
      <c r="D161" s="126"/>
      <c r="E161" s="126"/>
      <c r="F161" s="126"/>
      <c r="G161" s="126"/>
      <c r="H161" s="126"/>
      <c r="I161" s="246"/>
      <c r="J161" s="126"/>
      <c r="K161" s="126"/>
      <c r="L161" s="126"/>
      <c r="M161" s="107"/>
      <c r="N161" s="107"/>
      <c r="O161" s="107"/>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0"/>
      <c r="AY161" s="110"/>
      <c r="AZ161" s="110"/>
      <c r="BA161" s="110"/>
    </row>
    <row r="162" spans="1:53" s="72" customFormat="1" ht="31.5" customHeight="1" x14ac:dyDescent="0.25">
      <c r="A162" s="126"/>
      <c r="B162" s="350" t="s">
        <v>393</v>
      </c>
      <c r="C162" s="350"/>
      <c r="D162" s="350"/>
      <c r="E162" s="350"/>
      <c r="F162" s="350"/>
      <c r="G162" s="350"/>
      <c r="H162" s="350"/>
      <c r="I162" s="350"/>
      <c r="J162" s="350"/>
      <c r="K162" s="350"/>
      <c r="L162" s="126"/>
      <c r="M162" s="107"/>
      <c r="N162" s="107"/>
      <c r="O162" s="107"/>
      <c r="P162" s="110"/>
      <c r="Q162" s="110"/>
      <c r="R162" s="110"/>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0"/>
      <c r="AY162" s="110"/>
      <c r="AZ162" s="110"/>
      <c r="BA162" s="110"/>
    </row>
    <row r="163" spans="1:53" s="4" customFormat="1" ht="6.75" x14ac:dyDescent="0.15">
      <c r="A163" s="142"/>
      <c r="B163" s="142"/>
      <c r="C163" s="149"/>
      <c r="D163" s="149"/>
      <c r="E163" s="154"/>
      <c r="F163" s="154"/>
      <c r="G163" s="154"/>
      <c r="H163" s="154"/>
      <c r="I163" s="154"/>
      <c r="J163" s="154"/>
      <c r="K163" s="154"/>
      <c r="L163" s="142"/>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row>
    <row r="164" spans="1:53" s="72" customFormat="1" ht="47.25" customHeight="1" x14ac:dyDescent="0.25">
      <c r="A164" s="126"/>
      <c r="B164" s="350" t="s">
        <v>394</v>
      </c>
      <c r="C164" s="350"/>
      <c r="D164" s="350"/>
      <c r="E164" s="350"/>
      <c r="F164" s="350"/>
      <c r="G164" s="350"/>
      <c r="H164" s="350"/>
      <c r="I164" s="350"/>
      <c r="J164" s="350"/>
      <c r="K164" s="350"/>
      <c r="L164" s="126"/>
      <c r="M164" s="107"/>
      <c r="N164" s="107"/>
      <c r="O164" s="107"/>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row>
    <row r="165" spans="1:53" s="4" customFormat="1" ht="6.75" x14ac:dyDescent="0.15">
      <c r="A165" s="142"/>
      <c r="B165" s="142"/>
      <c r="C165" s="149"/>
      <c r="D165" s="149"/>
      <c r="E165" s="154"/>
      <c r="F165" s="154"/>
      <c r="G165" s="154"/>
      <c r="H165" s="154"/>
      <c r="I165" s="154"/>
      <c r="J165" s="154"/>
      <c r="K165" s="154"/>
      <c r="L165" s="142"/>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row>
    <row r="166" spans="1:53" s="72" customFormat="1" x14ac:dyDescent="0.25">
      <c r="A166" s="126"/>
      <c r="B166" s="350" t="s">
        <v>395</v>
      </c>
      <c r="C166" s="350"/>
      <c r="D166" s="350"/>
      <c r="E166" s="350"/>
      <c r="F166" s="350"/>
      <c r="G166" s="350"/>
      <c r="H166" s="350"/>
      <c r="I166" s="350"/>
      <c r="J166" s="350"/>
      <c r="K166" s="350"/>
      <c r="L166" s="126"/>
      <c r="M166" s="107"/>
      <c r="N166" s="107"/>
      <c r="O166" s="107"/>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c r="AO166" s="110"/>
      <c r="AP166" s="110"/>
      <c r="AQ166" s="110"/>
      <c r="AR166" s="110"/>
      <c r="AS166" s="110"/>
      <c r="AT166" s="110"/>
      <c r="AU166" s="110"/>
      <c r="AV166" s="110"/>
      <c r="AW166" s="110"/>
      <c r="AX166" s="110"/>
      <c r="AY166" s="110"/>
      <c r="AZ166" s="110"/>
      <c r="BA166" s="110"/>
    </row>
    <row r="167" spans="1:53" s="72" customFormat="1" x14ac:dyDescent="0.25">
      <c r="A167" s="126"/>
      <c r="B167" s="144" t="s">
        <v>78</v>
      </c>
      <c r="C167" s="350" t="s">
        <v>396</v>
      </c>
      <c r="D167" s="350"/>
      <c r="E167" s="350"/>
      <c r="F167" s="350"/>
      <c r="G167" s="350"/>
      <c r="H167" s="350"/>
      <c r="I167" s="350"/>
      <c r="J167" s="350"/>
      <c r="K167" s="350"/>
      <c r="L167" s="126"/>
      <c r="M167" s="107"/>
      <c r="N167" s="107"/>
      <c r="O167" s="107"/>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10"/>
      <c r="AQ167" s="110"/>
      <c r="AR167" s="110"/>
      <c r="AS167" s="110"/>
      <c r="AT167" s="110"/>
      <c r="AU167" s="110"/>
      <c r="AV167" s="110"/>
      <c r="AW167" s="110"/>
      <c r="AX167" s="110"/>
      <c r="AY167" s="110"/>
      <c r="AZ167" s="110"/>
      <c r="BA167" s="110"/>
    </row>
    <row r="168" spans="1:53" s="72" customFormat="1" ht="31.5" customHeight="1" x14ac:dyDescent="0.25">
      <c r="A168" s="126"/>
      <c r="B168" s="171" t="s">
        <v>78</v>
      </c>
      <c r="C168" s="350" t="s">
        <v>397</v>
      </c>
      <c r="D168" s="350"/>
      <c r="E168" s="350"/>
      <c r="F168" s="350"/>
      <c r="G168" s="350"/>
      <c r="H168" s="350"/>
      <c r="I168" s="350"/>
      <c r="J168" s="350"/>
      <c r="K168" s="350"/>
      <c r="L168" s="126"/>
      <c r="M168" s="107"/>
      <c r="N168" s="107"/>
      <c r="O168" s="107"/>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0"/>
      <c r="AZ168" s="110"/>
      <c r="BA168" s="110"/>
    </row>
    <row r="169" spans="1:53" s="72" customFormat="1" x14ac:dyDescent="0.25">
      <c r="A169" s="126"/>
      <c r="B169" s="144" t="s">
        <v>78</v>
      </c>
      <c r="C169" s="350" t="s">
        <v>398</v>
      </c>
      <c r="D169" s="350"/>
      <c r="E169" s="350"/>
      <c r="F169" s="350"/>
      <c r="G169" s="350"/>
      <c r="H169" s="350"/>
      <c r="I169" s="350"/>
      <c r="J169" s="350"/>
      <c r="K169" s="350"/>
      <c r="L169" s="126"/>
      <c r="M169" s="107"/>
      <c r="N169" s="107"/>
      <c r="O169" s="107"/>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row>
    <row r="170" spans="1:53" s="72" customFormat="1" x14ac:dyDescent="0.25">
      <c r="A170" s="126"/>
      <c r="B170" s="144" t="s">
        <v>78</v>
      </c>
      <c r="C170" s="350" t="s">
        <v>399</v>
      </c>
      <c r="D170" s="350"/>
      <c r="E170" s="350"/>
      <c r="F170" s="350"/>
      <c r="G170" s="350"/>
      <c r="H170" s="350"/>
      <c r="I170" s="350"/>
      <c r="J170" s="350"/>
      <c r="K170" s="350"/>
      <c r="L170" s="126"/>
      <c r="M170" s="107"/>
      <c r="N170" s="107"/>
      <c r="O170" s="107"/>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row>
    <row r="171" spans="1:53" s="72" customFormat="1" x14ac:dyDescent="0.25">
      <c r="A171" s="126"/>
      <c r="B171" s="144" t="s">
        <v>78</v>
      </c>
      <c r="C171" s="350" t="s">
        <v>400</v>
      </c>
      <c r="D171" s="350"/>
      <c r="E171" s="350"/>
      <c r="F171" s="350"/>
      <c r="G171" s="350"/>
      <c r="H171" s="350"/>
      <c r="I171" s="350"/>
      <c r="J171" s="350"/>
      <c r="K171" s="350"/>
      <c r="L171" s="126"/>
      <c r="M171" s="107"/>
      <c r="N171" s="107"/>
      <c r="O171" s="107"/>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row>
    <row r="172" spans="1:53" s="4" customFormat="1" ht="6.75" x14ac:dyDescent="0.15">
      <c r="A172" s="142"/>
      <c r="B172" s="142"/>
      <c r="C172" s="149"/>
      <c r="D172" s="149"/>
      <c r="E172" s="154"/>
      <c r="F172" s="154"/>
      <c r="G172" s="154"/>
      <c r="H172" s="154"/>
      <c r="I172" s="154"/>
      <c r="J172" s="154"/>
      <c r="K172" s="154"/>
      <c r="L172" s="142"/>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row>
    <row r="173" spans="1:53" s="72" customFormat="1" ht="31.5" customHeight="1" x14ac:dyDescent="0.25">
      <c r="A173" s="246"/>
      <c r="B173" s="350" t="s">
        <v>454</v>
      </c>
      <c r="C173" s="350"/>
      <c r="D173" s="350"/>
      <c r="E173" s="350"/>
      <c r="F173" s="350"/>
      <c r="G173" s="350"/>
      <c r="H173" s="350"/>
      <c r="I173" s="350"/>
      <c r="J173" s="350"/>
      <c r="K173" s="350"/>
      <c r="L173" s="246"/>
      <c r="M173" s="107"/>
      <c r="N173" s="107"/>
      <c r="O173" s="107"/>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row>
    <row r="174" spans="1:53" s="4" customFormat="1" ht="6.75" x14ac:dyDescent="0.15">
      <c r="A174" s="142"/>
      <c r="B174" s="142"/>
      <c r="C174" s="149"/>
      <c r="D174" s="149"/>
      <c r="E174" s="154"/>
      <c r="F174" s="154"/>
      <c r="G174" s="154"/>
      <c r="H174" s="154"/>
      <c r="I174" s="154"/>
      <c r="J174" s="154"/>
      <c r="K174" s="154"/>
      <c r="L174" s="142"/>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row>
    <row r="175" spans="1:53" s="72" customFormat="1" x14ac:dyDescent="0.25">
      <c r="A175" s="126"/>
      <c r="B175" s="350" t="s">
        <v>401</v>
      </c>
      <c r="C175" s="350"/>
      <c r="D175" s="350"/>
      <c r="E175" s="350"/>
      <c r="F175" s="350"/>
      <c r="G175" s="350"/>
      <c r="H175" s="350"/>
      <c r="I175" s="350"/>
      <c r="J175" s="350"/>
      <c r="K175" s="350"/>
      <c r="L175" s="126"/>
      <c r="M175" s="107"/>
      <c r="N175" s="107"/>
      <c r="O175" s="107"/>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row>
    <row r="176" spans="1:53" x14ac:dyDescent="0.25">
      <c r="A176" s="126"/>
      <c r="B176" s="160"/>
      <c r="C176" s="126"/>
      <c r="D176" s="126"/>
      <c r="E176" s="126"/>
      <c r="F176" s="126"/>
      <c r="G176" s="126"/>
      <c r="H176" s="126"/>
      <c r="I176" s="246"/>
      <c r="J176" s="126"/>
      <c r="K176" s="126"/>
      <c r="L176" s="126"/>
    </row>
    <row r="177" spans="1:53" s="72" customFormat="1" ht="16.5" thickBot="1" x14ac:dyDescent="0.3">
      <c r="A177" s="246"/>
      <c r="B177" s="166" t="s">
        <v>26</v>
      </c>
      <c r="C177" s="246"/>
      <c r="D177" s="246"/>
      <c r="E177" s="246"/>
      <c r="F177" s="246"/>
      <c r="G177" s="246"/>
      <c r="H177" s="246"/>
      <c r="I177" s="246"/>
      <c r="J177" s="246"/>
      <c r="K177" s="246"/>
      <c r="L177" s="246"/>
      <c r="M177" s="107"/>
      <c r="N177" s="107"/>
      <c r="O177" s="107"/>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110"/>
      <c r="AZ177" s="110"/>
      <c r="BA177" s="110"/>
    </row>
    <row r="178" spans="1:53" ht="16.5" thickBot="1" x14ac:dyDescent="0.3">
      <c r="A178" s="126"/>
      <c r="B178" s="160"/>
      <c r="D178" s="258" t="s">
        <v>47</v>
      </c>
      <c r="E178" s="395" t="s">
        <v>445</v>
      </c>
      <c r="F178" s="396"/>
      <c r="G178" s="396"/>
      <c r="H178" s="397"/>
      <c r="I178" s="247"/>
      <c r="J178" s="126"/>
      <c r="K178" s="172"/>
      <c r="L178" s="126"/>
    </row>
    <row r="179" spans="1:53" ht="48" thickBot="1" x14ac:dyDescent="0.3">
      <c r="A179" s="126"/>
      <c r="B179" s="160"/>
      <c r="C179" s="173"/>
      <c r="D179" s="174" t="s">
        <v>27</v>
      </c>
      <c r="E179" s="175" t="s">
        <v>446</v>
      </c>
      <c r="F179" s="176" t="s">
        <v>447</v>
      </c>
      <c r="G179" s="176" t="s">
        <v>448</v>
      </c>
      <c r="H179" s="177" t="s">
        <v>449</v>
      </c>
      <c r="I179" s="251"/>
      <c r="J179" s="175" t="s">
        <v>28</v>
      </c>
      <c r="K179" s="177" t="s">
        <v>29</v>
      </c>
      <c r="L179" s="126"/>
      <c r="P179" s="260" t="s">
        <v>453</v>
      </c>
    </row>
    <row r="180" spans="1:53" x14ac:dyDescent="0.25">
      <c r="A180" s="126"/>
      <c r="B180" s="160"/>
      <c r="C180" s="178" t="s">
        <v>30</v>
      </c>
      <c r="D180" s="213"/>
      <c r="E180" s="222"/>
      <c r="F180" s="263"/>
      <c r="G180" s="264"/>
      <c r="H180" s="223"/>
      <c r="I180" s="255"/>
      <c r="J180" s="222"/>
      <c r="K180" s="223"/>
      <c r="L180" s="126"/>
      <c r="P180" s="261">
        <f>SUM(E180:H180)-D180</f>
        <v>0</v>
      </c>
    </row>
    <row r="181" spans="1:53" x14ac:dyDescent="0.25">
      <c r="A181" s="126"/>
      <c r="B181" s="160"/>
      <c r="C181" s="179" t="s">
        <v>31</v>
      </c>
      <c r="D181" s="214"/>
      <c r="E181" s="224"/>
      <c r="F181" s="262"/>
      <c r="G181" s="265"/>
      <c r="H181" s="225"/>
      <c r="I181" s="256"/>
      <c r="J181" s="224"/>
      <c r="K181" s="225"/>
      <c r="L181" s="126"/>
      <c r="P181" s="261">
        <f t="shared" ref="P181:P184" si="0">SUM(E181:H181)-D181</f>
        <v>0</v>
      </c>
    </row>
    <row r="182" spans="1:53" x14ac:dyDescent="0.25">
      <c r="A182" s="126"/>
      <c r="B182" s="160"/>
      <c r="C182" s="179" t="s">
        <v>32</v>
      </c>
      <c r="D182" s="214"/>
      <c r="E182" s="224"/>
      <c r="F182" s="262"/>
      <c r="G182" s="265"/>
      <c r="H182" s="225"/>
      <c r="I182" s="256"/>
      <c r="J182" s="224"/>
      <c r="K182" s="225"/>
      <c r="L182" s="126"/>
      <c r="P182" s="261">
        <f t="shared" si="0"/>
        <v>0</v>
      </c>
    </row>
    <row r="183" spans="1:53" x14ac:dyDescent="0.25">
      <c r="A183" s="126"/>
      <c r="B183" s="160"/>
      <c r="C183" s="179" t="s">
        <v>33</v>
      </c>
      <c r="D183" s="214"/>
      <c r="E183" s="224"/>
      <c r="F183" s="262"/>
      <c r="G183" s="265"/>
      <c r="H183" s="225"/>
      <c r="I183" s="256"/>
      <c r="J183" s="224"/>
      <c r="K183" s="225"/>
      <c r="L183" s="126"/>
      <c r="P183" s="261">
        <f t="shared" si="0"/>
        <v>0</v>
      </c>
    </row>
    <row r="184" spans="1:53" ht="16.5" thickBot="1" x14ac:dyDescent="0.3">
      <c r="A184" s="126"/>
      <c r="B184" s="160"/>
      <c r="C184" s="180" t="s">
        <v>34</v>
      </c>
      <c r="D184" s="215"/>
      <c r="E184" s="226"/>
      <c r="F184" s="266"/>
      <c r="G184" s="267"/>
      <c r="H184" s="227"/>
      <c r="I184" s="257"/>
      <c r="J184" s="226"/>
      <c r="K184" s="227"/>
      <c r="L184" s="126"/>
      <c r="P184" s="261">
        <f t="shared" si="0"/>
        <v>0</v>
      </c>
    </row>
    <row r="185" spans="1:53" x14ac:dyDescent="0.25">
      <c r="A185" s="126"/>
      <c r="B185" s="160"/>
      <c r="C185" s="126"/>
      <c r="D185" s="126"/>
      <c r="E185" s="126"/>
      <c r="F185" s="126"/>
      <c r="G185" s="157"/>
      <c r="H185" s="126"/>
      <c r="I185" s="246"/>
      <c r="J185" s="140"/>
      <c r="K185" s="126"/>
      <c r="L185" s="126"/>
    </row>
    <row r="186" spans="1:53" s="72" customFormat="1" ht="16.5" thickBot="1" x14ac:dyDescent="0.3">
      <c r="A186" s="246"/>
      <c r="B186" s="166" t="s">
        <v>35</v>
      </c>
      <c r="C186" s="246"/>
      <c r="D186" s="246"/>
      <c r="E186" s="246"/>
      <c r="F186" s="246"/>
      <c r="G186" s="157"/>
      <c r="H186" s="246"/>
      <c r="I186" s="246"/>
      <c r="J186" s="140"/>
      <c r="K186" s="246"/>
      <c r="L186" s="246"/>
      <c r="M186" s="107"/>
      <c r="N186" s="107"/>
      <c r="O186" s="107"/>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row>
    <row r="187" spans="1:53" ht="16.5" customHeight="1" thickBot="1" x14ac:dyDescent="0.3">
      <c r="A187" s="126"/>
      <c r="B187" s="160"/>
      <c r="D187" s="258" t="s">
        <v>47</v>
      </c>
      <c r="E187" s="395" t="s">
        <v>445</v>
      </c>
      <c r="F187" s="396"/>
      <c r="G187" s="396"/>
      <c r="H187" s="397"/>
      <c r="I187" s="247"/>
      <c r="J187" s="126"/>
      <c r="K187" s="181"/>
      <c r="L187" s="126"/>
    </row>
    <row r="188" spans="1:53" ht="48" thickBot="1" x14ac:dyDescent="0.3">
      <c r="A188" s="126"/>
      <c r="B188" s="160"/>
      <c r="C188" s="173"/>
      <c r="D188" s="250" t="s">
        <v>27</v>
      </c>
      <c r="E188" s="175" t="s">
        <v>446</v>
      </c>
      <c r="F188" s="176" t="s">
        <v>447</v>
      </c>
      <c r="G188" s="176" t="s">
        <v>448</v>
      </c>
      <c r="H188" s="177" t="s">
        <v>449</v>
      </c>
      <c r="I188" s="251"/>
      <c r="J188" s="175" t="s">
        <v>28</v>
      </c>
      <c r="K188" s="177" t="s">
        <v>29</v>
      </c>
      <c r="L188" s="126"/>
      <c r="P188" s="260" t="s">
        <v>453</v>
      </c>
    </row>
    <row r="189" spans="1:53" x14ac:dyDescent="0.25">
      <c r="A189" s="126"/>
      <c r="B189" s="160"/>
      <c r="C189" s="178" t="s">
        <v>30</v>
      </c>
      <c r="D189" s="213"/>
      <c r="E189" s="222"/>
      <c r="F189" s="263"/>
      <c r="G189" s="264"/>
      <c r="H189" s="223"/>
      <c r="I189" s="255"/>
      <c r="J189" s="222"/>
      <c r="K189" s="223"/>
      <c r="L189" s="126"/>
      <c r="P189" s="261">
        <f>SUM(E189:H189)-D189</f>
        <v>0</v>
      </c>
    </row>
    <row r="190" spans="1:53" x14ac:dyDescent="0.25">
      <c r="A190" s="126"/>
      <c r="B190" s="160"/>
      <c r="C190" s="179" t="s">
        <v>31</v>
      </c>
      <c r="D190" s="214"/>
      <c r="E190" s="224"/>
      <c r="F190" s="262"/>
      <c r="G190" s="265"/>
      <c r="H190" s="225"/>
      <c r="I190" s="256"/>
      <c r="J190" s="224"/>
      <c r="K190" s="225"/>
      <c r="L190" s="126"/>
      <c r="P190" s="261">
        <f t="shared" ref="P190:P193" si="1">SUM(E190:H190)-D190</f>
        <v>0</v>
      </c>
    </row>
    <row r="191" spans="1:53" x14ac:dyDescent="0.25">
      <c r="A191" s="126"/>
      <c r="B191" s="160"/>
      <c r="C191" s="179" t="s">
        <v>32</v>
      </c>
      <c r="D191" s="214"/>
      <c r="E191" s="224"/>
      <c r="F191" s="262"/>
      <c r="G191" s="265"/>
      <c r="H191" s="225"/>
      <c r="I191" s="256"/>
      <c r="J191" s="224"/>
      <c r="K191" s="225"/>
      <c r="L191" s="126"/>
      <c r="P191" s="261">
        <f t="shared" si="1"/>
        <v>0</v>
      </c>
    </row>
    <row r="192" spans="1:53" x14ac:dyDescent="0.25">
      <c r="A192" s="126"/>
      <c r="B192" s="160"/>
      <c r="C192" s="179" t="s">
        <v>33</v>
      </c>
      <c r="D192" s="214"/>
      <c r="E192" s="224"/>
      <c r="F192" s="262"/>
      <c r="G192" s="265"/>
      <c r="H192" s="225"/>
      <c r="I192" s="256"/>
      <c r="J192" s="224"/>
      <c r="K192" s="225"/>
      <c r="L192" s="126"/>
      <c r="P192" s="261">
        <f t="shared" si="1"/>
        <v>0</v>
      </c>
    </row>
    <row r="193" spans="1:53" ht="16.5" thickBot="1" x14ac:dyDescent="0.3">
      <c r="A193" s="126"/>
      <c r="B193" s="160"/>
      <c r="C193" s="180" t="s">
        <v>34</v>
      </c>
      <c r="D193" s="215"/>
      <c r="E193" s="226"/>
      <c r="F193" s="266"/>
      <c r="G193" s="267"/>
      <c r="H193" s="227"/>
      <c r="I193" s="257"/>
      <c r="J193" s="226"/>
      <c r="K193" s="227"/>
      <c r="L193" s="126"/>
      <c r="P193" s="261">
        <f t="shared" si="1"/>
        <v>0</v>
      </c>
    </row>
    <row r="194" spans="1:53" x14ac:dyDescent="0.25">
      <c r="A194" s="126"/>
      <c r="B194" s="160"/>
      <c r="C194" s="126"/>
      <c r="D194" s="126"/>
      <c r="E194" s="126"/>
      <c r="F194" s="126"/>
      <c r="G194" s="157"/>
      <c r="H194" s="126"/>
      <c r="I194" s="246"/>
      <c r="J194" s="126"/>
      <c r="K194" s="126"/>
      <c r="L194" s="126"/>
    </row>
    <row r="195" spans="1:53" s="72" customFormat="1" ht="16.5" thickBot="1" x14ac:dyDescent="0.3">
      <c r="A195" s="246"/>
      <c r="B195" s="387" t="s">
        <v>36</v>
      </c>
      <c r="C195" s="387"/>
      <c r="D195" s="246"/>
      <c r="E195" s="246"/>
      <c r="F195" s="246"/>
      <c r="G195" s="157"/>
      <c r="H195" s="246"/>
      <c r="I195" s="246"/>
      <c r="J195" s="246"/>
      <c r="K195" s="246"/>
      <c r="L195" s="246"/>
      <c r="M195" s="107"/>
      <c r="N195" s="107"/>
      <c r="O195" s="107"/>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c r="AO195" s="110"/>
      <c r="AP195" s="110"/>
      <c r="AQ195" s="110"/>
      <c r="AR195" s="110"/>
      <c r="AS195" s="110"/>
      <c r="AT195" s="110"/>
      <c r="AU195" s="110"/>
      <c r="AV195" s="110"/>
      <c r="AW195" s="110"/>
      <c r="AX195" s="110"/>
      <c r="AY195" s="110"/>
      <c r="AZ195" s="110"/>
      <c r="BA195" s="110"/>
    </row>
    <row r="196" spans="1:53" ht="16.5" customHeight="1" thickBot="1" x14ac:dyDescent="0.3">
      <c r="A196" s="126"/>
      <c r="B196" s="160"/>
      <c r="D196" s="258" t="s">
        <v>47</v>
      </c>
      <c r="E196" s="395" t="s">
        <v>445</v>
      </c>
      <c r="F196" s="396"/>
      <c r="G196" s="396"/>
      <c r="H196" s="397"/>
      <c r="I196" s="247"/>
      <c r="J196" s="126"/>
      <c r="K196" s="181"/>
      <c r="L196" s="126"/>
    </row>
    <row r="197" spans="1:53" ht="48" thickBot="1" x14ac:dyDescent="0.3">
      <c r="A197" s="126"/>
      <c r="B197" s="160"/>
      <c r="C197" s="173"/>
      <c r="D197" s="250" t="s">
        <v>27</v>
      </c>
      <c r="E197" s="175" t="s">
        <v>446</v>
      </c>
      <c r="F197" s="176" t="s">
        <v>447</v>
      </c>
      <c r="G197" s="176" t="s">
        <v>448</v>
      </c>
      <c r="H197" s="177" t="s">
        <v>449</v>
      </c>
      <c r="I197" s="251"/>
      <c r="J197" s="175" t="s">
        <v>28</v>
      </c>
      <c r="K197" s="177" t="s">
        <v>29</v>
      </c>
      <c r="L197" s="126"/>
      <c r="P197" s="260" t="s">
        <v>453</v>
      </c>
    </row>
    <row r="198" spans="1:53" x14ac:dyDescent="0.25">
      <c r="A198" s="126"/>
      <c r="B198" s="160"/>
      <c r="C198" s="178" t="s">
        <v>30</v>
      </c>
      <c r="D198" s="213"/>
      <c r="E198" s="222"/>
      <c r="F198" s="263"/>
      <c r="G198" s="264"/>
      <c r="H198" s="223"/>
      <c r="I198" s="255"/>
      <c r="J198" s="222"/>
      <c r="K198" s="223"/>
      <c r="L198" s="126"/>
      <c r="P198" s="261">
        <f>SUM(E198:H198)-D198</f>
        <v>0</v>
      </c>
    </row>
    <row r="199" spans="1:53" x14ac:dyDescent="0.25">
      <c r="A199" s="126"/>
      <c r="B199" s="160"/>
      <c r="C199" s="179" t="s">
        <v>31</v>
      </c>
      <c r="D199" s="214"/>
      <c r="E199" s="224"/>
      <c r="F199" s="262"/>
      <c r="G199" s="265"/>
      <c r="H199" s="225"/>
      <c r="I199" s="256"/>
      <c r="J199" s="224"/>
      <c r="K199" s="225"/>
      <c r="L199" s="126"/>
      <c r="P199" s="261">
        <f t="shared" ref="P199:P202" si="2">SUM(E199:H199)-D199</f>
        <v>0</v>
      </c>
    </row>
    <row r="200" spans="1:53" x14ac:dyDescent="0.25">
      <c r="A200" s="126"/>
      <c r="B200" s="160"/>
      <c r="C200" s="179" t="s">
        <v>32</v>
      </c>
      <c r="D200" s="214"/>
      <c r="E200" s="224"/>
      <c r="F200" s="262"/>
      <c r="G200" s="265"/>
      <c r="H200" s="225"/>
      <c r="I200" s="256"/>
      <c r="J200" s="224"/>
      <c r="K200" s="225"/>
      <c r="L200" s="126"/>
      <c r="P200" s="261">
        <f t="shared" si="2"/>
        <v>0</v>
      </c>
    </row>
    <row r="201" spans="1:53" x14ac:dyDescent="0.25">
      <c r="A201" s="126"/>
      <c r="B201" s="160"/>
      <c r="C201" s="179" t="s">
        <v>33</v>
      </c>
      <c r="D201" s="214"/>
      <c r="E201" s="224"/>
      <c r="F201" s="262"/>
      <c r="G201" s="265"/>
      <c r="H201" s="225"/>
      <c r="I201" s="256"/>
      <c r="J201" s="224"/>
      <c r="K201" s="225"/>
      <c r="L201" s="126"/>
      <c r="P201" s="261">
        <f t="shared" si="2"/>
        <v>0</v>
      </c>
    </row>
    <row r="202" spans="1:53" ht="16.5" thickBot="1" x14ac:dyDescent="0.3">
      <c r="A202" s="126"/>
      <c r="B202" s="160"/>
      <c r="C202" s="180" t="s">
        <v>34</v>
      </c>
      <c r="D202" s="215"/>
      <c r="E202" s="226"/>
      <c r="F202" s="266"/>
      <c r="G202" s="267"/>
      <c r="H202" s="227"/>
      <c r="I202" s="257"/>
      <c r="J202" s="226"/>
      <c r="K202" s="227"/>
      <c r="L202" s="126"/>
      <c r="P202" s="261">
        <f t="shared" si="2"/>
        <v>0</v>
      </c>
    </row>
    <row r="203" spans="1:53" x14ac:dyDescent="0.25">
      <c r="A203" s="126"/>
      <c r="B203" s="160"/>
      <c r="C203" s="126"/>
      <c r="D203" s="166"/>
      <c r="E203" s="166"/>
      <c r="F203" s="166"/>
      <c r="G203" s="157"/>
      <c r="H203" s="126"/>
      <c r="I203" s="246"/>
      <c r="J203" s="126"/>
      <c r="K203" s="157"/>
      <c r="L203" s="126"/>
    </row>
    <row r="204" spans="1:53" s="72" customFormat="1" ht="16.5" thickBot="1" x14ac:dyDescent="0.3">
      <c r="A204" s="246"/>
      <c r="B204" s="166" t="s">
        <v>37</v>
      </c>
      <c r="C204" s="246"/>
      <c r="D204" s="249"/>
      <c r="E204" s="249"/>
      <c r="F204" s="249"/>
      <c r="G204" s="157"/>
      <c r="H204" s="246"/>
      <c r="I204" s="246"/>
      <c r="J204" s="246"/>
      <c r="K204" s="157"/>
      <c r="L204" s="246"/>
      <c r="M204" s="107"/>
      <c r="N204" s="107"/>
      <c r="O204" s="107"/>
      <c r="P204" s="110"/>
      <c r="Q204" s="110"/>
      <c r="R204" s="110"/>
      <c r="S204" s="110"/>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110"/>
      <c r="AY204" s="110"/>
      <c r="AZ204" s="110"/>
      <c r="BA204" s="110"/>
    </row>
    <row r="205" spans="1:53" ht="16.5" customHeight="1" thickBot="1" x14ac:dyDescent="0.3">
      <c r="A205" s="126"/>
      <c r="B205" s="160"/>
      <c r="D205" s="258" t="s">
        <v>47</v>
      </c>
      <c r="E205" s="395" t="s">
        <v>445</v>
      </c>
      <c r="F205" s="396"/>
      <c r="G205" s="396"/>
      <c r="H205" s="397"/>
      <c r="I205" s="247"/>
      <c r="J205" s="126"/>
      <c r="K205" s="181"/>
      <c r="L205" s="126"/>
    </row>
    <row r="206" spans="1:53" ht="48" thickBot="1" x14ac:dyDescent="0.3">
      <c r="A206" s="126"/>
      <c r="B206" s="160"/>
      <c r="C206" s="173"/>
      <c r="D206" s="250" t="s">
        <v>27</v>
      </c>
      <c r="E206" s="175" t="s">
        <v>446</v>
      </c>
      <c r="F206" s="176" t="s">
        <v>447</v>
      </c>
      <c r="G206" s="176" t="s">
        <v>448</v>
      </c>
      <c r="H206" s="177" t="s">
        <v>449</v>
      </c>
      <c r="I206" s="251"/>
      <c r="J206" s="175" t="s">
        <v>28</v>
      </c>
      <c r="K206" s="177" t="s">
        <v>29</v>
      </c>
      <c r="L206" s="126"/>
      <c r="P206" s="260" t="s">
        <v>453</v>
      </c>
    </row>
    <row r="207" spans="1:53" x14ac:dyDescent="0.25">
      <c r="A207" s="126"/>
      <c r="B207" s="160"/>
      <c r="C207" s="178" t="s">
        <v>30</v>
      </c>
      <c r="D207" s="213"/>
      <c r="E207" s="222"/>
      <c r="F207" s="263"/>
      <c r="G207" s="264"/>
      <c r="H207" s="223"/>
      <c r="I207" s="255"/>
      <c r="J207" s="222"/>
      <c r="K207" s="223"/>
      <c r="L207" s="126"/>
      <c r="P207" s="261">
        <f>SUM(E207:H207)-D207</f>
        <v>0</v>
      </c>
    </row>
    <row r="208" spans="1:53" x14ac:dyDescent="0.25">
      <c r="A208" s="126"/>
      <c r="B208" s="160"/>
      <c r="C208" s="179" t="s">
        <v>31</v>
      </c>
      <c r="D208" s="214"/>
      <c r="E208" s="224"/>
      <c r="F208" s="262"/>
      <c r="G208" s="265"/>
      <c r="H208" s="225"/>
      <c r="I208" s="256"/>
      <c r="J208" s="224"/>
      <c r="K208" s="225"/>
      <c r="L208" s="126"/>
      <c r="P208" s="261">
        <f t="shared" ref="P208:P211" si="3">SUM(E208:H208)-D208</f>
        <v>0</v>
      </c>
    </row>
    <row r="209" spans="1:53" x14ac:dyDescent="0.25">
      <c r="A209" s="126"/>
      <c r="B209" s="160"/>
      <c r="C209" s="179" t="s">
        <v>32</v>
      </c>
      <c r="D209" s="214"/>
      <c r="E209" s="224"/>
      <c r="F209" s="262"/>
      <c r="G209" s="265"/>
      <c r="H209" s="225"/>
      <c r="I209" s="256"/>
      <c r="J209" s="224"/>
      <c r="K209" s="225"/>
      <c r="L209" s="126"/>
      <c r="P209" s="261">
        <f t="shared" si="3"/>
        <v>0</v>
      </c>
    </row>
    <row r="210" spans="1:53" x14ac:dyDescent="0.25">
      <c r="A210" s="126"/>
      <c r="B210" s="160"/>
      <c r="C210" s="179" t="s">
        <v>33</v>
      </c>
      <c r="D210" s="214"/>
      <c r="E210" s="224"/>
      <c r="F210" s="262"/>
      <c r="G210" s="265"/>
      <c r="H210" s="225"/>
      <c r="I210" s="256"/>
      <c r="J210" s="224"/>
      <c r="K210" s="225"/>
      <c r="L210" s="126"/>
      <c r="P210" s="261">
        <f t="shared" si="3"/>
        <v>0</v>
      </c>
    </row>
    <row r="211" spans="1:53" ht="16.5" thickBot="1" x14ac:dyDescent="0.3">
      <c r="A211" s="126"/>
      <c r="B211" s="160"/>
      <c r="C211" s="180" t="s">
        <v>34</v>
      </c>
      <c r="D211" s="215"/>
      <c r="E211" s="226"/>
      <c r="F211" s="266"/>
      <c r="G211" s="267"/>
      <c r="H211" s="227"/>
      <c r="I211" s="257"/>
      <c r="J211" s="226"/>
      <c r="K211" s="227"/>
      <c r="L211" s="126"/>
      <c r="P211" s="261">
        <f t="shared" si="3"/>
        <v>0</v>
      </c>
    </row>
    <row r="212" spans="1:53" x14ac:dyDescent="0.25">
      <c r="A212" s="126"/>
      <c r="B212" s="160"/>
      <c r="C212" s="126"/>
      <c r="D212" s="126"/>
      <c r="E212" s="126"/>
      <c r="F212" s="126"/>
      <c r="G212" s="126"/>
      <c r="H212" s="126"/>
      <c r="I212" s="246"/>
      <c r="J212" s="126"/>
      <c r="K212" s="126"/>
      <c r="L212" s="126"/>
    </row>
    <row r="213" spans="1:53" s="72" customFormat="1" x14ac:dyDescent="0.25">
      <c r="A213" s="126"/>
      <c r="B213" s="160"/>
      <c r="C213" s="126"/>
      <c r="D213" s="126"/>
      <c r="E213" s="126"/>
      <c r="F213" s="126"/>
      <c r="G213" s="126"/>
      <c r="H213" s="126"/>
      <c r="I213" s="246"/>
      <c r="J213" s="126"/>
      <c r="K213" s="126"/>
      <c r="L213" s="126"/>
      <c r="M213" s="107"/>
      <c r="N213" s="107"/>
      <c r="O213" s="107"/>
      <c r="P213" s="110"/>
      <c r="Q213" s="110"/>
      <c r="R213" s="110"/>
      <c r="S213" s="110"/>
      <c r="T213" s="110"/>
      <c r="U213" s="110"/>
      <c r="V213" s="110"/>
      <c r="W213" s="110"/>
      <c r="X213" s="110"/>
      <c r="Y213" s="110"/>
      <c r="Z213" s="110"/>
      <c r="AA213" s="110"/>
      <c r="AB213" s="110"/>
      <c r="AC213" s="110"/>
      <c r="AD213" s="110"/>
      <c r="AE213" s="110"/>
      <c r="AF213" s="110"/>
      <c r="AG213" s="110"/>
      <c r="AH213" s="110"/>
      <c r="AI213" s="110"/>
      <c r="AJ213" s="110"/>
      <c r="AK213" s="110"/>
      <c r="AL213" s="110"/>
      <c r="AM213" s="110"/>
      <c r="AN213" s="110"/>
      <c r="AO213" s="110"/>
      <c r="AP213" s="110"/>
      <c r="AQ213" s="110"/>
      <c r="AR213" s="110"/>
      <c r="AS213" s="110"/>
      <c r="AT213" s="110"/>
      <c r="AU213" s="110"/>
      <c r="AV213" s="110"/>
      <c r="AW213" s="110"/>
      <c r="AX213" s="110"/>
      <c r="AY213" s="110"/>
      <c r="AZ213" s="110"/>
      <c r="BA213" s="110"/>
    </row>
    <row r="214" spans="1:53" s="72" customFormat="1" ht="31.5" customHeight="1" x14ac:dyDescent="0.25">
      <c r="A214" s="308" t="s">
        <v>402</v>
      </c>
      <c r="B214" s="309"/>
      <c r="C214" s="309"/>
      <c r="D214" s="309"/>
      <c r="E214" s="309"/>
      <c r="F214" s="309"/>
      <c r="G214" s="309"/>
      <c r="H214" s="309"/>
      <c r="I214" s="309"/>
      <c r="J214" s="309"/>
      <c r="K214" s="309"/>
      <c r="L214" s="310"/>
      <c r="M214" s="107"/>
      <c r="N214" s="107"/>
      <c r="O214" s="107"/>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110"/>
      <c r="AY214" s="110"/>
      <c r="AZ214" s="110"/>
      <c r="BA214" s="110"/>
    </row>
    <row r="215" spans="1:53" s="72" customFormat="1" x14ac:dyDescent="0.25">
      <c r="A215" s="126"/>
      <c r="B215" s="160"/>
      <c r="C215" s="126"/>
      <c r="D215" s="126"/>
      <c r="E215" s="126"/>
      <c r="F215" s="126"/>
      <c r="G215" s="126"/>
      <c r="H215" s="126"/>
      <c r="I215" s="246"/>
      <c r="J215" s="126"/>
      <c r="K215" s="126"/>
      <c r="L215" s="126"/>
      <c r="M215" s="107"/>
      <c r="N215" s="107"/>
      <c r="O215" s="107"/>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row>
    <row r="216" spans="1:53" s="72" customFormat="1" ht="78.75" customHeight="1" x14ac:dyDescent="0.25">
      <c r="A216" s="126"/>
      <c r="B216" s="336" t="s">
        <v>429</v>
      </c>
      <c r="C216" s="337"/>
      <c r="D216" s="337"/>
      <c r="E216" s="337"/>
      <c r="F216" s="337"/>
      <c r="G216" s="337"/>
      <c r="H216" s="337"/>
      <c r="I216" s="337"/>
      <c r="J216" s="337"/>
      <c r="K216" s="338"/>
      <c r="L216" s="126"/>
      <c r="M216" s="107"/>
      <c r="N216" s="107"/>
      <c r="O216" s="107"/>
      <c r="P216" s="110"/>
      <c r="Q216" s="110"/>
      <c r="R216" s="110"/>
      <c r="S216" s="110"/>
      <c r="T216" s="110"/>
      <c r="U216" s="110"/>
      <c r="V216" s="110"/>
      <c r="W216" s="110"/>
      <c r="X216" s="110"/>
      <c r="Y216" s="110"/>
      <c r="Z216" s="110"/>
      <c r="AA216" s="110"/>
      <c r="AB216" s="110"/>
      <c r="AC216" s="110"/>
      <c r="AD216" s="110"/>
      <c r="AE216" s="110"/>
      <c r="AF216" s="110"/>
      <c r="AG216" s="110"/>
      <c r="AH216" s="110"/>
      <c r="AI216" s="110"/>
      <c r="AJ216" s="110"/>
      <c r="AK216" s="110"/>
      <c r="AL216" s="110"/>
      <c r="AM216" s="110"/>
      <c r="AN216" s="110"/>
      <c r="AO216" s="110"/>
      <c r="AP216" s="110"/>
      <c r="AQ216" s="110"/>
      <c r="AR216" s="110"/>
      <c r="AS216" s="110"/>
      <c r="AT216" s="110"/>
      <c r="AU216" s="110"/>
      <c r="AV216" s="110"/>
      <c r="AW216" s="110"/>
      <c r="AX216" s="110"/>
      <c r="AY216" s="110"/>
      <c r="AZ216" s="110"/>
      <c r="BA216" s="110"/>
    </row>
    <row r="217" spans="1:53" x14ac:dyDescent="0.25">
      <c r="A217" s="126"/>
      <c r="B217" s="160"/>
      <c r="C217" s="126"/>
      <c r="D217" s="126"/>
      <c r="E217" s="126"/>
      <c r="F217" s="126"/>
      <c r="G217" s="126"/>
      <c r="H217" s="126"/>
      <c r="I217" s="246"/>
      <c r="J217" s="126"/>
      <c r="K217" s="126"/>
      <c r="L217" s="126"/>
    </row>
    <row r="218" spans="1:53" ht="31.5" x14ac:dyDescent="0.25">
      <c r="A218" s="126"/>
      <c r="B218" s="160"/>
      <c r="C218" s="376" t="s">
        <v>38</v>
      </c>
      <c r="D218" s="376"/>
      <c r="E218" s="376"/>
      <c r="F218" s="7" t="s">
        <v>419</v>
      </c>
      <c r="G218" s="7" t="s">
        <v>420</v>
      </c>
      <c r="H218" s="7" t="s">
        <v>421</v>
      </c>
      <c r="I218" s="351" t="s">
        <v>422</v>
      </c>
      <c r="J218" s="351"/>
      <c r="K218" s="126"/>
      <c r="L218" s="126"/>
    </row>
    <row r="219" spans="1:53" x14ac:dyDescent="0.25">
      <c r="A219" s="126"/>
      <c r="B219" s="160"/>
      <c r="C219" s="377" t="s">
        <v>39</v>
      </c>
      <c r="D219" s="377"/>
      <c r="E219" s="377"/>
      <c r="F219" s="216">
        <f>F30</f>
        <v>0</v>
      </c>
      <c r="G219" s="216">
        <f>G30</f>
        <v>0</v>
      </c>
      <c r="H219" s="216">
        <f>H30</f>
        <v>0</v>
      </c>
      <c r="I219" s="365">
        <f>I30</f>
        <v>0</v>
      </c>
      <c r="J219" s="365"/>
      <c r="K219" s="126"/>
      <c r="L219" s="126"/>
    </row>
    <row r="220" spans="1:53" x14ac:dyDescent="0.25">
      <c r="A220" s="126"/>
      <c r="B220" s="160"/>
      <c r="C220" s="377" t="s">
        <v>40</v>
      </c>
      <c r="D220" s="377"/>
      <c r="E220" s="377"/>
      <c r="F220" s="216">
        <f>SUM(F50:F54)+SUM(F58:F62)+'Additional Projects'!F212+'Additional Projects'!F213</f>
        <v>0</v>
      </c>
      <c r="G220" s="216">
        <f>SUM(G50:G54)+SUM(G58:G62)+'Additional Projects'!G212+'Additional Projects'!G213</f>
        <v>0</v>
      </c>
      <c r="H220" s="216">
        <f>SUM(H50:H54)+SUM(H58:H62)+'Additional Projects'!H212+'Additional Projects'!H213</f>
        <v>0</v>
      </c>
      <c r="I220" s="365">
        <f>SUM(I50:I54)+SUM(I58:I62)+'Additional Projects'!I212+'Additional Projects'!I213</f>
        <v>0</v>
      </c>
      <c r="J220" s="365"/>
      <c r="K220" s="126"/>
      <c r="L220" s="126"/>
    </row>
    <row r="221" spans="1:53" x14ac:dyDescent="0.25">
      <c r="A221" s="126"/>
      <c r="B221" s="160"/>
      <c r="C221" s="377" t="s">
        <v>41</v>
      </c>
      <c r="D221" s="377"/>
      <c r="E221" s="377"/>
      <c r="F221" s="216">
        <f>SUM(F108:F112)+'Additional Projects'!F214</f>
        <v>0</v>
      </c>
      <c r="G221" s="216">
        <f>SUM(G108:G112)+'Additional Projects'!G214</f>
        <v>0</v>
      </c>
      <c r="H221" s="216">
        <f>SUM(H108:H112)+'Additional Projects'!H214</f>
        <v>0</v>
      </c>
      <c r="I221" s="365">
        <f>SUM(I108:I112)+'Additional Projects'!I214</f>
        <v>0</v>
      </c>
      <c r="J221" s="365"/>
      <c r="K221" s="126"/>
      <c r="L221" s="126"/>
    </row>
    <row r="222" spans="1:53" ht="16.5" thickBot="1" x14ac:dyDescent="0.3">
      <c r="A222" s="126"/>
      <c r="B222" s="160"/>
      <c r="C222" s="382" t="s">
        <v>42</v>
      </c>
      <c r="D222" s="382"/>
      <c r="E222" s="382"/>
      <c r="F222" s="217">
        <f>SUM(F144:F148)+'Additional Projects'!F215</f>
        <v>0</v>
      </c>
      <c r="G222" s="217">
        <f>SUM(G144:G148)+'Additional Projects'!G215</f>
        <v>0</v>
      </c>
      <c r="H222" s="217">
        <f>SUM(H144:H148)+'Additional Projects'!H215</f>
        <v>0</v>
      </c>
      <c r="I222" s="366">
        <f>SUM(I144:I148)+'Additional Projects'!I215</f>
        <v>0</v>
      </c>
      <c r="J222" s="366"/>
      <c r="K222" s="126"/>
      <c r="L222" s="126"/>
    </row>
    <row r="223" spans="1:53" ht="16.5" thickTop="1" x14ac:dyDescent="0.25">
      <c r="A223" s="126"/>
      <c r="B223" s="160"/>
      <c r="C223" s="368" t="s">
        <v>43</v>
      </c>
      <c r="D223" s="368"/>
      <c r="E223" s="368"/>
      <c r="F223" s="218">
        <f>SUM(F219:F222)</f>
        <v>0</v>
      </c>
      <c r="G223" s="218">
        <f t="shared" ref="G223:H223" si="4">SUM(G219:G222)</f>
        <v>0</v>
      </c>
      <c r="H223" s="218">
        <f t="shared" si="4"/>
        <v>0</v>
      </c>
      <c r="I223" s="367">
        <f>SUM(I219:I222)</f>
        <v>0</v>
      </c>
      <c r="J223" s="367"/>
      <c r="K223" s="126"/>
      <c r="L223" s="126"/>
    </row>
    <row r="224" spans="1:53" x14ac:dyDescent="0.25">
      <c r="A224" s="126"/>
      <c r="B224" s="160"/>
      <c r="C224" s="126"/>
      <c r="D224" s="126"/>
      <c r="E224" s="126"/>
      <c r="F224" s="126"/>
      <c r="G224" s="126"/>
      <c r="H224" s="126"/>
      <c r="I224" s="299"/>
      <c r="J224" s="299"/>
      <c r="K224" s="126"/>
      <c r="L224" s="126"/>
    </row>
    <row r="225" spans="1:12" ht="31.5" customHeight="1" x14ac:dyDescent="0.25">
      <c r="A225" s="126"/>
      <c r="B225" s="160"/>
      <c r="C225" s="376" t="s">
        <v>44</v>
      </c>
      <c r="D225" s="376"/>
      <c r="E225" s="376"/>
      <c r="F225" s="7" t="s">
        <v>419</v>
      </c>
      <c r="G225" s="7" t="s">
        <v>420</v>
      </c>
      <c r="H225" s="7" t="s">
        <v>421</v>
      </c>
      <c r="I225" s="351" t="s">
        <v>422</v>
      </c>
      <c r="J225" s="351"/>
      <c r="K225" s="126"/>
      <c r="L225" s="126"/>
    </row>
    <row r="226" spans="1:12" x14ac:dyDescent="0.25">
      <c r="A226" s="126"/>
      <c r="B226" s="160"/>
      <c r="C226" s="377" t="s">
        <v>39</v>
      </c>
      <c r="D226" s="377"/>
      <c r="E226" s="377"/>
      <c r="F226" s="216">
        <v>0</v>
      </c>
      <c r="G226" s="216">
        <v>0</v>
      </c>
      <c r="H226" s="216">
        <v>0</v>
      </c>
      <c r="I226" s="365">
        <v>0</v>
      </c>
      <c r="J226" s="365"/>
      <c r="K226" s="126"/>
      <c r="L226" s="126"/>
    </row>
    <row r="227" spans="1:12" x14ac:dyDescent="0.25">
      <c r="A227" s="126"/>
      <c r="B227" s="160"/>
      <c r="C227" s="377" t="s">
        <v>40</v>
      </c>
      <c r="D227" s="377"/>
      <c r="E227" s="377"/>
      <c r="F227" s="216">
        <f>SUM(F79:F83)+SUM(F87:F91)+'Additional Projects'!F216+'Additional Projects'!F217</f>
        <v>0</v>
      </c>
      <c r="G227" s="216">
        <f>SUM(G79:G83)+SUM(G87:G91)+'Additional Projects'!G216+'Additional Projects'!G217</f>
        <v>0</v>
      </c>
      <c r="H227" s="216">
        <f>SUM(H79:H83)+SUM(H87:H91)+'Additional Projects'!H216+'Additional Projects'!H217</f>
        <v>0</v>
      </c>
      <c r="I227" s="365">
        <f>SUM(I79:I83)+SUM(I87:I91)+'Additional Projects'!I216+'Additional Projects'!I217</f>
        <v>0</v>
      </c>
      <c r="J227" s="365"/>
      <c r="K227" s="126"/>
      <c r="L227" s="126"/>
    </row>
    <row r="228" spans="1:12" x14ac:dyDescent="0.25">
      <c r="A228" s="126"/>
      <c r="B228" s="160"/>
      <c r="C228" s="377" t="s">
        <v>41</v>
      </c>
      <c r="D228" s="377"/>
      <c r="E228" s="377"/>
      <c r="F228" s="216">
        <f>SUM(F116:F120)+'Additional Projects'!F218</f>
        <v>0</v>
      </c>
      <c r="G228" s="216">
        <f>SUM(G116:G120)+'Additional Projects'!G218</f>
        <v>0</v>
      </c>
      <c r="H228" s="216">
        <f>SUM(H116:H120)+'Additional Projects'!H218</f>
        <v>0</v>
      </c>
      <c r="I228" s="365">
        <f>SUM(I116:I120)+'Additional Projects'!I218</f>
        <v>0</v>
      </c>
      <c r="J228" s="365"/>
      <c r="K228" s="126"/>
      <c r="L228" s="126"/>
    </row>
    <row r="229" spans="1:12" ht="16.5" thickBot="1" x14ac:dyDescent="0.3">
      <c r="A229" s="126"/>
      <c r="B229" s="160"/>
      <c r="C229" s="382" t="s">
        <v>42</v>
      </c>
      <c r="D229" s="382"/>
      <c r="E229" s="382"/>
      <c r="F229" s="217">
        <f>SUM(F153:F157)+'Additional Projects'!F219</f>
        <v>0</v>
      </c>
      <c r="G229" s="217">
        <f>SUM(G153:G157)+'Additional Projects'!G219</f>
        <v>0</v>
      </c>
      <c r="H229" s="217">
        <f>SUM(H153:H157)+'Additional Projects'!H219</f>
        <v>0</v>
      </c>
      <c r="I229" s="366">
        <f>SUM(I153:I157)+'Additional Projects'!I219</f>
        <v>0</v>
      </c>
      <c r="J229" s="366"/>
      <c r="K229" s="126"/>
      <c r="L229" s="126"/>
    </row>
    <row r="230" spans="1:12" ht="16.5" thickTop="1" x14ac:dyDescent="0.25">
      <c r="A230" s="126"/>
      <c r="B230" s="160"/>
      <c r="C230" s="381" t="s">
        <v>45</v>
      </c>
      <c r="D230" s="381"/>
      <c r="E230" s="381"/>
      <c r="F230" s="218">
        <f>SUM(F227:F229)</f>
        <v>0</v>
      </c>
      <c r="G230" s="218">
        <f t="shared" ref="G230:H230" si="5">SUM(G227:G229)</f>
        <v>0</v>
      </c>
      <c r="H230" s="218">
        <f t="shared" si="5"/>
        <v>0</v>
      </c>
      <c r="I230" s="367">
        <f>SUM(I227:I229)</f>
        <v>0</v>
      </c>
      <c r="J230" s="367"/>
      <c r="K230" s="126"/>
      <c r="L230" s="126"/>
    </row>
    <row r="231" spans="1:12" x14ac:dyDescent="0.25">
      <c r="A231" s="126"/>
      <c r="B231" s="160"/>
      <c r="C231" s="126"/>
      <c r="D231" s="126"/>
      <c r="E231" s="126"/>
      <c r="F231" s="126"/>
      <c r="G231" s="126"/>
      <c r="H231" s="126"/>
      <c r="I231" s="246"/>
      <c r="J231" s="126"/>
      <c r="K231" s="126"/>
      <c r="L231" s="126"/>
    </row>
    <row r="232" spans="1:12" ht="31.5" customHeight="1" x14ac:dyDescent="0.25">
      <c r="A232" s="126"/>
      <c r="B232" s="336" t="s">
        <v>403</v>
      </c>
      <c r="C232" s="337"/>
      <c r="D232" s="337"/>
      <c r="E232" s="337"/>
      <c r="F232" s="337"/>
      <c r="G232" s="337"/>
      <c r="H232" s="337"/>
      <c r="I232" s="337"/>
      <c r="J232" s="338"/>
      <c r="K232" s="126"/>
      <c r="L232" s="126"/>
    </row>
    <row r="233" spans="1:12" x14ac:dyDescent="0.25">
      <c r="A233" s="126"/>
      <c r="B233" s="160"/>
      <c r="C233" s="126"/>
      <c r="D233" s="126"/>
      <c r="E233" s="126"/>
      <c r="F233" s="126"/>
      <c r="G233" s="126"/>
      <c r="H233" s="126"/>
      <c r="I233" s="246"/>
      <c r="J233" s="126"/>
      <c r="K233" s="126"/>
      <c r="L233" s="126"/>
    </row>
    <row r="234" spans="1:12" ht="31.5" x14ac:dyDescent="0.25">
      <c r="A234" s="126"/>
      <c r="B234" s="160"/>
      <c r="C234" s="380" t="s">
        <v>46</v>
      </c>
      <c r="D234" s="380"/>
      <c r="E234" s="380"/>
      <c r="F234" s="7" t="s">
        <v>419</v>
      </c>
      <c r="G234" s="7" t="s">
        <v>420</v>
      </c>
      <c r="H234" s="7" t="s">
        <v>421</v>
      </c>
      <c r="I234" s="351" t="s">
        <v>422</v>
      </c>
      <c r="J234" s="351"/>
      <c r="K234" s="126"/>
      <c r="L234" s="126"/>
    </row>
    <row r="235" spans="1:12" x14ac:dyDescent="0.25">
      <c r="A235" s="126"/>
      <c r="B235" s="160"/>
      <c r="C235" s="372"/>
      <c r="D235" s="372"/>
      <c r="E235" s="372"/>
      <c r="F235" s="219"/>
      <c r="G235" s="219"/>
      <c r="H235" s="219"/>
      <c r="I235" s="383"/>
      <c r="J235" s="383"/>
      <c r="K235" s="126"/>
      <c r="L235" s="126"/>
    </row>
    <row r="236" spans="1:12" x14ac:dyDescent="0.25">
      <c r="A236" s="126"/>
      <c r="B236" s="160"/>
      <c r="C236" s="372"/>
      <c r="D236" s="372"/>
      <c r="E236" s="372"/>
      <c r="F236" s="153"/>
      <c r="G236" s="153"/>
      <c r="H236" s="153"/>
      <c r="I236" s="383"/>
      <c r="J236" s="383"/>
      <c r="K236" s="126"/>
      <c r="L236" s="126"/>
    </row>
    <row r="237" spans="1:12" x14ac:dyDescent="0.25">
      <c r="A237" s="126"/>
      <c r="B237" s="160"/>
      <c r="C237" s="372"/>
      <c r="D237" s="372"/>
      <c r="E237" s="372"/>
      <c r="F237" s="153"/>
      <c r="G237" s="153"/>
      <c r="H237" s="153"/>
      <c r="I237" s="383"/>
      <c r="J237" s="383"/>
      <c r="K237" s="126"/>
      <c r="L237" s="126"/>
    </row>
    <row r="238" spans="1:12" x14ac:dyDescent="0.25">
      <c r="A238" s="126"/>
      <c r="B238" s="160"/>
      <c r="C238" s="372"/>
      <c r="D238" s="372"/>
      <c r="E238" s="372"/>
      <c r="F238" s="153"/>
      <c r="G238" s="153"/>
      <c r="H238" s="153"/>
      <c r="I238" s="383"/>
      <c r="J238" s="383"/>
      <c r="K238" s="126"/>
      <c r="L238" s="126"/>
    </row>
    <row r="239" spans="1:12" ht="16.5" thickBot="1" x14ac:dyDescent="0.3">
      <c r="A239" s="126"/>
      <c r="B239" s="160"/>
      <c r="C239" s="378"/>
      <c r="D239" s="378"/>
      <c r="E239" s="378"/>
      <c r="F239" s="220"/>
      <c r="G239" s="220"/>
      <c r="H239" s="220"/>
      <c r="I239" s="384"/>
      <c r="J239" s="384"/>
      <c r="K239" s="126"/>
      <c r="L239" s="126"/>
    </row>
    <row r="240" spans="1:12" ht="16.5" thickTop="1" x14ac:dyDescent="0.25">
      <c r="A240" s="126"/>
      <c r="B240" s="160"/>
      <c r="C240" s="379" t="s">
        <v>47</v>
      </c>
      <c r="D240" s="379"/>
      <c r="E240" s="379"/>
      <c r="F240" s="221">
        <f>SUM(F235:F239)</f>
        <v>0</v>
      </c>
      <c r="G240" s="221">
        <f t="shared" ref="G240:H240" si="6">SUM(G235:G239)</f>
        <v>0</v>
      </c>
      <c r="H240" s="221">
        <f t="shared" si="6"/>
        <v>0</v>
      </c>
      <c r="I240" s="385">
        <f>SUM(I235:I239)</f>
        <v>0</v>
      </c>
      <c r="J240" s="385"/>
      <c r="K240" s="126"/>
      <c r="L240" s="126"/>
    </row>
    <row r="241" spans="1:15" x14ac:dyDescent="0.25">
      <c r="A241" s="126"/>
      <c r="B241" s="160"/>
      <c r="C241" s="126"/>
      <c r="D241" s="126"/>
      <c r="E241" s="126"/>
      <c r="F241" s="126"/>
      <c r="G241" s="126"/>
      <c r="H241" s="126"/>
      <c r="I241" s="299"/>
      <c r="J241" s="299"/>
      <c r="K241" s="126"/>
      <c r="L241" s="126"/>
    </row>
    <row r="242" spans="1:15" x14ac:dyDescent="0.25">
      <c r="A242" s="126"/>
      <c r="B242" s="160"/>
      <c r="C242" s="379" t="s">
        <v>48</v>
      </c>
      <c r="D242" s="379"/>
      <c r="E242" s="379"/>
      <c r="F242" s="221">
        <f>F230-F240</f>
        <v>0</v>
      </c>
      <c r="G242" s="221">
        <f>G230-G240</f>
        <v>0</v>
      </c>
      <c r="H242" s="221">
        <f>H230-H240</f>
        <v>0</v>
      </c>
      <c r="I242" s="386">
        <f>I230-I240</f>
        <v>0</v>
      </c>
      <c r="J242" s="386"/>
      <c r="K242" s="126"/>
      <c r="L242" s="126"/>
    </row>
    <row r="243" spans="1:15" x14ac:dyDescent="0.25">
      <c r="A243" s="126"/>
      <c r="B243" s="160"/>
      <c r="C243" s="126"/>
      <c r="D243" s="126"/>
      <c r="E243" s="126"/>
      <c r="F243" s="126"/>
      <c r="G243" s="126"/>
      <c r="H243" s="126"/>
      <c r="I243" s="246"/>
      <c r="J243" s="126"/>
      <c r="K243" s="126"/>
      <c r="L243" s="126"/>
    </row>
    <row r="244" spans="1:15" s="110" customFormat="1" x14ac:dyDescent="0.25">
      <c r="A244" s="107"/>
      <c r="B244" s="121"/>
      <c r="C244" s="107"/>
      <c r="D244" s="107"/>
      <c r="E244" s="107"/>
      <c r="F244" s="107"/>
      <c r="G244" s="107"/>
      <c r="H244" s="107"/>
      <c r="I244" s="107"/>
      <c r="J244" s="107"/>
      <c r="K244" s="107"/>
      <c r="L244" s="107"/>
      <c r="M244" s="107"/>
      <c r="N244" s="107"/>
      <c r="O244" s="107"/>
    </row>
    <row r="245" spans="1:15" s="110" customFormat="1" x14ac:dyDescent="0.25">
      <c r="A245" s="107"/>
      <c r="B245" s="121"/>
      <c r="C245" s="107"/>
      <c r="D245" s="107"/>
      <c r="E245" s="107"/>
      <c r="F245" s="107"/>
      <c r="G245" s="107"/>
      <c r="H245" s="107"/>
      <c r="I245" s="107"/>
      <c r="J245" s="107"/>
      <c r="K245" s="107"/>
      <c r="L245" s="107"/>
      <c r="M245" s="107"/>
      <c r="N245" s="107"/>
      <c r="O245" s="107"/>
    </row>
    <row r="246" spans="1:15" s="110" customFormat="1" x14ac:dyDescent="0.25">
      <c r="A246" s="107"/>
      <c r="B246" s="121"/>
      <c r="C246" s="107"/>
      <c r="D246" s="107"/>
      <c r="E246" s="107"/>
      <c r="F246" s="107"/>
      <c r="G246" s="107"/>
      <c r="H246" s="107"/>
      <c r="I246" s="107"/>
      <c r="J246" s="107"/>
      <c r="K246" s="107"/>
      <c r="L246" s="107"/>
      <c r="M246" s="107"/>
      <c r="N246" s="107"/>
      <c r="O246" s="107"/>
    </row>
    <row r="247" spans="1:15" s="110" customFormat="1" x14ac:dyDescent="0.25">
      <c r="A247" s="107"/>
      <c r="B247" s="107"/>
      <c r="C247" s="121"/>
      <c r="D247" s="107"/>
      <c r="E247" s="107"/>
      <c r="F247" s="107"/>
      <c r="G247" s="107"/>
      <c r="H247" s="107"/>
      <c r="I247" s="107"/>
      <c r="J247" s="107"/>
      <c r="K247" s="107"/>
      <c r="L247" s="107"/>
      <c r="M247" s="107"/>
      <c r="N247" s="107"/>
      <c r="O247" s="107"/>
    </row>
    <row r="248" spans="1:15" s="110" customFormat="1" x14ac:dyDescent="0.25">
      <c r="A248" s="107"/>
      <c r="B248" s="107"/>
      <c r="C248" s="121"/>
      <c r="D248" s="107"/>
      <c r="E248" s="107"/>
      <c r="F248" s="107"/>
      <c r="G248" s="107"/>
      <c r="H248" s="107"/>
      <c r="I248" s="107"/>
      <c r="J248" s="107"/>
      <c r="K248" s="107"/>
      <c r="L248" s="107"/>
      <c r="M248" s="107"/>
      <c r="N248" s="107"/>
      <c r="O248" s="107"/>
    </row>
    <row r="249" spans="1:15" s="110" customFormat="1" x14ac:dyDescent="0.25">
      <c r="A249" s="107"/>
      <c r="B249" s="107"/>
      <c r="C249" s="121"/>
      <c r="D249" s="107"/>
      <c r="E249" s="107"/>
      <c r="F249" s="107"/>
      <c r="G249" s="107"/>
      <c r="H249" s="107"/>
      <c r="I249" s="107"/>
      <c r="J249" s="107"/>
      <c r="K249" s="107"/>
      <c r="L249" s="107"/>
      <c r="M249" s="107"/>
      <c r="N249" s="107"/>
      <c r="O249" s="107"/>
    </row>
    <row r="250" spans="1:15" s="110" customFormat="1" x14ac:dyDescent="0.25">
      <c r="A250" s="107"/>
      <c r="B250" s="107"/>
      <c r="C250" s="121"/>
      <c r="D250" s="107"/>
      <c r="E250" s="107"/>
      <c r="F250" s="107"/>
      <c r="G250" s="107"/>
      <c r="H250" s="107"/>
      <c r="I250" s="107"/>
      <c r="J250" s="107"/>
      <c r="K250" s="107"/>
      <c r="L250" s="107"/>
      <c r="M250" s="107"/>
      <c r="N250" s="107"/>
      <c r="O250" s="107"/>
    </row>
    <row r="251" spans="1:15" s="110" customFormat="1" x14ac:dyDescent="0.25">
      <c r="A251" s="107"/>
      <c r="B251" s="107"/>
      <c r="C251" s="121"/>
      <c r="D251" s="107"/>
      <c r="E251" s="107"/>
      <c r="F251" s="107"/>
      <c r="G251" s="107"/>
      <c r="H251" s="107"/>
      <c r="I251" s="107"/>
      <c r="J251" s="107"/>
      <c r="K251" s="107"/>
      <c r="L251" s="107"/>
      <c r="M251" s="107"/>
      <c r="N251" s="107"/>
      <c r="O251" s="107"/>
    </row>
    <row r="252" spans="1:15" s="110" customFormat="1" x14ac:dyDescent="0.25">
      <c r="A252" s="107"/>
      <c r="B252" s="107"/>
      <c r="C252" s="121"/>
      <c r="D252" s="107"/>
      <c r="E252" s="107"/>
      <c r="F252" s="107"/>
      <c r="G252" s="107"/>
      <c r="H252" s="107"/>
      <c r="I252" s="107"/>
      <c r="J252" s="107"/>
      <c r="K252" s="107"/>
      <c r="L252" s="107"/>
      <c r="M252" s="107"/>
      <c r="N252" s="107"/>
      <c r="O252" s="107"/>
    </row>
    <row r="253" spans="1:15" s="110" customFormat="1" x14ac:dyDescent="0.25">
      <c r="A253" s="107"/>
      <c r="B253" s="107"/>
      <c r="C253" s="121"/>
      <c r="D253" s="107"/>
      <c r="E253" s="107"/>
      <c r="F253" s="107"/>
      <c r="G253" s="107"/>
      <c r="H253" s="107"/>
      <c r="I253" s="107"/>
      <c r="J253" s="107"/>
      <c r="K253" s="107"/>
      <c r="L253" s="107"/>
      <c r="M253" s="107"/>
      <c r="N253" s="107"/>
      <c r="O253" s="107"/>
    </row>
    <row r="254" spans="1:15" s="110" customFormat="1" x14ac:dyDescent="0.25">
      <c r="A254" s="107"/>
      <c r="B254" s="107"/>
      <c r="C254" s="121"/>
      <c r="D254" s="107"/>
      <c r="E254" s="107"/>
      <c r="F254" s="107"/>
      <c r="G254" s="107"/>
      <c r="H254" s="107"/>
      <c r="I254" s="107"/>
      <c r="J254" s="107"/>
      <c r="K254" s="107"/>
      <c r="L254" s="107"/>
      <c r="M254" s="107"/>
      <c r="N254" s="107"/>
      <c r="O254" s="107"/>
    </row>
    <row r="255" spans="1:15" s="110" customFormat="1" x14ac:dyDescent="0.25">
      <c r="A255" s="107"/>
      <c r="B255" s="107"/>
      <c r="C255" s="121"/>
      <c r="D255" s="107"/>
      <c r="E255" s="107"/>
      <c r="F255" s="107"/>
      <c r="G255" s="107"/>
      <c r="H255" s="107"/>
      <c r="I255" s="107"/>
      <c r="J255" s="107"/>
      <c r="K255" s="107"/>
      <c r="L255" s="107"/>
      <c r="M255" s="107"/>
      <c r="N255" s="107"/>
      <c r="O255" s="107"/>
    </row>
    <row r="256" spans="1:15" s="110" customFormat="1" x14ac:dyDescent="0.25">
      <c r="A256" s="107"/>
      <c r="B256" s="107"/>
      <c r="C256" s="121"/>
      <c r="D256" s="107"/>
      <c r="E256" s="107"/>
      <c r="F256" s="107"/>
      <c r="G256" s="107"/>
      <c r="H256" s="107"/>
      <c r="I256" s="107"/>
      <c r="J256" s="107"/>
      <c r="K256" s="107"/>
      <c r="L256" s="107"/>
      <c r="M256" s="107"/>
      <c r="N256" s="107"/>
      <c r="O256" s="107"/>
    </row>
    <row r="257" spans="1:15" s="110" customFormat="1" x14ac:dyDescent="0.25">
      <c r="A257" s="107"/>
      <c r="B257" s="107"/>
      <c r="C257" s="121"/>
      <c r="D257" s="107"/>
      <c r="E257" s="107"/>
      <c r="F257" s="107"/>
      <c r="G257" s="107"/>
      <c r="H257" s="107"/>
      <c r="I257" s="107"/>
      <c r="J257" s="107"/>
      <c r="K257" s="107"/>
      <c r="L257" s="107"/>
      <c r="M257" s="107"/>
      <c r="N257" s="107"/>
      <c r="O257" s="107"/>
    </row>
    <row r="258" spans="1:15" s="110" customFormat="1" x14ac:dyDescent="0.25">
      <c r="A258" s="107"/>
      <c r="B258" s="107"/>
      <c r="C258" s="121"/>
      <c r="D258" s="107"/>
      <c r="E258" s="107"/>
      <c r="F258" s="107"/>
      <c r="G258" s="107"/>
      <c r="H258" s="107"/>
      <c r="I258" s="107"/>
      <c r="J258" s="107"/>
      <c r="K258" s="107"/>
      <c r="L258" s="107"/>
      <c r="M258" s="107"/>
      <c r="N258" s="107"/>
      <c r="O258" s="107"/>
    </row>
    <row r="259" spans="1:15" s="110" customFormat="1" x14ac:dyDescent="0.25">
      <c r="A259" s="107"/>
      <c r="B259" s="107"/>
      <c r="C259" s="121"/>
      <c r="D259" s="107"/>
      <c r="E259" s="107"/>
      <c r="F259" s="107"/>
      <c r="G259" s="107"/>
      <c r="H259" s="107"/>
      <c r="I259" s="107"/>
      <c r="J259" s="107"/>
      <c r="K259" s="107"/>
      <c r="L259" s="107"/>
      <c r="M259" s="107"/>
      <c r="N259" s="107"/>
      <c r="O259" s="107"/>
    </row>
    <row r="260" spans="1:15" s="110" customFormat="1" x14ac:dyDescent="0.25">
      <c r="A260" s="107"/>
      <c r="B260" s="107"/>
      <c r="C260" s="121"/>
      <c r="D260" s="107"/>
      <c r="E260" s="107"/>
      <c r="F260" s="107"/>
      <c r="G260" s="107"/>
      <c r="H260" s="107"/>
      <c r="I260" s="107"/>
      <c r="J260" s="107"/>
      <c r="K260" s="107"/>
      <c r="L260" s="107"/>
      <c r="M260" s="107"/>
      <c r="N260" s="107"/>
      <c r="O260" s="107"/>
    </row>
    <row r="261" spans="1:15" s="110" customFormat="1" x14ac:dyDescent="0.25">
      <c r="A261" s="107"/>
      <c r="B261" s="107"/>
      <c r="C261" s="121"/>
      <c r="D261" s="107"/>
      <c r="E261" s="107"/>
      <c r="F261" s="107"/>
      <c r="G261" s="107"/>
      <c r="H261" s="107"/>
      <c r="I261" s="107"/>
      <c r="J261" s="107"/>
      <c r="K261" s="107"/>
      <c r="L261" s="107"/>
      <c r="M261" s="107"/>
      <c r="N261" s="107"/>
      <c r="O261" s="107"/>
    </row>
    <row r="262" spans="1:15" s="110" customFormat="1" x14ac:dyDescent="0.25">
      <c r="A262" s="107"/>
      <c r="B262" s="107"/>
      <c r="C262" s="121"/>
      <c r="D262" s="107"/>
      <c r="E262" s="107"/>
      <c r="F262" s="107"/>
      <c r="G262" s="107"/>
      <c r="H262" s="107"/>
      <c r="I262" s="107"/>
      <c r="J262" s="107"/>
      <c r="K262" s="107"/>
      <c r="L262" s="107"/>
      <c r="M262" s="107"/>
      <c r="N262" s="107"/>
      <c r="O262" s="107"/>
    </row>
    <row r="263" spans="1:15" s="110" customFormat="1" x14ac:dyDescent="0.25">
      <c r="A263" s="107"/>
      <c r="B263" s="107"/>
      <c r="C263" s="121"/>
      <c r="D263" s="107"/>
      <c r="E263" s="107"/>
      <c r="F263" s="107"/>
      <c r="G263" s="107"/>
      <c r="H263" s="107"/>
      <c r="I263" s="107"/>
      <c r="J263" s="107"/>
      <c r="K263" s="107"/>
      <c r="L263" s="107"/>
      <c r="M263" s="107"/>
      <c r="N263" s="107"/>
      <c r="O263" s="107"/>
    </row>
    <row r="264" spans="1:15" s="110" customFormat="1" x14ac:dyDescent="0.25">
      <c r="A264" s="107"/>
      <c r="B264" s="107"/>
      <c r="C264" s="121"/>
      <c r="D264" s="107"/>
      <c r="E264" s="107"/>
      <c r="F264" s="107"/>
      <c r="G264" s="107"/>
      <c r="H264" s="107"/>
      <c r="I264" s="107"/>
      <c r="J264" s="107"/>
      <c r="K264" s="107"/>
      <c r="L264" s="107"/>
      <c r="M264" s="107"/>
      <c r="N264" s="107"/>
      <c r="O264" s="107"/>
    </row>
    <row r="265" spans="1:15" s="110" customFormat="1" x14ac:dyDescent="0.25">
      <c r="A265" s="107"/>
      <c r="B265" s="107"/>
      <c r="C265" s="121"/>
      <c r="D265" s="107"/>
      <c r="E265" s="107"/>
      <c r="F265" s="107"/>
      <c r="G265" s="107"/>
      <c r="H265" s="107"/>
      <c r="I265" s="107"/>
      <c r="J265" s="107"/>
      <c r="K265" s="107"/>
      <c r="L265" s="107"/>
      <c r="M265" s="107"/>
      <c r="N265" s="107"/>
      <c r="O265" s="107"/>
    </row>
    <row r="266" spans="1:15" s="110" customFormat="1" x14ac:dyDescent="0.25">
      <c r="A266" s="107"/>
      <c r="B266" s="107"/>
      <c r="C266" s="121"/>
      <c r="D266" s="107"/>
      <c r="E266" s="107"/>
      <c r="F266" s="107"/>
      <c r="G266" s="107"/>
      <c r="H266" s="107"/>
      <c r="I266" s="107"/>
      <c r="J266" s="107"/>
      <c r="K266" s="107"/>
      <c r="L266" s="107"/>
      <c r="M266" s="107"/>
      <c r="N266" s="107"/>
      <c r="O266" s="107"/>
    </row>
    <row r="267" spans="1:15" s="110" customFormat="1" x14ac:dyDescent="0.25">
      <c r="A267" s="107"/>
      <c r="B267" s="107"/>
      <c r="C267" s="121"/>
      <c r="D267" s="107"/>
      <c r="E267" s="107"/>
      <c r="F267" s="107"/>
      <c r="G267" s="107"/>
      <c r="H267" s="107"/>
      <c r="I267" s="107"/>
      <c r="J267" s="107"/>
      <c r="K267" s="107"/>
      <c r="L267" s="107"/>
      <c r="M267" s="107"/>
      <c r="N267" s="107"/>
      <c r="O267" s="107"/>
    </row>
    <row r="268" spans="1:15" s="110" customFormat="1" x14ac:dyDescent="0.25">
      <c r="A268" s="107"/>
      <c r="B268" s="107"/>
      <c r="C268" s="121"/>
      <c r="D268" s="107"/>
      <c r="E268" s="107"/>
      <c r="F268" s="107"/>
      <c r="G268" s="107"/>
      <c r="H268" s="107"/>
      <c r="I268" s="107"/>
      <c r="J268" s="107"/>
      <c r="K268" s="107"/>
      <c r="L268" s="107"/>
      <c r="M268" s="107"/>
      <c r="N268" s="107"/>
      <c r="O268" s="107"/>
    </row>
    <row r="269" spans="1:15" s="110" customFormat="1" x14ac:dyDescent="0.25">
      <c r="A269" s="107"/>
      <c r="B269" s="107"/>
      <c r="C269" s="121"/>
      <c r="D269" s="107"/>
      <c r="E269" s="107"/>
      <c r="F269" s="107"/>
      <c r="G269" s="107"/>
      <c r="H269" s="107"/>
      <c r="I269" s="107"/>
      <c r="J269" s="107"/>
      <c r="K269" s="107"/>
      <c r="L269" s="107"/>
      <c r="M269" s="107"/>
      <c r="N269" s="107"/>
      <c r="O269" s="107"/>
    </row>
    <row r="270" spans="1:15" s="110" customFormat="1" x14ac:dyDescent="0.25">
      <c r="A270" s="107"/>
      <c r="B270" s="107"/>
      <c r="C270" s="121"/>
      <c r="D270" s="107"/>
      <c r="E270" s="107"/>
      <c r="F270" s="107"/>
      <c r="G270" s="107"/>
      <c r="H270" s="107"/>
      <c r="I270" s="107"/>
      <c r="J270" s="107"/>
      <c r="K270" s="107"/>
      <c r="L270" s="107"/>
      <c r="M270" s="107"/>
      <c r="N270" s="107"/>
      <c r="O270" s="107"/>
    </row>
    <row r="271" spans="1:15" s="110" customFormat="1" x14ac:dyDescent="0.25">
      <c r="A271" s="107"/>
      <c r="B271" s="107"/>
      <c r="C271" s="121"/>
      <c r="D271" s="107"/>
      <c r="E271" s="107"/>
      <c r="F271" s="107"/>
      <c r="G271" s="107"/>
      <c r="H271" s="107"/>
      <c r="I271" s="107"/>
      <c r="J271" s="107"/>
      <c r="K271" s="107"/>
      <c r="L271" s="107"/>
      <c r="M271" s="107"/>
      <c r="N271" s="107"/>
      <c r="O271" s="107"/>
    </row>
    <row r="272" spans="1:15" s="110" customFormat="1" x14ac:dyDescent="0.25">
      <c r="A272" s="107"/>
      <c r="B272" s="107"/>
      <c r="C272" s="121"/>
      <c r="D272" s="107"/>
      <c r="E272" s="107"/>
      <c r="F272" s="107"/>
      <c r="G272" s="107"/>
      <c r="H272" s="107"/>
      <c r="I272" s="107"/>
      <c r="J272" s="107"/>
      <c r="K272" s="107"/>
      <c r="L272" s="107"/>
      <c r="M272" s="107"/>
      <c r="N272" s="107"/>
      <c r="O272" s="107"/>
    </row>
    <row r="273" spans="1:15" s="110" customFormat="1" x14ac:dyDescent="0.25">
      <c r="A273" s="107"/>
      <c r="B273" s="107"/>
      <c r="C273" s="121"/>
      <c r="D273" s="107"/>
      <c r="E273" s="107"/>
      <c r="F273" s="107"/>
      <c r="G273" s="107"/>
      <c r="H273" s="107"/>
      <c r="I273" s="107"/>
      <c r="J273" s="107"/>
      <c r="K273" s="107"/>
      <c r="L273" s="107"/>
      <c r="M273" s="107"/>
      <c r="N273" s="107"/>
      <c r="O273" s="107"/>
    </row>
    <row r="274" spans="1:15" s="110" customFormat="1" x14ac:dyDescent="0.25">
      <c r="A274" s="107"/>
      <c r="B274" s="107"/>
      <c r="C274" s="121"/>
      <c r="D274" s="107"/>
      <c r="E274" s="107"/>
      <c r="F274" s="107"/>
      <c r="G274" s="107"/>
      <c r="H274" s="107"/>
      <c r="I274" s="107"/>
      <c r="J274" s="107"/>
      <c r="K274" s="107"/>
      <c r="L274" s="107"/>
      <c r="M274" s="107"/>
      <c r="N274" s="107"/>
      <c r="O274" s="107"/>
    </row>
    <row r="275" spans="1:15" s="110" customFormat="1" x14ac:dyDescent="0.25">
      <c r="A275" s="107"/>
      <c r="B275" s="107"/>
      <c r="C275" s="121"/>
      <c r="D275" s="107"/>
      <c r="E275" s="107"/>
      <c r="F275" s="107"/>
      <c r="G275" s="107"/>
      <c r="H275" s="107"/>
      <c r="I275" s="107"/>
      <c r="J275" s="107"/>
      <c r="K275" s="107"/>
      <c r="L275" s="107"/>
      <c r="M275" s="107"/>
      <c r="N275" s="107"/>
      <c r="O275" s="107"/>
    </row>
    <row r="276" spans="1:15" s="110" customFormat="1" x14ac:dyDescent="0.25">
      <c r="A276" s="107"/>
      <c r="B276" s="107"/>
      <c r="C276" s="121"/>
      <c r="D276" s="107"/>
      <c r="E276" s="107"/>
      <c r="F276" s="107"/>
      <c r="G276" s="107"/>
      <c r="H276" s="107"/>
      <c r="I276" s="107"/>
      <c r="J276" s="107"/>
      <c r="K276" s="107"/>
      <c r="L276" s="107"/>
      <c r="M276" s="107"/>
      <c r="N276" s="107"/>
      <c r="O276" s="107"/>
    </row>
    <row r="277" spans="1:15" s="110" customFormat="1" x14ac:dyDescent="0.25">
      <c r="A277" s="107"/>
      <c r="B277" s="107"/>
      <c r="C277" s="121"/>
      <c r="D277" s="107"/>
      <c r="E277" s="107"/>
      <c r="F277" s="107"/>
      <c r="G277" s="107"/>
      <c r="H277" s="107"/>
      <c r="I277" s="107"/>
      <c r="J277" s="107"/>
      <c r="K277" s="107"/>
      <c r="L277" s="107"/>
      <c r="M277" s="107"/>
      <c r="N277" s="107"/>
      <c r="O277" s="107"/>
    </row>
    <row r="278" spans="1:15" s="110" customFormat="1" x14ac:dyDescent="0.25">
      <c r="A278" s="107"/>
      <c r="B278" s="107"/>
      <c r="C278" s="121"/>
      <c r="D278" s="107"/>
      <c r="E278" s="107"/>
      <c r="F278" s="107"/>
      <c r="G278" s="107"/>
      <c r="H278" s="107"/>
      <c r="I278" s="107"/>
      <c r="J278" s="107"/>
      <c r="K278" s="107"/>
      <c r="L278" s="107"/>
      <c r="M278" s="107"/>
      <c r="N278" s="107"/>
      <c r="O278" s="107"/>
    </row>
    <row r="279" spans="1:15" s="110" customFormat="1" x14ac:dyDescent="0.25">
      <c r="A279" s="107"/>
      <c r="B279" s="107"/>
      <c r="C279" s="121"/>
      <c r="D279" s="107"/>
      <c r="E279" s="107"/>
      <c r="F279" s="107"/>
      <c r="G279" s="107"/>
      <c r="H279" s="107"/>
      <c r="I279" s="107"/>
      <c r="J279" s="107"/>
      <c r="K279" s="107"/>
      <c r="L279" s="107"/>
      <c r="M279" s="107"/>
      <c r="N279" s="107"/>
      <c r="O279" s="107"/>
    </row>
    <row r="280" spans="1:15" s="110" customFormat="1" x14ac:dyDescent="0.25">
      <c r="A280" s="107"/>
      <c r="B280" s="107"/>
      <c r="C280" s="121"/>
      <c r="D280" s="107"/>
      <c r="E280" s="107"/>
      <c r="F280" s="107"/>
      <c r="G280" s="107"/>
      <c r="H280" s="107"/>
      <c r="I280" s="107"/>
      <c r="J280" s="107"/>
      <c r="K280" s="107"/>
      <c r="L280" s="107"/>
      <c r="M280" s="107"/>
      <c r="N280" s="107"/>
      <c r="O280" s="107"/>
    </row>
    <row r="281" spans="1:15" s="110" customFormat="1" x14ac:dyDescent="0.25">
      <c r="A281" s="107"/>
      <c r="B281" s="107"/>
      <c r="C281" s="121"/>
      <c r="D281" s="107"/>
      <c r="E281" s="107"/>
      <c r="F281" s="107"/>
      <c r="G281" s="107"/>
      <c r="H281" s="107"/>
      <c r="I281" s="107"/>
      <c r="J281" s="107"/>
      <c r="K281" s="107"/>
      <c r="L281" s="107"/>
      <c r="M281" s="107"/>
      <c r="N281" s="107"/>
      <c r="O281" s="107"/>
    </row>
    <row r="282" spans="1:15" s="110" customFormat="1" x14ac:dyDescent="0.25">
      <c r="A282" s="107"/>
      <c r="B282" s="107"/>
      <c r="C282" s="121"/>
      <c r="D282" s="107"/>
      <c r="E282" s="107"/>
      <c r="F282" s="107"/>
      <c r="G282" s="107"/>
      <c r="H282" s="107"/>
      <c r="I282" s="107"/>
      <c r="J282" s="107"/>
      <c r="K282" s="107"/>
      <c r="L282" s="107"/>
      <c r="M282" s="107"/>
      <c r="N282" s="107"/>
      <c r="O282" s="107"/>
    </row>
    <row r="283" spans="1:15" s="110" customFormat="1" x14ac:dyDescent="0.25">
      <c r="A283" s="107"/>
      <c r="B283" s="107"/>
      <c r="C283" s="121"/>
      <c r="D283" s="107"/>
      <c r="E283" s="107"/>
      <c r="F283" s="107"/>
      <c r="G283" s="107"/>
      <c r="H283" s="107"/>
      <c r="I283" s="107"/>
      <c r="J283" s="107"/>
      <c r="K283" s="107"/>
      <c r="L283" s="107"/>
      <c r="M283" s="107"/>
      <c r="N283" s="107"/>
      <c r="O283" s="107"/>
    </row>
    <row r="284" spans="1:15" s="110" customFormat="1" x14ac:dyDescent="0.25">
      <c r="A284" s="107"/>
      <c r="B284" s="107"/>
      <c r="C284" s="121"/>
      <c r="D284" s="107"/>
      <c r="E284" s="107"/>
      <c r="F284" s="107"/>
      <c r="G284" s="107"/>
      <c r="H284" s="107"/>
      <c r="I284" s="107"/>
      <c r="J284" s="107"/>
      <c r="K284" s="107"/>
      <c r="L284" s="107"/>
      <c r="M284" s="107"/>
      <c r="N284" s="107"/>
      <c r="O284" s="107"/>
    </row>
    <row r="285" spans="1:15" s="110" customFormat="1" x14ac:dyDescent="0.25">
      <c r="A285" s="107"/>
      <c r="B285" s="107"/>
      <c r="C285" s="121"/>
      <c r="D285" s="107"/>
      <c r="E285" s="107"/>
      <c r="F285" s="107"/>
      <c r="G285" s="107"/>
      <c r="H285" s="107"/>
      <c r="I285" s="107"/>
      <c r="J285" s="107"/>
      <c r="K285" s="107"/>
      <c r="L285" s="107"/>
      <c r="M285" s="107"/>
      <c r="N285" s="107"/>
      <c r="O285" s="107"/>
    </row>
    <row r="286" spans="1:15" s="110" customFormat="1" x14ac:dyDescent="0.25">
      <c r="A286" s="107"/>
      <c r="B286" s="107"/>
      <c r="C286" s="121"/>
      <c r="D286" s="107"/>
      <c r="E286" s="107"/>
      <c r="F286" s="107"/>
      <c r="G286" s="107"/>
      <c r="H286" s="107"/>
      <c r="I286" s="107"/>
      <c r="J286" s="107"/>
      <c r="K286" s="107"/>
      <c r="L286" s="107"/>
      <c r="M286" s="107"/>
      <c r="N286" s="107"/>
      <c r="O286" s="107"/>
    </row>
    <row r="287" spans="1:15" s="110" customFormat="1" x14ac:dyDescent="0.25">
      <c r="A287" s="107"/>
      <c r="B287" s="107"/>
      <c r="C287" s="121"/>
      <c r="D287" s="107"/>
      <c r="E287" s="107"/>
      <c r="F287" s="107"/>
      <c r="G287" s="107"/>
      <c r="H287" s="107"/>
      <c r="I287" s="107"/>
      <c r="J287" s="107"/>
      <c r="K287" s="107"/>
      <c r="L287" s="107"/>
      <c r="M287" s="107"/>
      <c r="N287" s="107"/>
      <c r="O287" s="107"/>
    </row>
    <row r="288" spans="1:15" s="110" customFormat="1" x14ac:dyDescent="0.25">
      <c r="A288" s="107"/>
      <c r="B288" s="107"/>
      <c r="C288" s="121"/>
      <c r="D288" s="107"/>
      <c r="E288" s="107"/>
      <c r="F288" s="107"/>
      <c r="G288" s="107"/>
      <c r="H288" s="107"/>
      <c r="I288" s="107"/>
      <c r="J288" s="107"/>
      <c r="K288" s="107"/>
      <c r="L288" s="107"/>
      <c r="M288" s="107"/>
      <c r="N288" s="107"/>
      <c r="O288" s="107"/>
    </row>
    <row r="289" spans="1:15" s="110" customFormat="1" x14ac:dyDescent="0.25">
      <c r="A289" s="107"/>
      <c r="B289" s="107"/>
      <c r="C289" s="121"/>
      <c r="D289" s="107"/>
      <c r="E289" s="107"/>
      <c r="F289" s="107"/>
      <c r="G289" s="107"/>
      <c r="H289" s="107"/>
      <c r="I289" s="107"/>
      <c r="J289" s="107"/>
      <c r="K289" s="107"/>
      <c r="L289" s="107"/>
      <c r="M289" s="107"/>
      <c r="N289" s="107"/>
      <c r="O289" s="107"/>
    </row>
    <row r="290" spans="1:15" s="110" customFormat="1" x14ac:dyDescent="0.25">
      <c r="A290" s="107"/>
      <c r="B290" s="107"/>
      <c r="C290" s="121"/>
      <c r="D290" s="107"/>
      <c r="E290" s="107"/>
      <c r="F290" s="107"/>
      <c r="G290" s="107"/>
      <c r="H290" s="107"/>
      <c r="I290" s="107"/>
      <c r="J290" s="107"/>
      <c r="K290" s="107"/>
      <c r="L290" s="107"/>
      <c r="M290" s="107"/>
      <c r="N290" s="107"/>
      <c r="O290" s="107"/>
    </row>
    <row r="291" spans="1:15" s="110" customFormat="1" x14ac:dyDescent="0.25">
      <c r="A291" s="107"/>
      <c r="B291" s="107"/>
      <c r="C291" s="121"/>
      <c r="D291" s="107"/>
      <c r="E291" s="107"/>
      <c r="F291" s="107"/>
      <c r="G291" s="107"/>
      <c r="H291" s="107"/>
      <c r="I291" s="107"/>
      <c r="J291" s="107"/>
      <c r="K291" s="107"/>
      <c r="L291" s="107"/>
      <c r="M291" s="107"/>
      <c r="N291" s="107"/>
      <c r="O291" s="107"/>
    </row>
    <row r="292" spans="1:15" s="110" customFormat="1" x14ac:dyDescent="0.25">
      <c r="A292" s="107"/>
      <c r="B292" s="107"/>
      <c r="C292" s="121"/>
      <c r="D292" s="107"/>
      <c r="E292" s="107"/>
      <c r="F292" s="107"/>
      <c r="G292" s="107"/>
      <c r="H292" s="107"/>
      <c r="I292" s="107"/>
      <c r="J292" s="107"/>
      <c r="K292" s="107"/>
      <c r="L292" s="107"/>
      <c r="M292" s="107"/>
      <c r="N292" s="107"/>
      <c r="O292" s="107"/>
    </row>
    <row r="293" spans="1:15" s="110" customFormat="1" x14ac:dyDescent="0.25">
      <c r="A293" s="107"/>
      <c r="B293" s="107"/>
      <c r="C293" s="121"/>
      <c r="D293" s="107"/>
      <c r="E293" s="107"/>
      <c r="F293" s="107"/>
      <c r="G293" s="107"/>
      <c r="H293" s="107"/>
      <c r="I293" s="107"/>
      <c r="J293" s="107"/>
      <c r="K293" s="107"/>
      <c r="L293" s="107"/>
      <c r="M293" s="107"/>
      <c r="N293" s="107"/>
      <c r="O293" s="107"/>
    </row>
    <row r="294" spans="1:15" s="110" customFormat="1" x14ac:dyDescent="0.25">
      <c r="A294" s="107"/>
      <c r="B294" s="107"/>
      <c r="C294" s="121"/>
      <c r="D294" s="107"/>
      <c r="E294" s="107"/>
      <c r="F294" s="107"/>
      <c r="G294" s="107"/>
      <c r="H294" s="107"/>
      <c r="I294" s="107"/>
      <c r="J294" s="107"/>
      <c r="K294" s="107"/>
      <c r="L294" s="107"/>
      <c r="M294" s="107"/>
      <c r="N294" s="107"/>
      <c r="O294" s="107"/>
    </row>
    <row r="295" spans="1:15" s="110" customFormat="1" x14ac:dyDescent="0.25">
      <c r="A295" s="107"/>
      <c r="B295" s="107"/>
      <c r="C295" s="121"/>
      <c r="D295" s="107"/>
      <c r="E295" s="107"/>
      <c r="F295" s="107"/>
      <c r="G295" s="107"/>
      <c r="H295" s="107"/>
      <c r="I295" s="107"/>
      <c r="J295" s="107"/>
      <c r="K295" s="107"/>
      <c r="L295" s="107"/>
      <c r="M295" s="107"/>
      <c r="N295" s="107"/>
      <c r="O295" s="107"/>
    </row>
    <row r="296" spans="1:15" s="110" customFormat="1" x14ac:dyDescent="0.25">
      <c r="A296" s="107"/>
      <c r="B296" s="107"/>
      <c r="C296" s="121"/>
      <c r="D296" s="107"/>
      <c r="E296" s="107"/>
      <c r="F296" s="107"/>
      <c r="G296" s="107"/>
      <c r="H296" s="107"/>
      <c r="I296" s="107"/>
      <c r="J296" s="107"/>
      <c r="K296" s="107"/>
      <c r="L296" s="107"/>
      <c r="M296" s="107"/>
      <c r="N296" s="107"/>
      <c r="O296" s="107"/>
    </row>
    <row r="297" spans="1:15" s="110" customFormat="1" x14ac:dyDescent="0.25">
      <c r="A297" s="107"/>
      <c r="B297" s="107"/>
      <c r="C297" s="121"/>
      <c r="D297" s="107"/>
      <c r="E297" s="107"/>
      <c r="F297" s="107"/>
      <c r="G297" s="107"/>
      <c r="H297" s="107"/>
      <c r="I297" s="107"/>
      <c r="J297" s="107"/>
      <c r="K297" s="107"/>
      <c r="L297" s="107"/>
      <c r="M297" s="107"/>
      <c r="N297" s="107"/>
      <c r="O297" s="107"/>
    </row>
    <row r="298" spans="1:15" s="110" customFormat="1" x14ac:dyDescent="0.25">
      <c r="A298" s="107"/>
      <c r="B298" s="107"/>
      <c r="C298" s="121"/>
      <c r="D298" s="107"/>
      <c r="E298" s="107"/>
      <c r="F298" s="107"/>
      <c r="G298" s="107"/>
      <c r="H298" s="107"/>
      <c r="I298" s="107"/>
      <c r="J298" s="107"/>
      <c r="K298" s="107"/>
      <c r="L298" s="107"/>
      <c r="M298" s="107"/>
      <c r="N298" s="107"/>
      <c r="O298" s="107"/>
    </row>
    <row r="299" spans="1:15" s="110" customFormat="1" x14ac:dyDescent="0.25">
      <c r="A299" s="107"/>
      <c r="B299" s="107"/>
      <c r="C299" s="121"/>
      <c r="D299" s="107"/>
      <c r="E299" s="107"/>
      <c r="F299" s="107"/>
      <c r="G299" s="107"/>
      <c r="H299" s="107"/>
      <c r="I299" s="107"/>
      <c r="J299" s="107"/>
      <c r="K299" s="107"/>
      <c r="L299" s="107"/>
      <c r="M299" s="107"/>
      <c r="N299" s="107"/>
      <c r="O299" s="107"/>
    </row>
    <row r="300" spans="1:15" s="110" customFormat="1" x14ac:dyDescent="0.25">
      <c r="A300" s="107"/>
      <c r="B300" s="107"/>
      <c r="C300" s="121"/>
      <c r="D300" s="107"/>
      <c r="E300" s="107"/>
      <c r="F300" s="107"/>
      <c r="G300" s="107"/>
      <c r="H300" s="107"/>
      <c r="I300" s="107"/>
      <c r="J300" s="107"/>
      <c r="K300" s="107"/>
      <c r="L300" s="107"/>
      <c r="M300" s="107"/>
      <c r="N300" s="107"/>
      <c r="O300" s="107"/>
    </row>
    <row r="301" spans="1:15" s="110" customFormat="1" x14ac:dyDescent="0.25">
      <c r="A301" s="107"/>
      <c r="B301" s="107"/>
      <c r="C301" s="121"/>
      <c r="D301" s="107"/>
      <c r="E301" s="107"/>
      <c r="F301" s="107"/>
      <c r="G301" s="107"/>
      <c r="H301" s="107"/>
      <c r="I301" s="107"/>
      <c r="J301" s="107"/>
      <c r="K301" s="107"/>
      <c r="L301" s="107"/>
      <c r="M301" s="107"/>
      <c r="N301" s="107"/>
      <c r="O301" s="107"/>
    </row>
    <row r="302" spans="1:15" s="110" customFormat="1" x14ac:dyDescent="0.25">
      <c r="A302" s="107"/>
      <c r="B302" s="107"/>
      <c r="C302" s="121"/>
      <c r="D302" s="107"/>
      <c r="E302" s="107"/>
      <c r="F302" s="107"/>
      <c r="G302" s="107"/>
      <c r="H302" s="107"/>
      <c r="I302" s="107"/>
      <c r="J302" s="107"/>
      <c r="K302" s="107"/>
      <c r="L302" s="107"/>
      <c r="M302" s="107"/>
      <c r="N302" s="107"/>
      <c r="O302" s="107"/>
    </row>
    <row r="303" spans="1:15" s="110" customFormat="1" x14ac:dyDescent="0.25">
      <c r="A303" s="107"/>
      <c r="B303" s="107"/>
      <c r="C303" s="121"/>
      <c r="D303" s="107"/>
      <c r="E303" s="107"/>
      <c r="F303" s="107"/>
      <c r="G303" s="107"/>
      <c r="H303" s="107"/>
      <c r="I303" s="107"/>
      <c r="J303" s="107"/>
      <c r="K303" s="107"/>
      <c r="L303" s="107"/>
      <c r="M303" s="107"/>
      <c r="N303" s="107"/>
      <c r="O303" s="107"/>
    </row>
    <row r="304" spans="1:15" s="110" customFormat="1" x14ac:dyDescent="0.25">
      <c r="A304" s="107"/>
      <c r="B304" s="107"/>
      <c r="C304" s="121"/>
      <c r="D304" s="107"/>
      <c r="E304" s="107"/>
      <c r="F304" s="107"/>
      <c r="G304" s="107"/>
      <c r="H304" s="107"/>
      <c r="I304" s="107"/>
      <c r="J304" s="107"/>
      <c r="K304" s="107"/>
      <c r="L304" s="107"/>
      <c r="M304" s="107"/>
      <c r="N304" s="107"/>
      <c r="O304" s="107"/>
    </row>
    <row r="305" spans="1:15" s="110" customFormat="1" x14ac:dyDescent="0.25">
      <c r="A305" s="107"/>
      <c r="B305" s="107"/>
      <c r="C305" s="121"/>
      <c r="D305" s="107"/>
      <c r="E305" s="107"/>
      <c r="F305" s="107"/>
      <c r="G305" s="107"/>
      <c r="H305" s="107"/>
      <c r="I305" s="107"/>
      <c r="J305" s="107"/>
      <c r="K305" s="107"/>
      <c r="L305" s="107"/>
      <c r="M305" s="107"/>
      <c r="N305" s="107"/>
      <c r="O305" s="107"/>
    </row>
    <row r="306" spans="1:15" s="110" customFormat="1" x14ac:dyDescent="0.25">
      <c r="A306" s="107"/>
      <c r="B306" s="107"/>
      <c r="C306" s="121"/>
      <c r="D306" s="107"/>
      <c r="E306" s="107"/>
      <c r="F306" s="107"/>
      <c r="G306" s="107"/>
      <c r="H306" s="107"/>
      <c r="I306" s="107"/>
      <c r="J306" s="107"/>
      <c r="K306" s="107"/>
      <c r="L306" s="107"/>
      <c r="M306" s="107"/>
      <c r="N306" s="107"/>
      <c r="O306" s="107"/>
    </row>
    <row r="307" spans="1:15" s="110" customFormat="1" x14ac:dyDescent="0.25">
      <c r="A307" s="107"/>
      <c r="B307" s="107"/>
      <c r="C307" s="121"/>
      <c r="D307" s="107"/>
      <c r="E307" s="107"/>
      <c r="F307" s="107"/>
      <c r="G307" s="107"/>
      <c r="H307" s="107"/>
      <c r="I307" s="107"/>
      <c r="J307" s="107"/>
      <c r="K307" s="107"/>
      <c r="L307" s="107"/>
      <c r="M307" s="107"/>
      <c r="N307" s="107"/>
      <c r="O307" s="107"/>
    </row>
    <row r="308" spans="1:15" s="110" customFormat="1" x14ac:dyDescent="0.25">
      <c r="A308" s="107"/>
      <c r="B308" s="107"/>
      <c r="C308" s="121"/>
      <c r="D308" s="107"/>
      <c r="E308" s="107"/>
      <c r="F308" s="107"/>
      <c r="G308" s="107"/>
      <c r="H308" s="107"/>
      <c r="I308" s="107"/>
      <c r="J308" s="107"/>
      <c r="K308" s="107"/>
      <c r="L308" s="107"/>
      <c r="M308" s="107"/>
      <c r="N308" s="107"/>
      <c r="O308" s="107"/>
    </row>
    <row r="309" spans="1:15" s="110" customFormat="1" x14ac:dyDescent="0.25">
      <c r="A309" s="107"/>
      <c r="B309" s="107"/>
      <c r="C309" s="121"/>
      <c r="D309" s="107"/>
      <c r="E309" s="107"/>
      <c r="F309" s="107"/>
      <c r="G309" s="107"/>
      <c r="H309" s="107"/>
      <c r="I309" s="107"/>
      <c r="J309" s="107"/>
      <c r="K309" s="107"/>
      <c r="L309" s="107"/>
      <c r="M309" s="107"/>
      <c r="N309" s="107"/>
      <c r="O309" s="107"/>
    </row>
    <row r="310" spans="1:15" s="110" customFormat="1" x14ac:dyDescent="0.25">
      <c r="A310" s="107"/>
      <c r="B310" s="107"/>
      <c r="C310" s="121"/>
      <c r="D310" s="107"/>
      <c r="E310" s="107"/>
      <c r="F310" s="107"/>
      <c r="G310" s="107"/>
      <c r="H310" s="107"/>
      <c r="I310" s="107"/>
      <c r="J310" s="107"/>
      <c r="K310" s="107"/>
      <c r="L310" s="107"/>
      <c r="M310" s="107"/>
      <c r="N310" s="107"/>
      <c r="O310" s="107"/>
    </row>
    <row r="311" spans="1:15" s="110" customFormat="1" x14ac:dyDescent="0.25">
      <c r="A311" s="107"/>
      <c r="B311" s="107"/>
      <c r="C311" s="121"/>
      <c r="D311" s="107"/>
      <c r="E311" s="107"/>
      <c r="F311" s="107"/>
      <c r="G311" s="107"/>
      <c r="H311" s="107"/>
      <c r="I311" s="107"/>
      <c r="J311" s="107"/>
      <c r="K311" s="107"/>
      <c r="L311" s="107"/>
      <c r="M311" s="107"/>
      <c r="N311" s="107"/>
      <c r="O311" s="107"/>
    </row>
    <row r="312" spans="1:15" s="110" customFormat="1" x14ac:dyDescent="0.25">
      <c r="A312" s="107"/>
      <c r="B312" s="107"/>
      <c r="C312" s="121"/>
      <c r="D312" s="107"/>
      <c r="E312" s="107"/>
      <c r="F312" s="107"/>
      <c r="G312" s="107"/>
      <c r="H312" s="107"/>
      <c r="I312" s="107"/>
      <c r="J312" s="107"/>
      <c r="K312" s="107"/>
      <c r="L312" s="107"/>
      <c r="M312" s="107"/>
      <c r="N312" s="107"/>
      <c r="O312" s="107"/>
    </row>
    <row r="313" spans="1:15" s="110" customFormat="1" x14ac:dyDescent="0.25">
      <c r="A313" s="107"/>
      <c r="B313" s="107"/>
      <c r="C313" s="121"/>
      <c r="D313" s="107"/>
      <c r="E313" s="107"/>
      <c r="F313" s="107"/>
      <c r="G313" s="107"/>
      <c r="H313" s="107"/>
      <c r="I313" s="107"/>
      <c r="J313" s="107"/>
      <c r="K313" s="107"/>
      <c r="L313" s="107"/>
      <c r="M313" s="107"/>
      <c r="N313" s="107"/>
      <c r="O313" s="107"/>
    </row>
    <row r="314" spans="1:15" s="110" customFormat="1" x14ac:dyDescent="0.25">
      <c r="A314" s="107"/>
      <c r="B314" s="107"/>
      <c r="C314" s="121"/>
      <c r="D314" s="107"/>
      <c r="E314" s="107"/>
      <c r="F314" s="107"/>
      <c r="G314" s="107"/>
      <c r="H314" s="107"/>
      <c r="I314" s="107"/>
      <c r="J314" s="107"/>
      <c r="K314" s="107"/>
      <c r="L314" s="107"/>
      <c r="M314" s="107"/>
      <c r="N314" s="107"/>
      <c r="O314" s="107"/>
    </row>
    <row r="315" spans="1:15" s="110" customFormat="1" x14ac:dyDescent="0.25">
      <c r="A315" s="107"/>
      <c r="B315" s="107"/>
      <c r="C315" s="121"/>
      <c r="D315" s="107"/>
      <c r="E315" s="107"/>
      <c r="F315" s="107"/>
      <c r="G315" s="107"/>
      <c r="H315" s="107"/>
      <c r="I315" s="107"/>
      <c r="J315" s="107"/>
      <c r="K315" s="107"/>
      <c r="L315" s="107"/>
      <c r="M315" s="107"/>
      <c r="N315" s="107"/>
      <c r="O315" s="107"/>
    </row>
    <row r="316" spans="1:15" s="110" customFormat="1" x14ac:dyDescent="0.25">
      <c r="A316" s="107"/>
      <c r="B316" s="107"/>
      <c r="C316" s="121"/>
      <c r="D316" s="107"/>
      <c r="E316" s="107"/>
      <c r="F316" s="107"/>
      <c r="G316" s="107"/>
      <c r="H316" s="107"/>
      <c r="I316" s="107"/>
      <c r="J316" s="107"/>
      <c r="K316" s="107"/>
      <c r="L316" s="107"/>
      <c r="M316" s="107"/>
      <c r="N316" s="107"/>
      <c r="O316" s="107"/>
    </row>
    <row r="317" spans="1:15" s="110" customFormat="1" x14ac:dyDescent="0.25">
      <c r="A317" s="107"/>
      <c r="B317" s="107"/>
      <c r="C317" s="121"/>
      <c r="D317" s="107"/>
      <c r="E317" s="107"/>
      <c r="F317" s="107"/>
      <c r="G317" s="107"/>
      <c r="H317" s="107"/>
      <c r="I317" s="107"/>
      <c r="J317" s="107"/>
      <c r="K317" s="107"/>
      <c r="L317" s="107"/>
      <c r="M317" s="107"/>
      <c r="N317" s="107"/>
      <c r="O317" s="107"/>
    </row>
    <row r="318" spans="1:15" s="110" customFormat="1" x14ac:dyDescent="0.25">
      <c r="A318" s="107"/>
      <c r="B318" s="107"/>
      <c r="C318" s="121"/>
      <c r="D318" s="107"/>
      <c r="E318" s="107"/>
      <c r="F318" s="107"/>
      <c r="G318" s="107"/>
      <c r="H318" s="107"/>
      <c r="I318" s="107"/>
      <c r="J318" s="107"/>
      <c r="K318" s="107"/>
      <c r="L318" s="107"/>
      <c r="M318" s="107"/>
      <c r="N318" s="107"/>
      <c r="O318" s="107"/>
    </row>
    <row r="319" spans="1:15" s="110" customFormat="1" x14ac:dyDescent="0.25">
      <c r="A319" s="107"/>
      <c r="B319" s="107"/>
      <c r="C319" s="121"/>
      <c r="D319" s="107"/>
      <c r="E319" s="107"/>
      <c r="F319" s="107"/>
      <c r="G319" s="107"/>
      <c r="H319" s="107"/>
      <c r="I319" s="107"/>
      <c r="J319" s="107"/>
      <c r="K319" s="107"/>
      <c r="L319" s="107"/>
      <c r="M319" s="107"/>
      <c r="N319" s="107"/>
      <c r="O319" s="107"/>
    </row>
    <row r="320" spans="1:15" s="110" customFormat="1" x14ac:dyDescent="0.25">
      <c r="A320" s="107"/>
      <c r="B320" s="107"/>
      <c r="C320" s="121"/>
      <c r="D320" s="107"/>
      <c r="E320" s="107"/>
      <c r="F320" s="107"/>
      <c r="G320" s="107"/>
      <c r="H320" s="107"/>
      <c r="I320" s="107"/>
      <c r="J320" s="107"/>
      <c r="K320" s="107"/>
      <c r="L320" s="107"/>
      <c r="M320" s="107"/>
      <c r="N320" s="107"/>
      <c r="O320" s="107"/>
    </row>
    <row r="321" spans="1:15" s="110" customFormat="1" x14ac:dyDescent="0.25">
      <c r="A321" s="107"/>
      <c r="B321" s="107"/>
      <c r="C321" s="121"/>
      <c r="D321" s="107"/>
      <c r="E321" s="107"/>
      <c r="F321" s="107"/>
      <c r="G321" s="107"/>
      <c r="H321" s="107"/>
      <c r="I321" s="107"/>
      <c r="J321" s="107"/>
      <c r="K321" s="107"/>
      <c r="L321" s="107"/>
      <c r="M321" s="107"/>
      <c r="N321" s="107"/>
      <c r="O321" s="107"/>
    </row>
    <row r="322" spans="1:15" s="110" customFormat="1" x14ac:dyDescent="0.25">
      <c r="A322" s="107"/>
      <c r="B322" s="107"/>
      <c r="C322" s="121"/>
      <c r="D322" s="107"/>
      <c r="E322" s="107"/>
      <c r="F322" s="107"/>
      <c r="G322" s="107"/>
      <c r="H322" s="107"/>
      <c r="I322" s="107"/>
      <c r="J322" s="107"/>
      <c r="K322" s="107"/>
      <c r="L322" s="107"/>
      <c r="M322" s="107"/>
      <c r="N322" s="107"/>
      <c r="O322" s="107"/>
    </row>
    <row r="323" spans="1:15" s="110" customFormat="1" x14ac:dyDescent="0.25">
      <c r="A323" s="107"/>
      <c r="B323" s="107"/>
      <c r="C323" s="121"/>
      <c r="D323" s="107"/>
      <c r="E323" s="107"/>
      <c r="F323" s="107"/>
      <c r="G323" s="107"/>
      <c r="H323" s="107"/>
      <c r="I323" s="107"/>
      <c r="J323" s="107"/>
      <c r="K323" s="107"/>
      <c r="L323" s="107"/>
      <c r="M323" s="107"/>
      <c r="N323" s="107"/>
      <c r="O323" s="107"/>
    </row>
    <row r="324" spans="1:15" s="110" customFormat="1" x14ac:dyDescent="0.25">
      <c r="A324" s="107"/>
      <c r="B324" s="107"/>
      <c r="C324" s="121"/>
      <c r="D324" s="107"/>
      <c r="E324" s="107"/>
      <c r="F324" s="107"/>
      <c r="G324" s="107"/>
      <c r="H324" s="107"/>
      <c r="I324" s="107"/>
      <c r="J324" s="107"/>
      <c r="K324" s="107"/>
      <c r="L324" s="107"/>
      <c r="M324" s="107"/>
      <c r="N324" s="107"/>
      <c r="O324" s="107"/>
    </row>
    <row r="325" spans="1:15" s="110" customFormat="1" x14ac:dyDescent="0.25">
      <c r="A325" s="107"/>
      <c r="B325" s="107"/>
      <c r="C325" s="121"/>
      <c r="D325" s="107"/>
      <c r="E325" s="107"/>
      <c r="F325" s="107"/>
      <c r="G325" s="107"/>
      <c r="H325" s="107"/>
      <c r="I325" s="107"/>
      <c r="J325" s="107"/>
      <c r="K325" s="107"/>
      <c r="L325" s="107"/>
      <c r="M325" s="107"/>
      <c r="N325" s="107"/>
      <c r="O325" s="107"/>
    </row>
    <row r="326" spans="1:15" s="110" customFormat="1" x14ac:dyDescent="0.25">
      <c r="A326" s="107"/>
      <c r="B326" s="107"/>
      <c r="C326" s="121"/>
      <c r="D326" s="107"/>
      <c r="E326" s="107"/>
      <c r="F326" s="107"/>
      <c r="G326" s="107"/>
      <c r="H326" s="107"/>
      <c r="I326" s="107"/>
      <c r="J326" s="107"/>
      <c r="K326" s="107"/>
      <c r="L326" s="107"/>
      <c r="M326" s="107"/>
      <c r="N326" s="107"/>
      <c r="O326" s="107"/>
    </row>
    <row r="327" spans="1:15" s="110" customFormat="1" x14ac:dyDescent="0.25">
      <c r="A327" s="107"/>
      <c r="B327" s="107"/>
      <c r="C327" s="121"/>
      <c r="D327" s="107"/>
      <c r="E327" s="107"/>
      <c r="F327" s="107"/>
      <c r="G327" s="107"/>
      <c r="H327" s="107"/>
      <c r="I327" s="107"/>
      <c r="J327" s="107"/>
      <c r="K327" s="107"/>
      <c r="L327" s="107"/>
      <c r="M327" s="107"/>
      <c r="N327" s="107"/>
      <c r="O327" s="107"/>
    </row>
    <row r="328" spans="1:15" s="110" customFormat="1" x14ac:dyDescent="0.25">
      <c r="A328" s="107"/>
      <c r="B328" s="107"/>
      <c r="C328" s="121"/>
      <c r="D328" s="107"/>
      <c r="E328" s="107"/>
      <c r="F328" s="107"/>
      <c r="G328" s="107"/>
      <c r="H328" s="107"/>
      <c r="I328" s="107"/>
      <c r="J328" s="107"/>
      <c r="K328" s="107"/>
      <c r="L328" s="107"/>
      <c r="M328" s="107"/>
      <c r="N328" s="107"/>
      <c r="O328" s="107"/>
    </row>
    <row r="329" spans="1:15" s="110" customFormat="1" x14ac:dyDescent="0.25">
      <c r="A329" s="107"/>
      <c r="B329" s="107"/>
      <c r="C329" s="121"/>
      <c r="D329" s="107"/>
      <c r="E329" s="107"/>
      <c r="F329" s="107"/>
      <c r="G329" s="107"/>
      <c r="H329" s="107"/>
      <c r="I329" s="107"/>
      <c r="J329" s="107"/>
      <c r="K329" s="107"/>
      <c r="L329" s="107"/>
      <c r="M329" s="107"/>
      <c r="N329" s="107"/>
      <c r="O329" s="107"/>
    </row>
    <row r="330" spans="1:15" s="110" customFormat="1" x14ac:dyDescent="0.25">
      <c r="A330" s="107"/>
      <c r="B330" s="107"/>
      <c r="C330" s="121"/>
      <c r="D330" s="107"/>
      <c r="E330" s="107"/>
      <c r="F330" s="107"/>
      <c r="G330" s="107"/>
      <c r="H330" s="107"/>
      <c r="I330" s="107"/>
      <c r="J330" s="107"/>
      <c r="K330" s="107"/>
      <c r="L330" s="107"/>
      <c r="M330" s="107"/>
      <c r="N330" s="107"/>
      <c r="O330" s="107"/>
    </row>
    <row r="331" spans="1:15" s="110" customFormat="1" x14ac:dyDescent="0.25">
      <c r="A331" s="107"/>
      <c r="B331" s="107"/>
      <c r="C331" s="121"/>
      <c r="D331" s="107"/>
      <c r="E331" s="107"/>
      <c r="F331" s="107"/>
      <c r="G331" s="107"/>
      <c r="H331" s="107"/>
      <c r="I331" s="107"/>
      <c r="J331" s="107"/>
      <c r="K331" s="107"/>
      <c r="L331" s="107"/>
      <c r="M331" s="107"/>
      <c r="N331" s="107"/>
      <c r="O331" s="107"/>
    </row>
    <row r="332" spans="1:15" s="110" customFormat="1" x14ac:dyDescent="0.25">
      <c r="A332" s="107"/>
      <c r="B332" s="107"/>
      <c r="C332" s="121"/>
      <c r="D332" s="107"/>
      <c r="E332" s="107"/>
      <c r="F332" s="107"/>
      <c r="G332" s="107"/>
      <c r="H332" s="107"/>
      <c r="I332" s="107"/>
      <c r="J332" s="107"/>
      <c r="K332" s="107"/>
      <c r="L332" s="107"/>
      <c r="M332" s="107"/>
      <c r="N332" s="107"/>
      <c r="O332" s="107"/>
    </row>
    <row r="333" spans="1:15" s="110" customFormat="1" x14ac:dyDescent="0.25">
      <c r="A333" s="107"/>
      <c r="B333" s="107"/>
      <c r="C333" s="121"/>
      <c r="D333" s="107"/>
      <c r="E333" s="107"/>
      <c r="F333" s="107"/>
      <c r="G333" s="107"/>
      <c r="H333" s="107"/>
      <c r="I333" s="107"/>
      <c r="J333" s="107"/>
      <c r="K333" s="107"/>
      <c r="L333" s="107"/>
      <c r="M333" s="107"/>
      <c r="N333" s="107"/>
      <c r="O333" s="107"/>
    </row>
    <row r="334" spans="1:15" s="110" customFormat="1" x14ac:dyDescent="0.25">
      <c r="A334" s="107"/>
      <c r="B334" s="107"/>
      <c r="C334" s="121"/>
      <c r="D334" s="107"/>
      <c r="E334" s="107"/>
      <c r="F334" s="107"/>
      <c r="G334" s="107"/>
      <c r="H334" s="107"/>
      <c r="I334" s="107"/>
      <c r="J334" s="107"/>
      <c r="K334" s="107"/>
      <c r="L334" s="107"/>
      <c r="M334" s="107"/>
      <c r="N334" s="107"/>
      <c r="O334" s="107"/>
    </row>
    <row r="335" spans="1:15" s="110" customFormat="1" x14ac:dyDescent="0.25">
      <c r="A335" s="107"/>
      <c r="B335" s="107"/>
      <c r="C335" s="121"/>
      <c r="D335" s="107"/>
      <c r="E335" s="107"/>
      <c r="F335" s="107"/>
      <c r="G335" s="107"/>
      <c r="H335" s="107"/>
      <c r="I335" s="107"/>
      <c r="J335" s="107"/>
      <c r="K335" s="107"/>
      <c r="L335" s="107"/>
      <c r="M335" s="107"/>
      <c r="N335" s="107"/>
      <c r="O335" s="107"/>
    </row>
    <row r="336" spans="1:15" s="110" customFormat="1" x14ac:dyDescent="0.25">
      <c r="A336" s="107"/>
      <c r="B336" s="107"/>
      <c r="C336" s="121"/>
      <c r="D336" s="107"/>
      <c r="E336" s="107"/>
      <c r="F336" s="107"/>
      <c r="G336" s="107"/>
      <c r="H336" s="107"/>
      <c r="I336" s="107"/>
      <c r="J336" s="107"/>
      <c r="K336" s="107"/>
      <c r="L336" s="107"/>
      <c r="M336" s="107"/>
      <c r="N336" s="107"/>
      <c r="O336" s="107"/>
    </row>
    <row r="337" spans="1:15" s="110" customFormat="1" x14ac:dyDescent="0.25">
      <c r="A337" s="107"/>
      <c r="B337" s="107"/>
      <c r="C337" s="121"/>
      <c r="D337" s="107"/>
      <c r="E337" s="107"/>
      <c r="F337" s="107"/>
      <c r="G337" s="107"/>
      <c r="H337" s="107"/>
      <c r="I337" s="107"/>
      <c r="J337" s="107"/>
      <c r="K337" s="107"/>
      <c r="L337" s="107"/>
      <c r="M337" s="107"/>
      <c r="N337" s="107"/>
      <c r="O337" s="107"/>
    </row>
    <row r="338" spans="1:15" s="110" customFormat="1" x14ac:dyDescent="0.25">
      <c r="A338" s="107"/>
      <c r="B338" s="107"/>
      <c r="C338" s="121"/>
      <c r="D338" s="107"/>
      <c r="E338" s="107"/>
      <c r="F338" s="107"/>
      <c r="G338" s="107"/>
      <c r="H338" s="107"/>
      <c r="I338" s="107"/>
      <c r="J338" s="107"/>
      <c r="K338" s="107"/>
      <c r="L338" s="107"/>
      <c r="M338" s="107"/>
      <c r="N338" s="107"/>
      <c r="O338" s="107"/>
    </row>
    <row r="339" spans="1:15" s="110" customFormat="1" x14ac:dyDescent="0.25">
      <c r="A339" s="107"/>
      <c r="B339" s="107"/>
      <c r="C339" s="121"/>
      <c r="D339" s="107"/>
      <c r="E339" s="107"/>
      <c r="F339" s="107"/>
      <c r="G339" s="107"/>
      <c r="H339" s="107"/>
      <c r="I339" s="107"/>
      <c r="J339" s="107"/>
      <c r="K339" s="107"/>
      <c r="L339" s="107"/>
      <c r="M339" s="107"/>
      <c r="N339" s="107"/>
      <c r="O339" s="107"/>
    </row>
    <row r="340" spans="1:15" s="110" customFormat="1" x14ac:dyDescent="0.25">
      <c r="A340" s="107"/>
      <c r="B340" s="107"/>
      <c r="C340" s="121"/>
      <c r="D340" s="107"/>
      <c r="E340" s="107"/>
      <c r="F340" s="107"/>
      <c r="G340" s="107"/>
      <c r="H340" s="107"/>
      <c r="I340" s="107"/>
      <c r="J340" s="107"/>
      <c r="K340" s="107"/>
      <c r="L340" s="107"/>
      <c r="M340" s="107"/>
      <c r="N340" s="107"/>
      <c r="O340" s="107"/>
    </row>
    <row r="341" spans="1:15" s="110" customFormat="1" x14ac:dyDescent="0.25">
      <c r="A341" s="107"/>
      <c r="B341" s="107"/>
      <c r="C341" s="121"/>
      <c r="D341" s="107"/>
      <c r="E341" s="107"/>
      <c r="F341" s="107"/>
      <c r="G341" s="107"/>
      <c r="H341" s="107"/>
      <c r="I341" s="107"/>
      <c r="J341" s="107"/>
      <c r="K341" s="107"/>
      <c r="L341" s="107"/>
      <c r="M341" s="107"/>
      <c r="N341" s="107"/>
      <c r="O341" s="107"/>
    </row>
    <row r="342" spans="1:15" s="110" customFormat="1" x14ac:dyDescent="0.25">
      <c r="A342" s="107"/>
      <c r="B342" s="107"/>
      <c r="C342" s="121"/>
      <c r="D342" s="107"/>
      <c r="E342" s="107"/>
      <c r="F342" s="107"/>
      <c r="G342" s="107"/>
      <c r="H342" s="107"/>
      <c r="I342" s="107"/>
      <c r="J342" s="107"/>
      <c r="K342" s="107"/>
      <c r="L342" s="107"/>
      <c r="M342" s="107"/>
      <c r="N342" s="107"/>
      <c r="O342" s="107"/>
    </row>
    <row r="343" spans="1:15" s="110" customFormat="1" x14ac:dyDescent="0.25">
      <c r="A343" s="107"/>
      <c r="B343" s="107"/>
      <c r="C343" s="121"/>
      <c r="D343" s="107"/>
      <c r="E343" s="107"/>
      <c r="F343" s="107"/>
      <c r="G343" s="107"/>
      <c r="H343" s="107"/>
      <c r="I343" s="107"/>
      <c r="J343" s="107"/>
      <c r="K343" s="107"/>
      <c r="L343" s="107"/>
      <c r="M343" s="107"/>
      <c r="N343" s="107"/>
      <c r="O343" s="107"/>
    </row>
    <row r="344" spans="1:15" s="110" customFormat="1" x14ac:dyDescent="0.25">
      <c r="A344" s="107"/>
      <c r="B344" s="107"/>
      <c r="C344" s="121"/>
      <c r="D344" s="107"/>
      <c r="E344" s="107"/>
      <c r="F344" s="107"/>
      <c r="G344" s="107"/>
      <c r="H344" s="107"/>
      <c r="I344" s="107"/>
      <c r="J344" s="107"/>
      <c r="K344" s="107"/>
      <c r="L344" s="107"/>
      <c r="M344" s="107"/>
      <c r="N344" s="107"/>
      <c r="O344" s="107"/>
    </row>
    <row r="345" spans="1:15" s="110" customFormat="1" x14ac:dyDescent="0.25">
      <c r="A345" s="107"/>
      <c r="B345" s="107"/>
      <c r="C345" s="121"/>
      <c r="D345" s="107"/>
      <c r="E345" s="107"/>
      <c r="F345" s="107"/>
      <c r="G345" s="107"/>
      <c r="H345" s="107"/>
      <c r="I345" s="107"/>
      <c r="J345" s="107"/>
      <c r="K345" s="107"/>
      <c r="L345" s="107"/>
      <c r="M345" s="107"/>
      <c r="N345" s="107"/>
      <c r="O345" s="107"/>
    </row>
    <row r="346" spans="1:15" s="110" customFormat="1" x14ac:dyDescent="0.25">
      <c r="A346" s="107"/>
      <c r="B346" s="107"/>
      <c r="C346" s="121"/>
      <c r="D346" s="107"/>
      <c r="E346" s="107"/>
      <c r="F346" s="107"/>
      <c r="G346" s="107"/>
      <c r="H346" s="107"/>
      <c r="I346" s="107"/>
      <c r="J346" s="107"/>
      <c r="K346" s="107"/>
      <c r="L346" s="107"/>
      <c r="M346" s="107"/>
      <c r="N346" s="107"/>
      <c r="O346" s="107"/>
    </row>
    <row r="347" spans="1:15" s="110" customFormat="1" x14ac:dyDescent="0.25">
      <c r="A347" s="107"/>
      <c r="B347" s="107"/>
      <c r="C347" s="121"/>
      <c r="D347" s="107"/>
      <c r="E347" s="107"/>
      <c r="F347" s="107"/>
      <c r="G347" s="107"/>
      <c r="H347" s="107"/>
      <c r="I347" s="107"/>
      <c r="J347" s="107"/>
      <c r="K347" s="107"/>
      <c r="L347" s="107"/>
      <c r="M347" s="107"/>
      <c r="N347" s="107"/>
      <c r="O347" s="107"/>
    </row>
    <row r="348" spans="1:15" s="110" customFormat="1" x14ac:dyDescent="0.25">
      <c r="A348" s="107"/>
      <c r="B348" s="107"/>
      <c r="C348" s="121"/>
      <c r="D348" s="107"/>
      <c r="E348" s="107"/>
      <c r="F348" s="107"/>
      <c r="G348" s="107"/>
      <c r="H348" s="107"/>
      <c r="I348" s="107"/>
      <c r="J348" s="107"/>
      <c r="K348" s="107"/>
      <c r="L348" s="107"/>
      <c r="M348" s="107"/>
      <c r="N348" s="107"/>
      <c r="O348" s="107"/>
    </row>
    <row r="349" spans="1:15" s="110" customFormat="1" x14ac:dyDescent="0.25">
      <c r="A349" s="107"/>
      <c r="B349" s="107"/>
      <c r="C349" s="121"/>
      <c r="D349" s="107"/>
      <c r="E349" s="107"/>
      <c r="F349" s="107"/>
      <c r="G349" s="107"/>
      <c r="H349" s="107"/>
      <c r="I349" s="107"/>
      <c r="J349" s="107"/>
      <c r="K349" s="107"/>
      <c r="L349" s="107"/>
      <c r="M349" s="107"/>
      <c r="N349" s="107"/>
      <c r="O349" s="107"/>
    </row>
    <row r="350" spans="1:15" s="110" customFormat="1" x14ac:dyDescent="0.25">
      <c r="A350" s="107"/>
      <c r="B350" s="107"/>
      <c r="C350" s="121"/>
      <c r="D350" s="107"/>
      <c r="E350" s="107"/>
      <c r="F350" s="107"/>
      <c r="G350" s="107"/>
      <c r="H350" s="107"/>
      <c r="I350" s="107"/>
      <c r="J350" s="107"/>
      <c r="K350" s="107"/>
      <c r="L350" s="107"/>
      <c r="M350" s="107"/>
      <c r="N350" s="107"/>
      <c r="O350" s="107"/>
    </row>
    <row r="351" spans="1:15" s="110" customFormat="1" x14ac:dyDescent="0.25">
      <c r="A351" s="107"/>
      <c r="B351" s="107"/>
      <c r="C351" s="121"/>
      <c r="D351" s="107"/>
      <c r="E351" s="107"/>
      <c r="F351" s="107"/>
      <c r="G351" s="107"/>
      <c r="H351" s="107"/>
      <c r="I351" s="107"/>
      <c r="J351" s="107"/>
      <c r="K351" s="107"/>
      <c r="L351" s="107"/>
      <c r="M351" s="107"/>
      <c r="N351" s="107"/>
      <c r="O351" s="107"/>
    </row>
    <row r="352" spans="1:15" s="110" customFormat="1" x14ac:dyDescent="0.25">
      <c r="A352" s="107"/>
      <c r="B352" s="107"/>
      <c r="C352" s="121"/>
      <c r="D352" s="107"/>
      <c r="E352" s="107"/>
      <c r="F352" s="107"/>
      <c r="G352" s="107"/>
      <c r="H352" s="107"/>
      <c r="I352" s="107"/>
      <c r="J352" s="107"/>
      <c r="K352" s="107"/>
      <c r="L352" s="107"/>
      <c r="M352" s="107"/>
      <c r="N352" s="107"/>
      <c r="O352" s="107"/>
    </row>
    <row r="353" spans="1:15" s="110" customFormat="1" x14ac:dyDescent="0.25">
      <c r="A353" s="107"/>
      <c r="B353" s="107"/>
      <c r="C353" s="121"/>
      <c r="D353" s="107"/>
      <c r="E353" s="107"/>
      <c r="F353" s="107"/>
      <c r="G353" s="107"/>
      <c r="H353" s="107"/>
      <c r="I353" s="107"/>
      <c r="J353" s="107"/>
      <c r="K353" s="107"/>
      <c r="L353" s="107"/>
      <c r="M353" s="107"/>
      <c r="N353" s="107"/>
      <c r="O353" s="107"/>
    </row>
    <row r="354" spans="1:15" s="110" customFormat="1" x14ac:dyDescent="0.25">
      <c r="A354" s="107"/>
      <c r="B354" s="107"/>
      <c r="C354" s="121"/>
      <c r="D354" s="107"/>
      <c r="E354" s="107"/>
      <c r="F354" s="107"/>
      <c r="G354" s="107"/>
      <c r="H354" s="107"/>
      <c r="I354" s="107"/>
      <c r="J354" s="107"/>
      <c r="K354" s="107"/>
      <c r="L354" s="107"/>
      <c r="M354" s="107"/>
      <c r="N354" s="107"/>
      <c r="O354" s="107"/>
    </row>
    <row r="355" spans="1:15" s="110" customFormat="1" x14ac:dyDescent="0.25">
      <c r="A355" s="107"/>
      <c r="B355" s="107"/>
      <c r="C355" s="121"/>
      <c r="D355" s="107"/>
      <c r="E355" s="107"/>
      <c r="F355" s="107"/>
      <c r="G355" s="107"/>
      <c r="H355" s="107"/>
      <c r="I355" s="107"/>
      <c r="J355" s="107"/>
      <c r="K355" s="107"/>
      <c r="L355" s="107"/>
      <c r="M355" s="107"/>
      <c r="N355" s="107"/>
      <c r="O355" s="107"/>
    </row>
    <row r="356" spans="1:15" s="110" customFormat="1" x14ac:dyDescent="0.25">
      <c r="A356" s="107"/>
      <c r="B356" s="107"/>
      <c r="C356" s="121"/>
      <c r="D356" s="107"/>
      <c r="E356" s="107"/>
      <c r="F356" s="107"/>
      <c r="G356" s="107"/>
      <c r="H356" s="107"/>
      <c r="I356" s="107"/>
      <c r="J356" s="107"/>
      <c r="K356" s="107"/>
      <c r="L356" s="107"/>
      <c r="M356" s="107"/>
      <c r="N356" s="107"/>
      <c r="O356" s="107"/>
    </row>
    <row r="357" spans="1:15" s="110" customFormat="1" x14ac:dyDescent="0.25">
      <c r="A357" s="107"/>
      <c r="B357" s="107"/>
      <c r="C357" s="121"/>
      <c r="D357" s="107"/>
      <c r="E357" s="107"/>
      <c r="F357" s="107"/>
      <c r="G357" s="107"/>
      <c r="H357" s="107"/>
      <c r="I357" s="107"/>
      <c r="J357" s="107"/>
      <c r="K357" s="107"/>
      <c r="L357" s="107"/>
      <c r="M357" s="107"/>
      <c r="N357" s="107"/>
      <c r="O357" s="107"/>
    </row>
    <row r="358" spans="1:15" s="110" customFormat="1" x14ac:dyDescent="0.25">
      <c r="A358" s="107"/>
      <c r="B358" s="107"/>
      <c r="C358" s="121"/>
      <c r="D358" s="107"/>
      <c r="E358" s="107"/>
      <c r="F358" s="107"/>
      <c r="G358" s="107"/>
      <c r="H358" s="107"/>
      <c r="I358" s="107"/>
      <c r="J358" s="107"/>
      <c r="K358" s="107"/>
      <c r="L358" s="107"/>
      <c r="M358" s="107"/>
      <c r="N358" s="107"/>
      <c r="O358" s="107"/>
    </row>
    <row r="359" spans="1:15" s="110" customFormat="1" x14ac:dyDescent="0.25">
      <c r="A359" s="107"/>
      <c r="B359" s="107"/>
      <c r="C359" s="121"/>
      <c r="D359" s="107"/>
      <c r="E359" s="107"/>
      <c r="F359" s="107"/>
      <c r="G359" s="107"/>
      <c r="H359" s="107"/>
      <c r="I359" s="107"/>
      <c r="J359" s="107"/>
      <c r="K359" s="107"/>
      <c r="L359" s="107"/>
      <c r="M359" s="107"/>
      <c r="N359" s="107"/>
      <c r="O359" s="107"/>
    </row>
    <row r="360" spans="1:15" s="110" customFormat="1" x14ac:dyDescent="0.25">
      <c r="A360" s="107"/>
      <c r="B360" s="107"/>
      <c r="C360" s="121"/>
      <c r="D360" s="107"/>
      <c r="E360" s="107"/>
      <c r="F360" s="107"/>
      <c r="G360" s="107"/>
      <c r="H360" s="107"/>
      <c r="I360" s="107"/>
      <c r="J360" s="107"/>
      <c r="K360" s="107"/>
      <c r="L360" s="107"/>
      <c r="M360" s="107"/>
      <c r="N360" s="107"/>
      <c r="O360" s="107"/>
    </row>
    <row r="361" spans="1:15" s="110" customFormat="1" x14ac:dyDescent="0.25">
      <c r="A361" s="107"/>
      <c r="B361" s="107"/>
      <c r="C361" s="121"/>
      <c r="D361" s="107"/>
      <c r="E361" s="107"/>
      <c r="F361" s="107"/>
      <c r="G361" s="107"/>
      <c r="H361" s="107"/>
      <c r="I361" s="107"/>
      <c r="J361" s="107"/>
      <c r="K361" s="107"/>
      <c r="L361" s="107"/>
      <c r="M361" s="107"/>
      <c r="N361" s="107"/>
      <c r="O361" s="107"/>
    </row>
    <row r="362" spans="1:15" s="110" customFormat="1" x14ac:dyDescent="0.25">
      <c r="A362" s="107"/>
      <c r="B362" s="107"/>
      <c r="C362" s="121"/>
      <c r="D362" s="107"/>
      <c r="E362" s="107"/>
      <c r="F362" s="107"/>
      <c r="G362" s="107"/>
      <c r="H362" s="107"/>
      <c r="I362" s="107"/>
      <c r="J362" s="107"/>
      <c r="K362" s="107"/>
      <c r="L362" s="107"/>
      <c r="M362" s="107"/>
      <c r="N362" s="107"/>
      <c r="O362" s="107"/>
    </row>
    <row r="363" spans="1:15" s="110" customFormat="1" x14ac:dyDescent="0.25">
      <c r="A363" s="107"/>
      <c r="B363" s="107"/>
      <c r="C363" s="121"/>
      <c r="D363" s="107"/>
      <c r="E363" s="107"/>
      <c r="F363" s="107"/>
      <c r="G363" s="107"/>
      <c r="H363" s="107"/>
      <c r="I363" s="107"/>
      <c r="J363" s="107"/>
      <c r="K363" s="107"/>
      <c r="L363" s="107"/>
      <c r="M363" s="107"/>
      <c r="N363" s="107"/>
      <c r="O363" s="107"/>
    </row>
    <row r="364" spans="1:15" s="110" customFormat="1" x14ac:dyDescent="0.25">
      <c r="A364" s="107"/>
      <c r="B364" s="107"/>
      <c r="C364" s="121"/>
      <c r="D364" s="107"/>
      <c r="E364" s="107"/>
      <c r="F364" s="107"/>
      <c r="G364" s="107"/>
      <c r="H364" s="107"/>
      <c r="I364" s="107"/>
      <c r="J364" s="107"/>
      <c r="K364" s="107"/>
      <c r="L364" s="107"/>
      <c r="M364" s="107"/>
      <c r="N364" s="107"/>
      <c r="O364" s="107"/>
    </row>
    <row r="365" spans="1:15" s="110" customFormat="1" x14ac:dyDescent="0.25">
      <c r="A365" s="107"/>
      <c r="B365" s="107"/>
      <c r="C365" s="121"/>
      <c r="D365" s="107"/>
      <c r="E365" s="107"/>
      <c r="F365" s="107"/>
      <c r="G365" s="107"/>
      <c r="H365" s="107"/>
      <c r="I365" s="107"/>
      <c r="J365" s="107"/>
      <c r="K365" s="107"/>
      <c r="L365" s="107"/>
      <c r="M365" s="107"/>
      <c r="N365" s="107"/>
      <c r="O365" s="107"/>
    </row>
    <row r="366" spans="1:15" s="110" customFormat="1" x14ac:dyDescent="0.25">
      <c r="A366" s="107"/>
      <c r="B366" s="107"/>
      <c r="C366" s="121"/>
      <c r="D366" s="107"/>
      <c r="E366" s="107"/>
      <c r="F366" s="107"/>
      <c r="G366" s="107"/>
      <c r="H366" s="107"/>
      <c r="I366" s="107"/>
      <c r="J366" s="107"/>
      <c r="K366" s="107"/>
      <c r="L366" s="107"/>
      <c r="M366" s="107"/>
      <c r="N366" s="107"/>
      <c r="O366" s="107"/>
    </row>
    <row r="367" spans="1:15" s="110" customFormat="1" x14ac:dyDescent="0.25">
      <c r="A367" s="107"/>
      <c r="B367" s="107"/>
      <c r="C367" s="121"/>
      <c r="D367" s="107"/>
      <c r="E367" s="107"/>
      <c r="F367" s="107"/>
      <c r="G367" s="107"/>
      <c r="H367" s="107"/>
      <c r="I367" s="107"/>
      <c r="J367" s="107"/>
      <c r="K367" s="107"/>
      <c r="L367" s="107"/>
      <c r="M367" s="107"/>
      <c r="N367" s="107"/>
      <c r="O367" s="107"/>
    </row>
    <row r="368" spans="1:15" s="110" customFormat="1" x14ac:dyDescent="0.25">
      <c r="A368" s="107"/>
      <c r="B368" s="107"/>
      <c r="C368" s="121"/>
      <c r="D368" s="107"/>
      <c r="E368" s="107"/>
      <c r="F368" s="107"/>
      <c r="G368" s="107"/>
      <c r="H368" s="107"/>
      <c r="I368" s="107"/>
      <c r="J368" s="107"/>
      <c r="K368" s="107"/>
      <c r="L368" s="107"/>
      <c r="M368" s="107"/>
      <c r="N368" s="107"/>
      <c r="O368" s="107"/>
    </row>
    <row r="369" spans="1:15" s="110" customFormat="1" x14ac:dyDescent="0.25">
      <c r="A369" s="107"/>
      <c r="B369" s="107"/>
      <c r="C369" s="121"/>
      <c r="D369" s="107"/>
      <c r="E369" s="107"/>
      <c r="F369" s="107"/>
      <c r="G369" s="107"/>
      <c r="H369" s="107"/>
      <c r="I369" s="107"/>
      <c r="J369" s="107"/>
      <c r="K369" s="107"/>
      <c r="L369" s="107"/>
      <c r="M369" s="107"/>
      <c r="N369" s="107"/>
      <c r="O369" s="107"/>
    </row>
    <row r="370" spans="1:15" s="110" customFormat="1" x14ac:dyDescent="0.25">
      <c r="A370" s="107"/>
      <c r="B370" s="107"/>
      <c r="C370" s="121"/>
      <c r="D370" s="107"/>
      <c r="E370" s="107"/>
      <c r="F370" s="107"/>
      <c r="G370" s="107"/>
      <c r="H370" s="107"/>
      <c r="I370" s="107"/>
      <c r="J370" s="107"/>
      <c r="K370" s="107"/>
      <c r="L370" s="107"/>
      <c r="M370" s="107"/>
      <c r="N370" s="107"/>
      <c r="O370" s="107"/>
    </row>
    <row r="371" spans="1:15" s="110" customFormat="1" x14ac:dyDescent="0.25">
      <c r="A371" s="107"/>
      <c r="B371" s="107"/>
      <c r="C371" s="121"/>
      <c r="D371" s="107"/>
      <c r="E371" s="107"/>
      <c r="F371" s="107"/>
      <c r="G371" s="107"/>
      <c r="H371" s="107"/>
      <c r="I371" s="107"/>
      <c r="J371" s="107"/>
      <c r="K371" s="107"/>
      <c r="L371" s="107"/>
      <c r="M371" s="107"/>
      <c r="N371" s="107"/>
      <c r="O371" s="107"/>
    </row>
    <row r="372" spans="1:15" s="110" customFormat="1" x14ac:dyDescent="0.25">
      <c r="A372" s="107"/>
      <c r="B372" s="107"/>
      <c r="C372" s="121"/>
      <c r="D372" s="107"/>
      <c r="E372" s="107"/>
      <c r="F372" s="107"/>
      <c r="G372" s="107"/>
      <c r="H372" s="107"/>
      <c r="I372" s="107"/>
      <c r="J372" s="107"/>
      <c r="K372" s="107"/>
      <c r="L372" s="107"/>
      <c r="M372" s="107"/>
      <c r="N372" s="107"/>
      <c r="O372" s="107"/>
    </row>
    <row r="373" spans="1:15" s="110" customFormat="1" x14ac:dyDescent="0.25">
      <c r="A373" s="107"/>
      <c r="B373" s="107"/>
      <c r="C373" s="121"/>
      <c r="D373" s="107"/>
      <c r="E373" s="107"/>
      <c r="F373" s="107"/>
      <c r="G373" s="107"/>
      <c r="H373" s="107"/>
      <c r="I373" s="107"/>
      <c r="J373" s="107"/>
      <c r="K373" s="107"/>
      <c r="L373" s="107"/>
      <c r="M373" s="107"/>
      <c r="N373" s="107"/>
      <c r="O373" s="107"/>
    </row>
    <row r="374" spans="1:15" s="110" customFormat="1" x14ac:dyDescent="0.25">
      <c r="A374" s="107"/>
      <c r="B374" s="107"/>
      <c r="C374" s="121"/>
      <c r="D374" s="107"/>
      <c r="E374" s="107"/>
      <c r="F374" s="107"/>
      <c r="G374" s="107"/>
      <c r="H374" s="107"/>
      <c r="I374" s="107"/>
      <c r="J374" s="107"/>
      <c r="K374" s="107"/>
      <c r="L374" s="107"/>
      <c r="M374" s="107"/>
      <c r="N374" s="107"/>
      <c r="O374" s="107"/>
    </row>
    <row r="375" spans="1:15" s="110" customFormat="1" x14ac:dyDescent="0.25">
      <c r="A375" s="107"/>
      <c r="B375" s="107"/>
      <c r="C375" s="121"/>
      <c r="D375" s="107"/>
      <c r="E375" s="107"/>
      <c r="F375" s="107"/>
      <c r="G375" s="107"/>
      <c r="H375" s="107"/>
      <c r="I375" s="107"/>
      <c r="J375" s="107"/>
      <c r="K375" s="107"/>
      <c r="L375" s="107"/>
      <c r="M375" s="107"/>
      <c r="N375" s="107"/>
      <c r="O375" s="107"/>
    </row>
    <row r="376" spans="1:15" s="110" customFormat="1" x14ac:dyDescent="0.25">
      <c r="A376" s="107"/>
      <c r="B376" s="107"/>
      <c r="C376" s="121"/>
      <c r="D376" s="107"/>
      <c r="E376" s="107"/>
      <c r="F376" s="107"/>
      <c r="G376" s="107"/>
      <c r="H376" s="107"/>
      <c r="I376" s="107"/>
      <c r="J376" s="107"/>
      <c r="K376" s="107"/>
      <c r="L376" s="107"/>
      <c r="M376" s="107"/>
      <c r="N376" s="107"/>
      <c r="O376" s="107"/>
    </row>
    <row r="377" spans="1:15" s="110" customFormat="1" x14ac:dyDescent="0.25">
      <c r="A377" s="107"/>
      <c r="B377" s="107"/>
      <c r="C377" s="121"/>
      <c r="D377" s="107"/>
      <c r="E377" s="107"/>
      <c r="F377" s="107"/>
      <c r="G377" s="107"/>
      <c r="H377" s="107"/>
      <c r="I377" s="107"/>
      <c r="J377" s="107"/>
      <c r="K377" s="107"/>
      <c r="L377" s="107"/>
      <c r="M377" s="107"/>
      <c r="N377" s="107"/>
      <c r="O377" s="107"/>
    </row>
    <row r="378" spans="1:15" s="110" customFormat="1" x14ac:dyDescent="0.25">
      <c r="A378" s="107"/>
      <c r="B378" s="107"/>
      <c r="C378" s="121"/>
      <c r="D378" s="107"/>
      <c r="E378" s="107"/>
      <c r="F378" s="107"/>
      <c r="G378" s="107"/>
      <c r="H378" s="107"/>
      <c r="I378" s="107"/>
      <c r="J378" s="107"/>
      <c r="K378" s="107"/>
      <c r="L378" s="107"/>
      <c r="M378" s="107"/>
      <c r="N378" s="107"/>
      <c r="O378" s="107"/>
    </row>
    <row r="379" spans="1:15" s="110" customFormat="1" x14ac:dyDescent="0.25">
      <c r="A379" s="107"/>
      <c r="B379" s="107"/>
      <c r="C379" s="121"/>
      <c r="D379" s="107"/>
      <c r="E379" s="107"/>
      <c r="F379" s="107"/>
      <c r="G379" s="107"/>
      <c r="H379" s="107"/>
      <c r="I379" s="107"/>
      <c r="J379" s="107"/>
      <c r="K379" s="107"/>
      <c r="L379" s="107"/>
      <c r="M379" s="107"/>
      <c r="N379" s="107"/>
      <c r="O379" s="107"/>
    </row>
    <row r="380" spans="1:15" s="110" customFormat="1" x14ac:dyDescent="0.25">
      <c r="A380" s="107"/>
      <c r="B380" s="107"/>
      <c r="C380" s="121"/>
      <c r="D380" s="107"/>
      <c r="E380" s="107"/>
      <c r="F380" s="107"/>
      <c r="G380" s="107"/>
      <c r="H380" s="107"/>
      <c r="I380" s="107"/>
      <c r="J380" s="107"/>
      <c r="K380" s="107"/>
      <c r="L380" s="107"/>
      <c r="M380" s="107"/>
      <c r="N380" s="107"/>
      <c r="O380" s="107"/>
    </row>
    <row r="381" spans="1:15" s="110" customFormat="1" x14ac:dyDescent="0.25">
      <c r="A381" s="107"/>
      <c r="B381" s="107"/>
      <c r="C381" s="121"/>
      <c r="D381" s="107"/>
      <c r="E381" s="107"/>
      <c r="F381" s="107"/>
      <c r="G381" s="107"/>
      <c r="H381" s="107"/>
      <c r="I381" s="107"/>
      <c r="J381" s="107"/>
      <c r="K381" s="107"/>
      <c r="L381" s="107"/>
      <c r="M381" s="107"/>
      <c r="N381" s="107"/>
      <c r="O381" s="107"/>
    </row>
    <row r="382" spans="1:15" s="110" customFormat="1" x14ac:dyDescent="0.25">
      <c r="A382" s="107"/>
      <c r="B382" s="107"/>
      <c r="C382" s="121"/>
      <c r="D382" s="107"/>
      <c r="E382" s="107"/>
      <c r="F382" s="107"/>
      <c r="G382" s="107"/>
      <c r="H382" s="107"/>
      <c r="I382" s="107"/>
      <c r="J382" s="107"/>
      <c r="K382" s="107"/>
      <c r="L382" s="107"/>
      <c r="M382" s="107"/>
      <c r="N382" s="107"/>
      <c r="O382" s="107"/>
    </row>
    <row r="383" spans="1:15" s="110" customFormat="1" x14ac:dyDescent="0.25">
      <c r="A383" s="107"/>
      <c r="B383" s="107"/>
      <c r="C383" s="121"/>
      <c r="D383" s="107"/>
      <c r="E383" s="107"/>
      <c r="F383" s="107"/>
      <c r="G383" s="107"/>
      <c r="H383" s="107"/>
      <c r="I383" s="107"/>
      <c r="J383" s="107"/>
      <c r="K383" s="107"/>
      <c r="L383" s="107"/>
      <c r="M383" s="107"/>
      <c r="N383" s="107"/>
      <c r="O383" s="107"/>
    </row>
    <row r="384" spans="1:15" s="110" customFormat="1" x14ac:dyDescent="0.25">
      <c r="A384" s="107"/>
      <c r="B384" s="107"/>
      <c r="C384" s="121"/>
      <c r="D384" s="107"/>
      <c r="E384" s="107"/>
      <c r="F384" s="107"/>
      <c r="G384" s="107"/>
      <c r="H384" s="107"/>
      <c r="I384" s="107"/>
      <c r="J384" s="107"/>
      <c r="K384" s="107"/>
      <c r="L384" s="107"/>
      <c r="M384" s="107"/>
      <c r="N384" s="107"/>
      <c r="O384" s="107"/>
    </row>
    <row r="385" spans="1:15" s="110" customFormat="1" x14ac:dyDescent="0.25">
      <c r="A385" s="107"/>
      <c r="B385" s="107"/>
      <c r="C385" s="121"/>
      <c r="D385" s="107"/>
      <c r="E385" s="107"/>
      <c r="F385" s="107"/>
      <c r="G385" s="107"/>
      <c r="H385" s="107"/>
      <c r="I385" s="107"/>
      <c r="J385" s="107"/>
      <c r="K385" s="107"/>
      <c r="L385" s="107"/>
      <c r="M385" s="107"/>
      <c r="N385" s="107"/>
      <c r="O385" s="107"/>
    </row>
    <row r="386" spans="1:15" s="110" customFormat="1" x14ac:dyDescent="0.25">
      <c r="A386" s="107"/>
      <c r="B386" s="107"/>
      <c r="C386" s="121"/>
      <c r="D386" s="107"/>
      <c r="E386" s="107"/>
      <c r="F386" s="107"/>
      <c r="G386" s="107"/>
      <c r="H386" s="107"/>
      <c r="I386" s="107"/>
      <c r="J386" s="107"/>
      <c r="K386" s="107"/>
      <c r="L386" s="107"/>
      <c r="M386" s="107"/>
      <c r="N386" s="107"/>
      <c r="O386" s="107"/>
    </row>
    <row r="387" spans="1:15" s="110" customFormat="1" x14ac:dyDescent="0.25">
      <c r="A387" s="107"/>
      <c r="B387" s="107"/>
      <c r="C387" s="121"/>
      <c r="D387" s="107"/>
      <c r="E387" s="107"/>
      <c r="F387" s="107"/>
      <c r="G387" s="107"/>
      <c r="H387" s="107"/>
      <c r="I387" s="107"/>
      <c r="J387" s="107"/>
      <c r="K387" s="107"/>
      <c r="L387" s="107"/>
      <c r="M387" s="107"/>
      <c r="N387" s="107"/>
      <c r="O387" s="107"/>
    </row>
    <row r="388" spans="1:15" s="110" customFormat="1" x14ac:dyDescent="0.25">
      <c r="A388" s="107"/>
      <c r="B388" s="107"/>
      <c r="C388" s="121"/>
      <c r="D388" s="107"/>
      <c r="E388" s="107"/>
      <c r="F388" s="107"/>
      <c r="G388" s="107"/>
      <c r="H388" s="107"/>
      <c r="I388" s="107"/>
      <c r="J388" s="107"/>
      <c r="K388" s="107"/>
      <c r="L388" s="107"/>
      <c r="M388" s="107"/>
      <c r="N388" s="107"/>
      <c r="O388" s="107"/>
    </row>
    <row r="389" spans="1:15" s="110" customFormat="1" x14ac:dyDescent="0.25">
      <c r="A389" s="107"/>
      <c r="B389" s="107"/>
      <c r="C389" s="121"/>
      <c r="D389" s="107"/>
      <c r="E389" s="107"/>
      <c r="F389" s="107"/>
      <c r="G389" s="107"/>
      <c r="H389" s="107"/>
      <c r="I389" s="107"/>
      <c r="J389" s="107"/>
      <c r="K389" s="107"/>
      <c r="L389" s="107"/>
      <c r="M389" s="107"/>
      <c r="N389" s="107"/>
      <c r="O389" s="107"/>
    </row>
    <row r="390" spans="1:15" s="110" customFormat="1" x14ac:dyDescent="0.25">
      <c r="A390" s="107"/>
      <c r="B390" s="107"/>
      <c r="C390" s="121"/>
      <c r="D390" s="107"/>
      <c r="E390" s="107"/>
      <c r="F390" s="107"/>
      <c r="G390" s="107"/>
      <c r="H390" s="107"/>
      <c r="I390" s="107"/>
      <c r="J390" s="107"/>
      <c r="K390" s="107"/>
      <c r="L390" s="107"/>
      <c r="M390" s="107"/>
      <c r="N390" s="107"/>
      <c r="O390" s="107"/>
    </row>
    <row r="391" spans="1:15" s="110" customFormat="1" x14ac:dyDescent="0.25">
      <c r="A391" s="107"/>
      <c r="B391" s="107"/>
      <c r="C391" s="121"/>
      <c r="D391" s="107"/>
      <c r="E391" s="107"/>
      <c r="F391" s="107"/>
      <c r="G391" s="107"/>
      <c r="H391" s="107"/>
      <c r="I391" s="107"/>
      <c r="J391" s="107"/>
      <c r="K391" s="107"/>
      <c r="L391" s="107"/>
      <c r="M391" s="107"/>
      <c r="N391" s="107"/>
      <c r="O391" s="107"/>
    </row>
    <row r="392" spans="1:15" s="110" customFormat="1" x14ac:dyDescent="0.25">
      <c r="A392" s="107"/>
      <c r="B392" s="107"/>
      <c r="C392" s="121"/>
      <c r="D392" s="107"/>
      <c r="E392" s="107"/>
      <c r="F392" s="107"/>
      <c r="G392" s="107"/>
      <c r="H392" s="107"/>
      <c r="I392" s="107"/>
      <c r="J392" s="107"/>
      <c r="K392" s="107"/>
      <c r="L392" s="107"/>
      <c r="M392" s="107"/>
      <c r="N392" s="107"/>
      <c r="O392" s="107"/>
    </row>
    <row r="393" spans="1:15" s="110" customFormat="1" x14ac:dyDescent="0.25">
      <c r="A393" s="107"/>
      <c r="B393" s="107"/>
      <c r="C393" s="121"/>
      <c r="D393" s="107"/>
      <c r="E393" s="107"/>
      <c r="F393" s="107"/>
      <c r="G393" s="107"/>
      <c r="H393" s="107"/>
      <c r="I393" s="107"/>
      <c r="J393" s="107"/>
      <c r="K393" s="107"/>
      <c r="L393" s="107"/>
      <c r="M393" s="107"/>
      <c r="N393" s="107"/>
      <c r="O393" s="107"/>
    </row>
    <row r="394" spans="1:15" s="110" customFormat="1" x14ac:dyDescent="0.25">
      <c r="A394" s="107"/>
      <c r="B394" s="107"/>
      <c r="C394" s="121"/>
      <c r="D394" s="107"/>
      <c r="E394" s="107"/>
      <c r="F394" s="107"/>
      <c r="G394" s="107"/>
      <c r="H394" s="107"/>
      <c r="I394" s="107"/>
      <c r="J394" s="107"/>
      <c r="K394" s="107"/>
      <c r="L394" s="107"/>
      <c r="M394" s="107"/>
      <c r="N394" s="107"/>
      <c r="O394" s="107"/>
    </row>
    <row r="395" spans="1:15" s="110" customFormat="1" x14ac:dyDescent="0.25">
      <c r="A395" s="107"/>
      <c r="B395" s="107"/>
      <c r="C395" s="121"/>
      <c r="D395" s="107"/>
      <c r="E395" s="107"/>
      <c r="F395" s="107"/>
      <c r="G395" s="107"/>
      <c r="H395" s="107"/>
      <c r="I395" s="107"/>
      <c r="J395" s="107"/>
      <c r="K395" s="107"/>
      <c r="L395" s="107"/>
      <c r="M395" s="107"/>
      <c r="N395" s="107"/>
      <c r="O395" s="107"/>
    </row>
    <row r="396" spans="1:15" s="110" customFormat="1" x14ac:dyDescent="0.25">
      <c r="A396" s="107"/>
      <c r="B396" s="107"/>
      <c r="C396" s="121"/>
      <c r="D396" s="107"/>
      <c r="E396" s="107"/>
      <c r="F396" s="107"/>
      <c r="G396" s="107"/>
      <c r="H396" s="107"/>
      <c r="I396" s="107"/>
      <c r="J396" s="107"/>
      <c r="K396" s="107"/>
      <c r="L396" s="107"/>
      <c r="M396" s="107"/>
      <c r="N396" s="107"/>
      <c r="O396" s="107"/>
    </row>
    <row r="397" spans="1:15" s="110" customFormat="1" x14ac:dyDescent="0.25">
      <c r="A397" s="107"/>
      <c r="B397" s="107"/>
      <c r="C397" s="121"/>
      <c r="D397" s="107"/>
      <c r="E397" s="107"/>
      <c r="F397" s="107"/>
      <c r="G397" s="107"/>
      <c r="H397" s="107"/>
      <c r="I397" s="107"/>
      <c r="J397" s="107"/>
      <c r="K397" s="107"/>
      <c r="L397" s="107"/>
      <c r="M397" s="107"/>
      <c r="N397" s="107"/>
      <c r="O397" s="107"/>
    </row>
    <row r="398" spans="1:15" s="110" customFormat="1" x14ac:dyDescent="0.25">
      <c r="A398" s="107"/>
      <c r="B398" s="107"/>
      <c r="C398" s="121"/>
      <c r="D398" s="107"/>
      <c r="E398" s="107"/>
      <c r="F398" s="107"/>
      <c r="G398" s="107"/>
      <c r="H398" s="107"/>
      <c r="I398" s="107"/>
      <c r="J398" s="107"/>
      <c r="K398" s="107"/>
      <c r="L398" s="107"/>
      <c r="M398" s="107"/>
      <c r="N398" s="107"/>
      <c r="O398" s="107"/>
    </row>
    <row r="399" spans="1:15" s="110" customFormat="1" x14ac:dyDescent="0.25">
      <c r="A399" s="107"/>
      <c r="B399" s="107"/>
      <c r="C399" s="121"/>
      <c r="D399" s="107"/>
      <c r="E399" s="107"/>
      <c r="F399" s="107"/>
      <c r="G399" s="107"/>
      <c r="H399" s="107"/>
      <c r="I399" s="107"/>
      <c r="J399" s="107"/>
      <c r="K399" s="107"/>
      <c r="L399" s="107"/>
      <c r="M399" s="107"/>
      <c r="N399" s="107"/>
      <c r="O399" s="107"/>
    </row>
    <row r="400" spans="1:15" s="110" customFormat="1" x14ac:dyDescent="0.25">
      <c r="A400" s="107"/>
      <c r="B400" s="107"/>
      <c r="C400" s="121"/>
      <c r="D400" s="107"/>
      <c r="E400" s="107"/>
      <c r="F400" s="107"/>
      <c r="G400" s="107"/>
      <c r="H400" s="107"/>
      <c r="I400" s="107"/>
      <c r="J400" s="107"/>
      <c r="K400" s="107"/>
      <c r="L400" s="107"/>
      <c r="M400" s="107"/>
      <c r="N400" s="107"/>
      <c r="O400" s="107"/>
    </row>
    <row r="401" spans="1:15" s="110" customFormat="1" x14ac:dyDescent="0.25">
      <c r="A401" s="107"/>
      <c r="B401" s="107"/>
      <c r="C401" s="121"/>
      <c r="D401" s="107"/>
      <c r="E401" s="107"/>
      <c r="F401" s="107"/>
      <c r="G401" s="107"/>
      <c r="H401" s="107"/>
      <c r="I401" s="107"/>
      <c r="J401" s="107"/>
      <c r="K401" s="107"/>
      <c r="L401" s="107"/>
      <c r="M401" s="107"/>
      <c r="N401" s="107"/>
      <c r="O401" s="107"/>
    </row>
    <row r="402" spans="1:15" s="110" customFormat="1" x14ac:dyDescent="0.25">
      <c r="A402" s="107"/>
      <c r="B402" s="107"/>
      <c r="C402" s="121"/>
      <c r="D402" s="107"/>
      <c r="E402" s="107"/>
      <c r="F402" s="107"/>
      <c r="G402" s="107"/>
      <c r="H402" s="107"/>
      <c r="I402" s="107"/>
      <c r="J402" s="107"/>
      <c r="K402" s="107"/>
      <c r="L402" s="107"/>
      <c r="M402" s="107"/>
      <c r="N402" s="107"/>
      <c r="O402" s="107"/>
    </row>
    <row r="403" spans="1:15" s="110" customFormat="1" x14ac:dyDescent="0.25">
      <c r="A403" s="107"/>
      <c r="B403" s="107"/>
      <c r="C403" s="121"/>
      <c r="D403" s="107"/>
      <c r="E403" s="107"/>
      <c r="F403" s="107"/>
      <c r="G403" s="107"/>
      <c r="H403" s="107"/>
      <c r="I403" s="107"/>
      <c r="J403" s="107"/>
      <c r="K403" s="107"/>
      <c r="L403" s="107"/>
      <c r="M403" s="107"/>
      <c r="N403" s="107"/>
      <c r="O403" s="107"/>
    </row>
    <row r="404" spans="1:15" s="110" customFormat="1" x14ac:dyDescent="0.25">
      <c r="A404" s="107"/>
      <c r="B404" s="107"/>
      <c r="C404" s="121"/>
      <c r="D404" s="107"/>
      <c r="E404" s="107"/>
      <c r="F404" s="107"/>
      <c r="G404" s="107"/>
      <c r="H404" s="107"/>
      <c r="I404" s="107"/>
      <c r="J404" s="107"/>
      <c r="K404" s="107"/>
      <c r="L404" s="107"/>
      <c r="M404" s="107"/>
      <c r="N404" s="107"/>
      <c r="O404" s="107"/>
    </row>
    <row r="405" spans="1:15" s="110" customFormat="1" x14ac:dyDescent="0.25">
      <c r="A405" s="107"/>
      <c r="B405" s="107"/>
      <c r="C405" s="121"/>
      <c r="D405" s="107"/>
      <c r="E405" s="107"/>
      <c r="F405" s="107"/>
      <c r="G405" s="107"/>
      <c r="H405" s="107"/>
      <c r="I405" s="107"/>
      <c r="J405" s="107"/>
      <c r="K405" s="107"/>
      <c r="L405" s="107"/>
      <c r="M405" s="107"/>
      <c r="N405" s="107"/>
      <c r="O405" s="107"/>
    </row>
    <row r="406" spans="1:15" s="110" customFormat="1" x14ac:dyDescent="0.25">
      <c r="A406" s="107"/>
      <c r="B406" s="107"/>
      <c r="C406" s="121"/>
      <c r="D406" s="107"/>
      <c r="E406" s="107"/>
      <c r="F406" s="107"/>
      <c r="G406" s="107"/>
      <c r="H406" s="107"/>
      <c r="I406" s="107"/>
      <c r="J406" s="107"/>
      <c r="K406" s="107"/>
      <c r="L406" s="107"/>
      <c r="M406" s="107"/>
      <c r="N406" s="107"/>
      <c r="O406" s="107"/>
    </row>
    <row r="407" spans="1:15" s="110" customFormat="1" x14ac:dyDescent="0.25">
      <c r="A407" s="107"/>
      <c r="B407" s="107"/>
      <c r="C407" s="121"/>
      <c r="D407" s="107"/>
      <c r="E407" s="107"/>
      <c r="F407" s="107"/>
      <c r="G407" s="107"/>
      <c r="H407" s="107"/>
      <c r="I407" s="107"/>
      <c r="J407" s="107"/>
      <c r="K407" s="107"/>
      <c r="L407" s="107"/>
      <c r="M407" s="107"/>
      <c r="N407" s="107"/>
      <c r="O407" s="107"/>
    </row>
    <row r="408" spans="1:15" s="110" customFormat="1" x14ac:dyDescent="0.25">
      <c r="A408" s="107"/>
      <c r="B408" s="107"/>
      <c r="C408" s="121"/>
      <c r="D408" s="107"/>
      <c r="E408" s="107"/>
      <c r="F408" s="107"/>
      <c r="G408" s="107"/>
      <c r="H408" s="107"/>
      <c r="I408" s="107"/>
      <c r="J408" s="107"/>
      <c r="K408" s="107"/>
      <c r="L408" s="107"/>
      <c r="M408" s="107"/>
      <c r="N408" s="107"/>
      <c r="O408" s="107"/>
    </row>
    <row r="409" spans="1:15" s="110" customFormat="1" x14ac:dyDescent="0.25">
      <c r="A409" s="107"/>
      <c r="B409" s="107"/>
      <c r="C409" s="121"/>
      <c r="D409" s="107"/>
      <c r="E409" s="107"/>
      <c r="F409" s="107"/>
      <c r="G409" s="107"/>
      <c r="H409" s="107"/>
      <c r="I409" s="107"/>
      <c r="J409" s="107"/>
      <c r="K409" s="107"/>
      <c r="L409" s="107"/>
      <c r="M409" s="107"/>
      <c r="N409" s="107"/>
      <c r="O409" s="107"/>
    </row>
    <row r="410" spans="1:15" s="110" customFormat="1" x14ac:dyDescent="0.25">
      <c r="A410" s="107"/>
      <c r="B410" s="107"/>
      <c r="C410" s="121"/>
      <c r="D410" s="107"/>
      <c r="E410" s="107"/>
      <c r="F410" s="107"/>
      <c r="G410" s="107"/>
      <c r="H410" s="107"/>
      <c r="I410" s="107"/>
      <c r="J410" s="107"/>
      <c r="K410" s="107"/>
      <c r="L410" s="107"/>
      <c r="M410" s="107"/>
      <c r="N410" s="107"/>
      <c r="O410" s="107"/>
    </row>
    <row r="411" spans="1:15" s="110" customFormat="1" x14ac:dyDescent="0.25">
      <c r="A411" s="107"/>
      <c r="B411" s="107"/>
      <c r="C411" s="121"/>
      <c r="D411" s="107"/>
      <c r="E411" s="107"/>
      <c r="F411" s="107"/>
      <c r="G411" s="107"/>
      <c r="H411" s="107"/>
      <c r="I411" s="107"/>
      <c r="J411" s="107"/>
      <c r="K411" s="107"/>
      <c r="L411" s="107"/>
      <c r="M411" s="107"/>
      <c r="N411" s="107"/>
      <c r="O411" s="107"/>
    </row>
    <row r="412" spans="1:15" s="110" customFormat="1" x14ac:dyDescent="0.25">
      <c r="A412" s="107"/>
      <c r="B412" s="107"/>
      <c r="C412" s="121"/>
      <c r="D412" s="107"/>
      <c r="E412" s="107"/>
      <c r="F412" s="107"/>
      <c r="G412" s="107"/>
      <c r="H412" s="107"/>
      <c r="I412" s="107"/>
      <c r="J412" s="107"/>
      <c r="K412" s="107"/>
      <c r="L412" s="107"/>
      <c r="M412" s="107"/>
      <c r="N412" s="107"/>
      <c r="O412" s="107"/>
    </row>
    <row r="413" spans="1:15" s="110" customFormat="1" x14ac:dyDescent="0.25">
      <c r="A413" s="107"/>
      <c r="B413" s="107"/>
      <c r="C413" s="121"/>
      <c r="D413" s="107"/>
      <c r="E413" s="107"/>
      <c r="F413" s="107"/>
      <c r="G413" s="107"/>
      <c r="H413" s="107"/>
      <c r="I413" s="107"/>
      <c r="J413" s="107"/>
      <c r="K413" s="107"/>
      <c r="L413" s="107"/>
      <c r="M413" s="107"/>
      <c r="N413" s="107"/>
      <c r="O413" s="107"/>
    </row>
    <row r="414" spans="1:15" s="110" customFormat="1" x14ac:dyDescent="0.25">
      <c r="A414" s="107"/>
      <c r="B414" s="107"/>
      <c r="C414" s="121"/>
      <c r="D414" s="107"/>
      <c r="E414" s="107"/>
      <c r="F414" s="107"/>
      <c r="G414" s="107"/>
      <c r="H414" s="107"/>
      <c r="I414" s="107"/>
      <c r="J414" s="107"/>
      <c r="K414" s="107"/>
      <c r="L414" s="107"/>
      <c r="M414" s="107"/>
      <c r="N414" s="107"/>
      <c r="O414" s="107"/>
    </row>
    <row r="415" spans="1:15" s="110" customFormat="1" x14ac:dyDescent="0.25">
      <c r="A415" s="107"/>
      <c r="B415" s="107"/>
      <c r="C415" s="121"/>
      <c r="D415" s="107"/>
      <c r="E415" s="107"/>
      <c r="F415" s="107"/>
      <c r="G415" s="107"/>
      <c r="H415" s="107"/>
      <c r="I415" s="107"/>
      <c r="J415" s="107"/>
      <c r="K415" s="107"/>
      <c r="L415" s="107"/>
      <c r="M415" s="107"/>
      <c r="N415" s="107"/>
      <c r="O415" s="107"/>
    </row>
    <row r="416" spans="1:15" s="110" customFormat="1" x14ac:dyDescent="0.25">
      <c r="A416" s="107"/>
      <c r="B416" s="107"/>
      <c r="C416" s="121"/>
      <c r="D416" s="107"/>
      <c r="E416" s="107"/>
      <c r="F416" s="107"/>
      <c r="G416" s="107"/>
      <c r="H416" s="107"/>
      <c r="I416" s="107"/>
      <c r="J416" s="107"/>
      <c r="K416" s="107"/>
      <c r="L416" s="107"/>
      <c r="M416" s="107"/>
      <c r="N416" s="107"/>
      <c r="O416" s="107"/>
    </row>
    <row r="417" spans="1:15" s="110" customFormat="1" x14ac:dyDescent="0.25">
      <c r="A417" s="107"/>
      <c r="B417" s="107"/>
      <c r="C417" s="121"/>
      <c r="D417" s="107"/>
      <c r="E417" s="107"/>
      <c r="F417" s="107"/>
      <c r="G417" s="107"/>
      <c r="H417" s="107"/>
      <c r="I417" s="107"/>
      <c r="J417" s="107"/>
      <c r="K417" s="107"/>
      <c r="L417" s="107"/>
      <c r="M417" s="107"/>
      <c r="N417" s="107"/>
      <c r="O417" s="107"/>
    </row>
    <row r="418" spans="1:15" s="110" customFormat="1" x14ac:dyDescent="0.25">
      <c r="A418" s="107"/>
      <c r="B418" s="107"/>
      <c r="C418" s="121"/>
      <c r="D418" s="107"/>
      <c r="E418" s="107"/>
      <c r="F418" s="107"/>
      <c r="G418" s="107"/>
      <c r="H418" s="107"/>
      <c r="I418" s="107"/>
      <c r="J418" s="107"/>
      <c r="K418" s="107"/>
      <c r="L418" s="107"/>
      <c r="M418" s="107"/>
      <c r="N418" s="107"/>
      <c r="O418" s="107"/>
    </row>
    <row r="419" spans="1:15" s="110" customFormat="1" x14ac:dyDescent="0.25">
      <c r="A419" s="107"/>
      <c r="B419" s="107"/>
      <c r="C419" s="121"/>
      <c r="D419" s="107"/>
      <c r="E419" s="107"/>
      <c r="F419" s="107"/>
      <c r="G419" s="107"/>
      <c r="H419" s="107"/>
      <c r="I419" s="107"/>
      <c r="J419" s="107"/>
      <c r="K419" s="107"/>
      <c r="L419" s="107"/>
      <c r="M419" s="107"/>
      <c r="N419" s="107"/>
      <c r="O419" s="107"/>
    </row>
    <row r="420" spans="1:15" s="110" customFormat="1" x14ac:dyDescent="0.25">
      <c r="A420" s="107"/>
      <c r="B420" s="107"/>
      <c r="C420" s="121"/>
      <c r="D420" s="107"/>
      <c r="E420" s="107"/>
      <c r="F420" s="107"/>
      <c r="G420" s="107"/>
      <c r="H420" s="107"/>
      <c r="I420" s="107"/>
      <c r="J420" s="107"/>
      <c r="K420" s="107"/>
      <c r="L420" s="107"/>
      <c r="M420" s="107"/>
      <c r="N420" s="107"/>
      <c r="O420" s="107"/>
    </row>
    <row r="421" spans="1:15" s="110" customFormat="1" x14ac:dyDescent="0.25">
      <c r="A421" s="107"/>
      <c r="B421" s="107"/>
      <c r="C421" s="121"/>
      <c r="D421" s="107"/>
      <c r="E421" s="107"/>
      <c r="F421" s="107"/>
      <c r="G421" s="107"/>
      <c r="H421" s="107"/>
      <c r="I421" s="107"/>
      <c r="J421" s="107"/>
      <c r="K421" s="107"/>
      <c r="L421" s="107"/>
      <c r="M421" s="107"/>
      <c r="N421" s="107"/>
      <c r="O421" s="107"/>
    </row>
    <row r="422" spans="1:15" s="110" customFormat="1" x14ac:dyDescent="0.25">
      <c r="A422" s="107"/>
      <c r="B422" s="107"/>
      <c r="C422" s="121"/>
      <c r="D422" s="107"/>
      <c r="E422" s="107"/>
      <c r="F422" s="107"/>
      <c r="G422" s="107"/>
      <c r="H422" s="107"/>
      <c r="I422" s="107"/>
      <c r="J422" s="107"/>
      <c r="K422" s="107"/>
      <c r="L422" s="107"/>
      <c r="M422" s="107"/>
      <c r="N422" s="107"/>
      <c r="O422" s="107"/>
    </row>
    <row r="423" spans="1:15" s="110" customFormat="1" x14ac:dyDescent="0.25">
      <c r="A423" s="107"/>
      <c r="B423" s="107"/>
      <c r="C423" s="121"/>
      <c r="D423" s="107"/>
      <c r="E423" s="107"/>
      <c r="F423" s="107"/>
      <c r="G423" s="107"/>
      <c r="H423" s="107"/>
      <c r="I423" s="107"/>
      <c r="J423" s="107"/>
      <c r="K423" s="107"/>
      <c r="L423" s="107"/>
      <c r="M423" s="107"/>
      <c r="N423" s="107"/>
      <c r="O423" s="107"/>
    </row>
    <row r="424" spans="1:15" s="110" customFormat="1" x14ac:dyDescent="0.25">
      <c r="A424" s="107"/>
      <c r="B424" s="107"/>
      <c r="C424" s="121"/>
      <c r="D424" s="107"/>
      <c r="E424" s="107"/>
      <c r="F424" s="107"/>
      <c r="G424" s="107"/>
      <c r="H424" s="107"/>
      <c r="I424" s="107"/>
      <c r="J424" s="107"/>
      <c r="K424" s="107"/>
      <c r="L424" s="107"/>
      <c r="M424" s="107"/>
      <c r="N424" s="107"/>
      <c r="O424" s="107"/>
    </row>
    <row r="425" spans="1:15" s="110" customFormat="1" x14ac:dyDescent="0.25">
      <c r="A425" s="107"/>
      <c r="B425" s="107"/>
      <c r="C425" s="121"/>
      <c r="D425" s="107"/>
      <c r="E425" s="107"/>
      <c r="F425" s="107"/>
      <c r="G425" s="107"/>
      <c r="H425" s="107"/>
      <c r="I425" s="107"/>
      <c r="J425" s="107"/>
      <c r="K425" s="107"/>
      <c r="L425" s="107"/>
      <c r="M425" s="107"/>
      <c r="N425" s="107"/>
      <c r="O425" s="107"/>
    </row>
    <row r="426" spans="1:15" s="110" customFormat="1" x14ac:dyDescent="0.25">
      <c r="A426" s="107"/>
      <c r="B426" s="107"/>
      <c r="C426" s="121"/>
      <c r="D426" s="107"/>
      <c r="E426" s="107"/>
      <c r="F426" s="107"/>
      <c r="G426" s="107"/>
      <c r="H426" s="107"/>
      <c r="I426" s="107"/>
      <c r="J426" s="107"/>
      <c r="K426" s="107"/>
      <c r="L426" s="107"/>
      <c r="M426" s="107"/>
      <c r="N426" s="107"/>
      <c r="O426" s="107"/>
    </row>
    <row r="427" spans="1:15" s="110" customFormat="1" x14ac:dyDescent="0.25">
      <c r="A427" s="107"/>
      <c r="B427" s="107"/>
      <c r="C427" s="121"/>
      <c r="D427" s="107"/>
      <c r="E427" s="107"/>
      <c r="F427" s="107"/>
      <c r="G427" s="107"/>
      <c r="H427" s="107"/>
      <c r="I427" s="107"/>
      <c r="J427" s="107"/>
      <c r="K427" s="107"/>
      <c r="L427" s="107"/>
      <c r="M427" s="107"/>
      <c r="N427" s="107"/>
      <c r="O427" s="107"/>
    </row>
    <row r="428" spans="1:15" s="110" customFormat="1" x14ac:dyDescent="0.25">
      <c r="A428" s="107"/>
      <c r="B428" s="107"/>
      <c r="C428" s="121"/>
      <c r="D428" s="107"/>
      <c r="E428" s="107"/>
      <c r="F428" s="107"/>
      <c r="G428" s="107"/>
      <c r="H428" s="107"/>
      <c r="I428" s="107"/>
      <c r="J428" s="107"/>
      <c r="K428" s="107"/>
      <c r="L428" s="107"/>
      <c r="M428" s="107"/>
      <c r="N428" s="107"/>
      <c r="O428" s="107"/>
    </row>
    <row r="429" spans="1:15" s="110" customFormat="1" x14ac:dyDescent="0.25">
      <c r="A429" s="107"/>
      <c r="B429" s="107"/>
      <c r="C429" s="121"/>
      <c r="D429" s="107"/>
      <c r="E429" s="107"/>
      <c r="F429" s="107"/>
      <c r="G429" s="107"/>
      <c r="H429" s="107"/>
      <c r="I429" s="107"/>
      <c r="J429" s="107"/>
      <c r="K429" s="107"/>
      <c r="L429" s="107"/>
      <c r="M429" s="107"/>
      <c r="N429" s="107"/>
      <c r="O429" s="107"/>
    </row>
    <row r="430" spans="1:15" s="110" customFormat="1" x14ac:dyDescent="0.25">
      <c r="A430" s="107"/>
      <c r="B430" s="107"/>
      <c r="C430" s="121"/>
      <c r="D430" s="107"/>
      <c r="E430" s="107"/>
      <c r="F430" s="107"/>
      <c r="G430" s="107"/>
      <c r="H430" s="107"/>
      <c r="I430" s="107"/>
      <c r="J430" s="107"/>
      <c r="K430" s="107"/>
      <c r="L430" s="107"/>
      <c r="M430" s="107"/>
      <c r="N430" s="107"/>
      <c r="O430" s="107"/>
    </row>
    <row r="431" spans="1:15" s="110" customFormat="1" x14ac:dyDescent="0.25">
      <c r="A431" s="107"/>
      <c r="B431" s="107"/>
      <c r="C431" s="121"/>
      <c r="D431" s="107"/>
      <c r="E431" s="107"/>
      <c r="F431" s="107"/>
      <c r="G431" s="107"/>
      <c r="H431" s="107"/>
      <c r="I431" s="107"/>
      <c r="J431" s="107"/>
      <c r="K431" s="107"/>
      <c r="L431" s="107"/>
      <c r="M431" s="107"/>
      <c r="N431" s="107"/>
      <c r="O431" s="107"/>
    </row>
    <row r="432" spans="1:15" s="110" customFormat="1" x14ac:dyDescent="0.25">
      <c r="A432" s="107"/>
      <c r="B432" s="107"/>
      <c r="C432" s="121"/>
      <c r="D432" s="107"/>
      <c r="E432" s="107"/>
      <c r="F432" s="107"/>
      <c r="G432" s="107"/>
      <c r="H432" s="107"/>
      <c r="I432" s="107"/>
      <c r="J432" s="107"/>
      <c r="K432" s="107"/>
      <c r="L432" s="107"/>
      <c r="M432" s="107"/>
      <c r="N432" s="107"/>
      <c r="O432" s="107"/>
    </row>
    <row r="433" spans="1:15" s="110" customFormat="1" x14ac:dyDescent="0.25">
      <c r="A433" s="107"/>
      <c r="B433" s="107"/>
      <c r="C433" s="121"/>
      <c r="D433" s="107"/>
      <c r="E433" s="107"/>
      <c r="F433" s="107"/>
      <c r="G433" s="107"/>
      <c r="H433" s="107"/>
      <c r="I433" s="107"/>
      <c r="J433" s="107"/>
      <c r="K433" s="107"/>
      <c r="L433" s="107"/>
      <c r="M433" s="107"/>
      <c r="N433" s="107"/>
      <c r="O433" s="107"/>
    </row>
    <row r="434" spans="1:15" s="110" customFormat="1" x14ac:dyDescent="0.25">
      <c r="A434" s="107"/>
      <c r="B434" s="107"/>
      <c r="C434" s="121"/>
      <c r="D434" s="107"/>
      <c r="E434" s="107"/>
      <c r="F434" s="107"/>
      <c r="G434" s="107"/>
      <c r="H434" s="107"/>
      <c r="I434" s="107"/>
      <c r="J434" s="107"/>
      <c r="K434" s="107"/>
      <c r="L434" s="107"/>
      <c r="M434" s="107"/>
      <c r="N434" s="107"/>
      <c r="O434" s="107"/>
    </row>
    <row r="435" spans="1:15" s="110" customFormat="1" x14ac:dyDescent="0.25">
      <c r="A435" s="107"/>
      <c r="B435" s="107"/>
      <c r="C435" s="121"/>
      <c r="D435" s="107"/>
      <c r="E435" s="107"/>
      <c r="F435" s="107"/>
      <c r="G435" s="107"/>
      <c r="H435" s="107"/>
      <c r="I435" s="107"/>
      <c r="J435" s="107"/>
      <c r="K435" s="107"/>
      <c r="L435" s="107"/>
      <c r="M435" s="107"/>
      <c r="N435" s="107"/>
      <c r="O435" s="107"/>
    </row>
    <row r="436" spans="1:15" s="110" customFormat="1" x14ac:dyDescent="0.25">
      <c r="A436" s="107"/>
      <c r="B436" s="107"/>
      <c r="C436" s="121"/>
      <c r="D436" s="107"/>
      <c r="E436" s="107"/>
      <c r="F436" s="107"/>
      <c r="G436" s="107"/>
      <c r="H436" s="107"/>
      <c r="I436" s="107"/>
      <c r="J436" s="107"/>
      <c r="K436" s="107"/>
      <c r="L436" s="107"/>
      <c r="M436" s="107"/>
      <c r="N436" s="107"/>
      <c r="O436" s="107"/>
    </row>
    <row r="437" spans="1:15" s="110" customFormat="1" x14ac:dyDescent="0.25">
      <c r="A437" s="107"/>
      <c r="B437" s="107"/>
      <c r="C437" s="121"/>
      <c r="D437" s="107"/>
      <c r="E437" s="107"/>
      <c r="F437" s="107"/>
      <c r="G437" s="107"/>
      <c r="H437" s="107"/>
      <c r="I437" s="107"/>
      <c r="J437" s="107"/>
      <c r="K437" s="107"/>
      <c r="L437" s="107"/>
      <c r="M437" s="107"/>
      <c r="N437" s="107"/>
      <c r="O437" s="107"/>
    </row>
    <row r="438" spans="1:15" s="110" customFormat="1" x14ac:dyDescent="0.25">
      <c r="A438" s="107"/>
      <c r="B438" s="107"/>
      <c r="C438" s="121"/>
      <c r="D438" s="107"/>
      <c r="E438" s="107"/>
      <c r="F438" s="107"/>
      <c r="G438" s="107"/>
      <c r="H438" s="107"/>
      <c r="I438" s="107"/>
      <c r="J438" s="107"/>
      <c r="K438" s="107"/>
      <c r="L438" s="107"/>
      <c r="M438" s="107"/>
      <c r="N438" s="107"/>
      <c r="O438" s="107"/>
    </row>
    <row r="439" spans="1:15" s="110" customFormat="1" x14ac:dyDescent="0.25">
      <c r="A439" s="107"/>
      <c r="B439" s="107"/>
      <c r="C439" s="121"/>
      <c r="D439" s="107"/>
      <c r="E439" s="107"/>
      <c r="F439" s="107"/>
      <c r="G439" s="107"/>
      <c r="H439" s="107"/>
      <c r="I439" s="107"/>
      <c r="J439" s="107"/>
      <c r="K439" s="107"/>
      <c r="L439" s="107"/>
      <c r="M439" s="107"/>
      <c r="N439" s="107"/>
      <c r="O439" s="107"/>
    </row>
    <row r="440" spans="1:15" s="110" customFormat="1" x14ac:dyDescent="0.25">
      <c r="A440" s="107"/>
      <c r="B440" s="107"/>
      <c r="C440" s="121"/>
      <c r="D440" s="107"/>
      <c r="E440" s="107"/>
      <c r="F440" s="107"/>
      <c r="G440" s="107"/>
      <c r="H440" s="107"/>
      <c r="I440" s="107"/>
      <c r="J440" s="107"/>
      <c r="K440" s="107"/>
      <c r="L440" s="107"/>
      <c r="M440" s="107"/>
      <c r="N440" s="107"/>
      <c r="O440" s="107"/>
    </row>
    <row r="441" spans="1:15" s="110" customFormat="1" x14ac:dyDescent="0.25">
      <c r="A441" s="107"/>
      <c r="B441" s="107"/>
      <c r="C441" s="121"/>
      <c r="D441" s="107"/>
      <c r="E441" s="107"/>
      <c r="F441" s="107"/>
      <c r="G441" s="107"/>
      <c r="H441" s="107"/>
      <c r="I441" s="107"/>
      <c r="J441" s="107"/>
      <c r="K441" s="107"/>
      <c r="L441" s="107"/>
      <c r="M441" s="107"/>
      <c r="N441" s="107"/>
      <c r="O441" s="107"/>
    </row>
    <row r="442" spans="1:15" s="110" customFormat="1" x14ac:dyDescent="0.25">
      <c r="A442" s="107"/>
      <c r="B442" s="107"/>
      <c r="C442" s="121"/>
      <c r="D442" s="107"/>
      <c r="E442" s="107"/>
      <c r="F442" s="107"/>
      <c r="G442" s="107"/>
      <c r="H442" s="107"/>
      <c r="I442" s="107"/>
      <c r="J442" s="107"/>
      <c r="K442" s="107"/>
      <c r="L442" s="107"/>
      <c r="M442" s="107"/>
      <c r="N442" s="107"/>
      <c r="O442" s="107"/>
    </row>
    <row r="443" spans="1:15" s="110" customFormat="1" x14ac:dyDescent="0.25">
      <c r="A443" s="107"/>
      <c r="B443" s="107"/>
      <c r="C443" s="121"/>
      <c r="D443" s="107"/>
      <c r="E443" s="107"/>
      <c r="F443" s="107"/>
      <c r="G443" s="107"/>
      <c r="H443" s="107"/>
      <c r="I443" s="107"/>
      <c r="J443" s="107"/>
      <c r="K443" s="107"/>
      <c r="L443" s="107"/>
      <c r="M443" s="107"/>
      <c r="N443" s="107"/>
      <c r="O443" s="107"/>
    </row>
    <row r="444" spans="1:15" s="110" customFormat="1" x14ac:dyDescent="0.25">
      <c r="A444" s="107"/>
      <c r="B444" s="107"/>
      <c r="C444" s="121"/>
      <c r="D444" s="107"/>
      <c r="E444" s="107"/>
      <c r="F444" s="107"/>
      <c r="G444" s="107"/>
      <c r="H444" s="107"/>
      <c r="I444" s="107"/>
      <c r="J444" s="107"/>
      <c r="K444" s="107"/>
      <c r="L444" s="107"/>
      <c r="M444" s="107"/>
      <c r="N444" s="107"/>
      <c r="O444" s="107"/>
    </row>
    <row r="445" spans="1:15" s="110" customFormat="1" x14ac:dyDescent="0.25">
      <c r="A445" s="107"/>
      <c r="B445" s="107"/>
      <c r="C445" s="121"/>
      <c r="D445" s="107"/>
      <c r="E445" s="107"/>
      <c r="F445" s="107"/>
      <c r="G445" s="107"/>
      <c r="H445" s="107"/>
      <c r="I445" s="107"/>
      <c r="J445" s="107"/>
      <c r="K445" s="107"/>
      <c r="L445" s="107"/>
      <c r="M445" s="107"/>
      <c r="N445" s="107"/>
      <c r="O445" s="107"/>
    </row>
    <row r="446" spans="1:15" s="110" customFormat="1" x14ac:dyDescent="0.25">
      <c r="A446" s="107"/>
      <c r="B446" s="107"/>
      <c r="C446" s="121"/>
      <c r="D446" s="107"/>
      <c r="E446" s="107"/>
      <c r="F446" s="107"/>
      <c r="G446" s="107"/>
      <c r="H446" s="107"/>
      <c r="I446" s="107"/>
      <c r="J446" s="107"/>
      <c r="K446" s="107"/>
      <c r="L446" s="107"/>
      <c r="M446" s="107"/>
      <c r="N446" s="107"/>
      <c r="O446" s="107"/>
    </row>
    <row r="447" spans="1:15" s="110" customFormat="1" x14ac:dyDescent="0.25">
      <c r="A447" s="107"/>
      <c r="B447" s="107"/>
      <c r="C447" s="121"/>
      <c r="D447" s="107"/>
      <c r="E447" s="107"/>
      <c r="F447" s="107"/>
      <c r="G447" s="107"/>
      <c r="H447" s="107"/>
      <c r="I447" s="107"/>
      <c r="J447" s="107"/>
      <c r="K447" s="107"/>
      <c r="L447" s="107"/>
      <c r="M447" s="107"/>
      <c r="N447" s="107"/>
      <c r="O447" s="107"/>
    </row>
    <row r="448" spans="1:15" s="110" customFormat="1" x14ac:dyDescent="0.25">
      <c r="A448" s="107"/>
      <c r="B448" s="107"/>
      <c r="C448" s="121"/>
      <c r="D448" s="107"/>
      <c r="E448" s="107"/>
      <c r="F448" s="107"/>
      <c r="G448" s="107"/>
      <c r="H448" s="107"/>
      <c r="I448" s="107"/>
      <c r="J448" s="107"/>
      <c r="K448" s="107"/>
      <c r="L448" s="107"/>
      <c r="M448" s="107"/>
      <c r="N448" s="107"/>
      <c r="O448" s="107"/>
    </row>
    <row r="449" spans="1:15" s="110" customFormat="1" x14ac:dyDescent="0.25">
      <c r="A449" s="107"/>
      <c r="B449" s="107"/>
      <c r="C449" s="121"/>
      <c r="D449" s="107"/>
      <c r="E449" s="107"/>
      <c r="F449" s="107"/>
      <c r="G449" s="107"/>
      <c r="H449" s="107"/>
      <c r="I449" s="107"/>
      <c r="J449" s="107"/>
      <c r="K449" s="107"/>
      <c r="L449" s="107"/>
      <c r="M449" s="107"/>
      <c r="N449" s="107"/>
      <c r="O449" s="107"/>
    </row>
    <row r="450" spans="1:15" s="110" customFormat="1" x14ac:dyDescent="0.25">
      <c r="A450" s="107"/>
      <c r="B450" s="107"/>
      <c r="C450" s="121"/>
      <c r="D450" s="107"/>
      <c r="E450" s="107"/>
      <c r="F450" s="107"/>
      <c r="G450" s="107"/>
      <c r="H450" s="107"/>
      <c r="I450" s="107"/>
      <c r="J450" s="107"/>
      <c r="K450" s="107"/>
      <c r="L450" s="107"/>
      <c r="M450" s="107"/>
      <c r="N450" s="107"/>
      <c r="O450" s="107"/>
    </row>
    <row r="451" spans="1:15" s="110" customFormat="1" x14ac:dyDescent="0.25">
      <c r="A451" s="107"/>
      <c r="B451" s="107"/>
      <c r="C451" s="121"/>
      <c r="D451" s="107"/>
      <c r="E451" s="107"/>
      <c r="F451" s="107"/>
      <c r="G451" s="107"/>
      <c r="H451" s="107"/>
      <c r="I451" s="107"/>
      <c r="J451" s="107"/>
      <c r="K451" s="107"/>
      <c r="L451" s="107"/>
      <c r="M451" s="107"/>
      <c r="N451" s="107"/>
      <c r="O451" s="107"/>
    </row>
    <row r="452" spans="1:15" s="110" customFormat="1" x14ac:dyDescent="0.25">
      <c r="A452" s="107"/>
      <c r="B452" s="107"/>
      <c r="C452" s="121"/>
      <c r="D452" s="107"/>
      <c r="E452" s="107"/>
      <c r="F452" s="107"/>
      <c r="G452" s="107"/>
      <c r="H452" s="107"/>
      <c r="I452" s="107"/>
      <c r="J452" s="107"/>
      <c r="K452" s="107"/>
      <c r="L452" s="107"/>
      <c r="M452" s="107"/>
      <c r="N452" s="107"/>
      <c r="O452" s="107"/>
    </row>
    <row r="453" spans="1:15" s="110" customFormat="1" x14ac:dyDescent="0.25">
      <c r="A453" s="107"/>
      <c r="B453" s="107"/>
      <c r="C453" s="121"/>
      <c r="D453" s="107"/>
      <c r="E453" s="107"/>
      <c r="F453" s="107"/>
      <c r="G453" s="107"/>
      <c r="H453" s="107"/>
      <c r="I453" s="107"/>
      <c r="J453" s="107"/>
      <c r="K453" s="107"/>
      <c r="L453" s="107"/>
      <c r="M453" s="107"/>
      <c r="N453" s="107"/>
      <c r="O453" s="107"/>
    </row>
    <row r="454" spans="1:15" s="110" customFormat="1" x14ac:dyDescent="0.25">
      <c r="A454" s="107"/>
      <c r="B454" s="107"/>
      <c r="C454" s="121"/>
      <c r="D454" s="107"/>
      <c r="E454" s="107"/>
      <c r="F454" s="107"/>
      <c r="G454" s="107"/>
      <c r="H454" s="107"/>
      <c r="I454" s="107"/>
      <c r="J454" s="107"/>
      <c r="K454" s="107"/>
      <c r="L454" s="107"/>
      <c r="M454" s="107"/>
      <c r="N454" s="107"/>
      <c r="O454" s="107"/>
    </row>
    <row r="455" spans="1:15" s="110" customFormat="1" x14ac:dyDescent="0.25">
      <c r="A455" s="107"/>
      <c r="B455" s="107"/>
      <c r="C455" s="121"/>
      <c r="D455" s="107"/>
      <c r="E455" s="107"/>
      <c r="F455" s="107"/>
      <c r="G455" s="107"/>
      <c r="H455" s="107"/>
      <c r="I455" s="107"/>
      <c r="J455" s="107"/>
      <c r="K455" s="107"/>
      <c r="L455" s="107"/>
      <c r="M455" s="107"/>
      <c r="N455" s="107"/>
      <c r="O455" s="107"/>
    </row>
    <row r="456" spans="1:15" s="110" customFormat="1" x14ac:dyDescent="0.25">
      <c r="A456" s="107"/>
      <c r="B456" s="107"/>
      <c r="C456" s="121"/>
      <c r="D456" s="107"/>
      <c r="E456" s="107"/>
      <c r="F456" s="107"/>
      <c r="G456" s="107"/>
      <c r="H456" s="107"/>
      <c r="I456" s="107"/>
      <c r="J456" s="107"/>
      <c r="K456" s="107"/>
      <c r="L456" s="107"/>
      <c r="M456" s="107"/>
      <c r="N456" s="107"/>
      <c r="O456" s="107"/>
    </row>
    <row r="457" spans="1:15" s="110" customFormat="1" x14ac:dyDescent="0.25">
      <c r="A457" s="107"/>
      <c r="B457" s="107"/>
      <c r="C457" s="121"/>
      <c r="D457" s="107"/>
      <c r="E457" s="107"/>
      <c r="F457" s="107"/>
      <c r="G457" s="107"/>
      <c r="H457" s="107"/>
      <c r="I457" s="107"/>
      <c r="J457" s="107"/>
      <c r="K457" s="107"/>
      <c r="L457" s="107"/>
      <c r="M457" s="107"/>
      <c r="N457" s="107"/>
      <c r="O457" s="107"/>
    </row>
    <row r="458" spans="1:15" s="110" customFormat="1" x14ac:dyDescent="0.25">
      <c r="A458" s="107"/>
      <c r="B458" s="107"/>
      <c r="C458" s="121"/>
      <c r="D458" s="107"/>
      <c r="E458" s="107"/>
      <c r="F458" s="107"/>
      <c r="G458" s="107"/>
      <c r="H458" s="107"/>
      <c r="I458" s="107"/>
      <c r="J458" s="107"/>
      <c r="K458" s="107"/>
      <c r="L458" s="107"/>
      <c r="M458" s="107"/>
      <c r="N458" s="107"/>
      <c r="O458" s="107"/>
    </row>
    <row r="459" spans="1:15" s="110" customFormat="1" x14ac:dyDescent="0.25">
      <c r="A459" s="107"/>
      <c r="B459" s="107"/>
      <c r="C459" s="121"/>
      <c r="D459" s="107"/>
      <c r="E459" s="107"/>
      <c r="F459" s="107"/>
      <c r="G459" s="107"/>
      <c r="H459" s="107"/>
      <c r="I459" s="107"/>
      <c r="J459" s="107"/>
      <c r="K459" s="107"/>
      <c r="L459" s="107"/>
      <c r="M459" s="107"/>
      <c r="N459" s="107"/>
      <c r="O459" s="107"/>
    </row>
    <row r="460" spans="1:15" s="110" customFormat="1" x14ac:dyDescent="0.25">
      <c r="A460" s="107"/>
      <c r="B460" s="107"/>
      <c r="C460" s="121"/>
      <c r="D460" s="107"/>
      <c r="E460" s="107"/>
      <c r="F460" s="107"/>
      <c r="G460" s="107"/>
      <c r="H460" s="107"/>
      <c r="I460" s="107"/>
      <c r="J460" s="107"/>
      <c r="K460" s="107"/>
      <c r="L460" s="107"/>
      <c r="M460" s="107"/>
      <c r="N460" s="107"/>
      <c r="O460" s="107"/>
    </row>
    <row r="461" spans="1:15" s="110" customFormat="1" x14ac:dyDescent="0.25">
      <c r="A461" s="107"/>
      <c r="B461" s="107"/>
      <c r="C461" s="121"/>
      <c r="D461" s="107"/>
      <c r="E461" s="107"/>
      <c r="F461" s="107"/>
      <c r="G461" s="107"/>
      <c r="H461" s="107"/>
      <c r="I461" s="107"/>
      <c r="J461" s="107"/>
      <c r="K461" s="107"/>
      <c r="L461" s="107"/>
      <c r="M461" s="107"/>
      <c r="N461" s="107"/>
      <c r="O461" s="107"/>
    </row>
    <row r="462" spans="1:15" s="110" customFormat="1" x14ac:dyDescent="0.25">
      <c r="A462" s="107"/>
      <c r="B462" s="107"/>
      <c r="C462" s="121"/>
      <c r="D462" s="107"/>
      <c r="E462" s="107"/>
      <c r="F462" s="107"/>
      <c r="G462" s="107"/>
      <c r="H462" s="107"/>
      <c r="I462" s="107"/>
      <c r="J462" s="107"/>
      <c r="K462" s="107"/>
      <c r="L462" s="107"/>
      <c r="M462" s="107"/>
      <c r="N462" s="107"/>
      <c r="O462" s="107"/>
    </row>
    <row r="463" spans="1:15" s="110" customFormat="1" x14ac:dyDescent="0.25">
      <c r="A463" s="107"/>
      <c r="B463" s="107"/>
      <c r="C463" s="121"/>
      <c r="D463" s="107"/>
      <c r="E463" s="107"/>
      <c r="F463" s="107"/>
      <c r="G463" s="107"/>
      <c r="H463" s="107"/>
      <c r="I463" s="107"/>
      <c r="J463" s="107"/>
      <c r="K463" s="107"/>
      <c r="L463" s="107"/>
      <c r="M463" s="107"/>
      <c r="N463" s="107"/>
      <c r="O463" s="107"/>
    </row>
    <row r="464" spans="1:15" s="110" customFormat="1" x14ac:dyDescent="0.25">
      <c r="A464" s="107"/>
      <c r="B464" s="107"/>
      <c r="C464" s="121"/>
      <c r="D464" s="107"/>
      <c r="E464" s="107"/>
      <c r="F464" s="107"/>
      <c r="G464" s="107"/>
      <c r="H464" s="107"/>
      <c r="I464" s="107"/>
      <c r="J464" s="107"/>
      <c r="K464" s="107"/>
      <c r="L464" s="107"/>
      <c r="M464" s="107"/>
      <c r="N464" s="107"/>
      <c r="O464" s="107"/>
    </row>
    <row r="465" spans="1:15" s="110" customFormat="1" x14ac:dyDescent="0.25">
      <c r="A465" s="107"/>
      <c r="B465" s="107"/>
      <c r="C465" s="121"/>
      <c r="D465" s="107"/>
      <c r="E465" s="107"/>
      <c r="F465" s="107"/>
      <c r="G465" s="107"/>
      <c r="H465" s="107"/>
      <c r="I465" s="107"/>
      <c r="J465" s="107"/>
      <c r="K465" s="107"/>
      <c r="L465" s="107"/>
      <c r="M465" s="107"/>
      <c r="N465" s="107"/>
      <c r="O465" s="107"/>
    </row>
    <row r="466" spans="1:15" s="110" customFormat="1" x14ac:dyDescent="0.25">
      <c r="A466" s="107"/>
      <c r="B466" s="107"/>
      <c r="C466" s="121"/>
      <c r="D466" s="107"/>
      <c r="E466" s="107"/>
      <c r="F466" s="107"/>
      <c r="G466" s="107"/>
      <c r="H466" s="107"/>
      <c r="I466" s="107"/>
      <c r="J466" s="107"/>
      <c r="K466" s="107"/>
      <c r="L466" s="107"/>
      <c r="M466" s="107"/>
      <c r="N466" s="107"/>
      <c r="O466" s="107"/>
    </row>
    <row r="467" spans="1:15" s="110" customFormat="1" x14ac:dyDescent="0.25">
      <c r="A467" s="107"/>
      <c r="B467" s="107"/>
      <c r="C467" s="121"/>
      <c r="D467" s="107"/>
      <c r="E467" s="107"/>
      <c r="F467" s="107"/>
      <c r="G467" s="107"/>
      <c r="H467" s="107"/>
      <c r="I467" s="107"/>
      <c r="J467" s="107"/>
      <c r="K467" s="107"/>
      <c r="L467" s="107"/>
      <c r="M467" s="107"/>
      <c r="N467" s="107"/>
      <c r="O467" s="107"/>
    </row>
    <row r="468" spans="1:15" s="110" customFormat="1" x14ac:dyDescent="0.25">
      <c r="A468" s="107"/>
      <c r="B468" s="107"/>
      <c r="C468" s="121"/>
      <c r="D468" s="107"/>
      <c r="E468" s="107"/>
      <c r="F468" s="107"/>
      <c r="G468" s="107"/>
      <c r="H468" s="107"/>
      <c r="I468" s="107"/>
      <c r="J468" s="107"/>
      <c r="K468" s="107"/>
      <c r="L468" s="107"/>
      <c r="M468" s="107"/>
      <c r="N468" s="107"/>
      <c r="O468" s="107"/>
    </row>
    <row r="469" spans="1:15" s="110" customFormat="1" x14ac:dyDescent="0.25">
      <c r="A469" s="107"/>
      <c r="B469" s="107"/>
      <c r="C469" s="121"/>
      <c r="D469" s="107"/>
      <c r="E469" s="107"/>
      <c r="F469" s="107"/>
      <c r="G469" s="107"/>
      <c r="H469" s="107"/>
      <c r="I469" s="107"/>
      <c r="J469" s="107"/>
      <c r="K469" s="107"/>
      <c r="L469" s="107"/>
      <c r="M469" s="107"/>
      <c r="N469" s="107"/>
      <c r="O469" s="107"/>
    </row>
    <row r="470" spans="1:15" s="110" customFormat="1" x14ac:dyDescent="0.25">
      <c r="A470" s="107"/>
      <c r="B470" s="107"/>
      <c r="C470" s="121"/>
      <c r="D470" s="107"/>
      <c r="E470" s="107"/>
      <c r="F470" s="107"/>
      <c r="G470" s="107"/>
      <c r="H470" s="107"/>
      <c r="I470" s="107"/>
      <c r="J470" s="107"/>
      <c r="K470" s="107"/>
      <c r="L470" s="107"/>
      <c r="M470" s="107"/>
      <c r="N470" s="107"/>
      <c r="O470" s="107"/>
    </row>
    <row r="471" spans="1:15" s="110" customFormat="1" x14ac:dyDescent="0.25">
      <c r="A471" s="107"/>
      <c r="B471" s="107"/>
      <c r="C471" s="121"/>
      <c r="D471" s="107"/>
      <c r="E471" s="107"/>
      <c r="F471" s="107"/>
      <c r="G471" s="107"/>
      <c r="H471" s="107"/>
      <c r="I471" s="107"/>
      <c r="J471" s="107"/>
      <c r="K471" s="107"/>
      <c r="L471" s="107"/>
      <c r="M471" s="107"/>
      <c r="N471" s="107"/>
      <c r="O471" s="107"/>
    </row>
    <row r="472" spans="1:15" s="110" customFormat="1" x14ac:dyDescent="0.25">
      <c r="A472" s="107"/>
      <c r="B472" s="107"/>
      <c r="C472" s="121"/>
      <c r="D472" s="107"/>
      <c r="E472" s="107"/>
      <c r="F472" s="107"/>
      <c r="G472" s="107"/>
      <c r="H472" s="107"/>
      <c r="I472" s="107"/>
      <c r="J472" s="107"/>
      <c r="K472" s="107"/>
      <c r="L472" s="107"/>
      <c r="M472" s="107"/>
      <c r="N472" s="107"/>
      <c r="O472" s="107"/>
    </row>
    <row r="473" spans="1:15" s="110" customFormat="1" x14ac:dyDescent="0.25">
      <c r="A473" s="107"/>
      <c r="B473" s="107"/>
      <c r="C473" s="121"/>
      <c r="D473" s="107"/>
      <c r="E473" s="107"/>
      <c r="F473" s="107"/>
      <c r="G473" s="107"/>
      <c r="H473" s="107"/>
      <c r="I473" s="107"/>
      <c r="J473" s="107"/>
      <c r="K473" s="107"/>
      <c r="L473" s="107"/>
      <c r="M473" s="107"/>
      <c r="N473" s="107"/>
      <c r="O473" s="107"/>
    </row>
    <row r="474" spans="1:15" s="110" customFormat="1" x14ac:dyDescent="0.25">
      <c r="A474" s="107"/>
      <c r="B474" s="107"/>
      <c r="C474" s="121"/>
      <c r="D474" s="107"/>
      <c r="E474" s="107"/>
      <c r="F474" s="107"/>
      <c r="G474" s="107"/>
      <c r="H474" s="107"/>
      <c r="I474" s="107"/>
      <c r="J474" s="107"/>
      <c r="K474" s="107"/>
      <c r="L474" s="107"/>
      <c r="M474" s="107"/>
      <c r="N474" s="107"/>
      <c r="O474" s="107"/>
    </row>
  </sheetData>
  <sheetProtection algorithmName="SHA-512" hashValue="GINFIyhPDalOzKFCxfs0P2Lkwa9Sx1EGYBHYHhGL+8d+BJ1If224edWtRihLk3ZVLG51BRipyg/JF4WXWC0oHA==" saltValue="IGlfOMCw1PoK/DSZK0iQXQ==" spinCount="100000" sheet="1" objects="1" scenarios="1"/>
  <mergeCells count="226">
    <mergeCell ref="B216:K216"/>
    <mergeCell ref="C218:E218"/>
    <mergeCell ref="C219:E219"/>
    <mergeCell ref="C220:E220"/>
    <mergeCell ref="C221:E221"/>
    <mergeCell ref="C222:E222"/>
    <mergeCell ref="E178:H178"/>
    <mergeCell ref="E187:H187"/>
    <mergeCell ref="B195:C195"/>
    <mergeCell ref="E196:H196"/>
    <mergeCell ref="E205:H205"/>
    <mergeCell ref="I218:J218"/>
    <mergeCell ref="I219:J219"/>
    <mergeCell ref="I220:J220"/>
    <mergeCell ref="I221:J221"/>
    <mergeCell ref="I222:J222"/>
    <mergeCell ref="B175:K175"/>
    <mergeCell ref="E151:J151"/>
    <mergeCell ref="C150:J150"/>
    <mergeCell ref="B137:K137"/>
    <mergeCell ref="B162:K162"/>
    <mergeCell ref="B164:K164"/>
    <mergeCell ref="B166:K166"/>
    <mergeCell ref="C167:K167"/>
    <mergeCell ref="C168:K168"/>
    <mergeCell ref="C144:D144"/>
    <mergeCell ref="C145:D145"/>
    <mergeCell ref="C146:D146"/>
    <mergeCell ref="C147:D147"/>
    <mergeCell ref="C148:D148"/>
    <mergeCell ref="C152:D152"/>
    <mergeCell ref="C153:D153"/>
    <mergeCell ref="C154:D154"/>
    <mergeCell ref="C155:D155"/>
    <mergeCell ref="C156:D156"/>
    <mergeCell ref="I147:J147"/>
    <mergeCell ref="I148:J148"/>
    <mergeCell ref="I152:J152"/>
    <mergeCell ref="I153:J153"/>
    <mergeCell ref="I154:J154"/>
    <mergeCell ref="D74:K74"/>
    <mergeCell ref="B93:K93"/>
    <mergeCell ref="B36:K36"/>
    <mergeCell ref="B38:K38"/>
    <mergeCell ref="C40:K40"/>
    <mergeCell ref="C42:K42"/>
    <mergeCell ref="D44:K44"/>
    <mergeCell ref="C61:D61"/>
    <mergeCell ref="E48:J48"/>
    <mergeCell ref="C49:D49"/>
    <mergeCell ref="C50:D50"/>
    <mergeCell ref="C51:D51"/>
    <mergeCell ref="C52:D52"/>
    <mergeCell ref="C53:D53"/>
    <mergeCell ref="E56:J56"/>
    <mergeCell ref="C57:D57"/>
    <mergeCell ref="C58:D58"/>
    <mergeCell ref="C59:D59"/>
    <mergeCell ref="C60:D60"/>
    <mergeCell ref="C54:D54"/>
    <mergeCell ref="I49:J49"/>
    <mergeCell ref="I50:J50"/>
    <mergeCell ref="I51:J51"/>
    <mergeCell ref="I52:J52"/>
    <mergeCell ref="B20:K20"/>
    <mergeCell ref="B4:K4"/>
    <mergeCell ref="B8:K8"/>
    <mergeCell ref="C46:J46"/>
    <mergeCell ref="B14:K14"/>
    <mergeCell ref="B16:K16"/>
    <mergeCell ref="B18:K18"/>
    <mergeCell ref="B24:K24"/>
    <mergeCell ref="B26:K26"/>
    <mergeCell ref="C28:D28"/>
    <mergeCell ref="F28:H28"/>
    <mergeCell ref="C30:D30"/>
    <mergeCell ref="C32:J32"/>
    <mergeCell ref="C5:K5"/>
    <mergeCell ref="C6:K6"/>
    <mergeCell ref="C9:K9"/>
    <mergeCell ref="C10:K10"/>
    <mergeCell ref="C11:K11"/>
    <mergeCell ref="C12:K12"/>
    <mergeCell ref="C31:J31"/>
    <mergeCell ref="A22:L22"/>
    <mergeCell ref="I29:J29"/>
    <mergeCell ref="I30:J30"/>
    <mergeCell ref="C89:D89"/>
    <mergeCell ref="C76:J76"/>
    <mergeCell ref="E77:J77"/>
    <mergeCell ref="C78:D78"/>
    <mergeCell ref="C79:D79"/>
    <mergeCell ref="C80:D80"/>
    <mergeCell ref="C81:D81"/>
    <mergeCell ref="C82:D82"/>
    <mergeCell ref="E85:J85"/>
    <mergeCell ref="C86:D86"/>
    <mergeCell ref="C87:D87"/>
    <mergeCell ref="C88:D88"/>
    <mergeCell ref="I82:J82"/>
    <mergeCell ref="I83:J83"/>
    <mergeCell ref="I86:J86"/>
    <mergeCell ref="I87:J87"/>
    <mergeCell ref="I88:J88"/>
    <mergeCell ref="I89:J89"/>
    <mergeCell ref="C225:E225"/>
    <mergeCell ref="C226:E226"/>
    <mergeCell ref="C227:E227"/>
    <mergeCell ref="C239:E239"/>
    <mergeCell ref="C240:E240"/>
    <mergeCell ref="C242:E242"/>
    <mergeCell ref="C234:E234"/>
    <mergeCell ref="C235:E235"/>
    <mergeCell ref="C236:E236"/>
    <mergeCell ref="C237:E237"/>
    <mergeCell ref="C238:E238"/>
    <mergeCell ref="C230:E230"/>
    <mergeCell ref="B232:J232"/>
    <mergeCell ref="C228:E228"/>
    <mergeCell ref="C229:E229"/>
    <mergeCell ref="I235:J235"/>
    <mergeCell ref="I236:J236"/>
    <mergeCell ref="I237:J237"/>
    <mergeCell ref="I238:J238"/>
    <mergeCell ref="I239:J239"/>
    <mergeCell ref="I240:J240"/>
    <mergeCell ref="I241:J241"/>
    <mergeCell ref="I242:J242"/>
    <mergeCell ref="A2:L2"/>
    <mergeCell ref="A214:L214"/>
    <mergeCell ref="A160:L160"/>
    <mergeCell ref="C223:E223"/>
    <mergeCell ref="C62:D62"/>
    <mergeCell ref="C83:D83"/>
    <mergeCell ref="C91:D91"/>
    <mergeCell ref="C112:D112"/>
    <mergeCell ref="C120:D120"/>
    <mergeCell ref="C117:D117"/>
    <mergeCell ref="C118:D118"/>
    <mergeCell ref="C119:D119"/>
    <mergeCell ref="C143:D143"/>
    <mergeCell ref="C122:J122"/>
    <mergeCell ref="D124:J124"/>
    <mergeCell ref="C126:J126"/>
    <mergeCell ref="D128:E128"/>
    <mergeCell ref="F128:K128"/>
    <mergeCell ref="D130:J130"/>
    <mergeCell ref="B139:K139"/>
    <mergeCell ref="B135:K135"/>
    <mergeCell ref="C141:J141"/>
    <mergeCell ref="E142:J142"/>
    <mergeCell ref="I223:J223"/>
    <mergeCell ref="I224:J224"/>
    <mergeCell ref="I225:J225"/>
    <mergeCell ref="I226:J226"/>
    <mergeCell ref="I227:J227"/>
    <mergeCell ref="I228:J228"/>
    <mergeCell ref="I229:J229"/>
    <mergeCell ref="I230:J230"/>
    <mergeCell ref="I234:J234"/>
    <mergeCell ref="I60:J60"/>
    <mergeCell ref="I61:J61"/>
    <mergeCell ref="I62:J62"/>
    <mergeCell ref="I78:J78"/>
    <mergeCell ref="I79:J79"/>
    <mergeCell ref="I80:J80"/>
    <mergeCell ref="I81:J81"/>
    <mergeCell ref="C70:K70"/>
    <mergeCell ref="D72:K72"/>
    <mergeCell ref="I90:J90"/>
    <mergeCell ref="I91:J91"/>
    <mergeCell ref="I107:J107"/>
    <mergeCell ref="I108:J108"/>
    <mergeCell ref="I109:J109"/>
    <mergeCell ref="I110:J110"/>
    <mergeCell ref="I111:J111"/>
    <mergeCell ref="I53:J53"/>
    <mergeCell ref="I54:J54"/>
    <mergeCell ref="I57:J57"/>
    <mergeCell ref="I58:J58"/>
    <mergeCell ref="I59:J59"/>
    <mergeCell ref="A64:L64"/>
    <mergeCell ref="A34:L34"/>
    <mergeCell ref="B66:K66"/>
    <mergeCell ref="C68:K68"/>
    <mergeCell ref="I112:J112"/>
    <mergeCell ref="I115:J115"/>
    <mergeCell ref="A102:L102"/>
    <mergeCell ref="C90:D90"/>
    <mergeCell ref="C106:E106"/>
    <mergeCell ref="F106:H106"/>
    <mergeCell ref="C107:D107"/>
    <mergeCell ref="C108:D108"/>
    <mergeCell ref="C109:D109"/>
    <mergeCell ref="C110:D110"/>
    <mergeCell ref="C111:D111"/>
    <mergeCell ref="C114:E114"/>
    <mergeCell ref="F114:H114"/>
    <mergeCell ref="C115:D115"/>
    <mergeCell ref="D97:K97"/>
    <mergeCell ref="E99:K99"/>
    <mergeCell ref="E100:K100"/>
    <mergeCell ref="B104:K104"/>
    <mergeCell ref="D94:K94"/>
    <mergeCell ref="D95:K95"/>
    <mergeCell ref="D96:K96"/>
    <mergeCell ref="D98:K98"/>
    <mergeCell ref="I155:J155"/>
    <mergeCell ref="I156:J156"/>
    <mergeCell ref="I157:J157"/>
    <mergeCell ref="B173:K173"/>
    <mergeCell ref="I116:J116"/>
    <mergeCell ref="I117:J117"/>
    <mergeCell ref="I118:J118"/>
    <mergeCell ref="I119:J119"/>
    <mergeCell ref="I120:J120"/>
    <mergeCell ref="I143:J143"/>
    <mergeCell ref="I144:J144"/>
    <mergeCell ref="I145:J145"/>
    <mergeCell ref="I146:J146"/>
    <mergeCell ref="C116:D116"/>
    <mergeCell ref="C157:D157"/>
    <mergeCell ref="C169:K169"/>
    <mergeCell ref="C170:K170"/>
    <mergeCell ref="C171:K171"/>
    <mergeCell ref="A133:L133"/>
  </mergeCells>
  <conditionalFormatting sqref="E180:H184">
    <cfRule type="expression" dxfId="9" priority="7">
      <formula>$P180&lt;&gt;0</formula>
    </cfRule>
  </conditionalFormatting>
  <conditionalFormatting sqref="E189:H193">
    <cfRule type="expression" dxfId="8" priority="3">
      <formula>$P189&lt;&gt;0</formula>
    </cfRule>
  </conditionalFormatting>
  <conditionalFormatting sqref="E198:H202">
    <cfRule type="expression" dxfId="7" priority="2">
      <formula>$P198&lt;&gt;0</formula>
    </cfRule>
  </conditionalFormatting>
  <conditionalFormatting sqref="E207:H211">
    <cfRule type="expression" dxfId="6" priority="1">
      <formula>$P207&lt;&gt;0</formula>
    </cfRule>
  </conditionalFormatting>
  <pageMargins left="0.7" right="0.7" top="0.75" bottom="0.75" header="0.3" footer="0.3"/>
  <pageSetup scale="69" orientation="landscape" r:id="rId1"/>
  <headerFooter>
    <oddFooter>&amp;LStormwater 20-Year Needs Analysis&amp;C&amp;A&amp;RPage &amp;P</oddFooter>
  </headerFooter>
  <rowBreaks count="7" manualBreakCount="7">
    <brk id="33" max="11" man="1"/>
    <brk id="63" max="10" man="1"/>
    <brk id="92" max="10" man="1"/>
    <brk id="131" max="10" man="1"/>
    <brk id="158" max="10" man="1"/>
    <brk id="176" max="11" man="1"/>
    <brk id="212" max="10" man="1"/>
  </rowBreaks>
  <ignoredErrors>
    <ignoredError sqref="B5:B6 B9: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Part_5.3_Source_Doc_Master_Plan">
              <controlPr defaultSize="0" autoFill="0" autoLine="0" autoPict="0">
                <anchor moveWithCells="1">
                  <from>
                    <xdr:col>2</xdr:col>
                    <xdr:colOff>200025</xdr:colOff>
                    <xdr:row>93</xdr:row>
                    <xdr:rowOff>0</xdr:rowOff>
                  </from>
                  <to>
                    <xdr:col>2</xdr:col>
                    <xdr:colOff>428625</xdr:colOff>
                    <xdr:row>94</xdr:row>
                    <xdr:rowOff>57150</xdr:rowOff>
                  </to>
                </anchor>
              </controlPr>
            </control>
          </mc:Choice>
        </mc:AlternateContent>
        <mc:AlternateContent xmlns:mc="http://schemas.openxmlformats.org/markup-compatibility/2006">
          <mc:Choice Requires="x14">
            <control shapeId="3075" r:id="rId5" name="Part_5.3_Source_Doc_BMAP">
              <controlPr defaultSize="0" autoFill="0" autoLine="0" autoPict="0">
                <anchor moveWithCells="1">
                  <from>
                    <xdr:col>2</xdr:col>
                    <xdr:colOff>200025</xdr:colOff>
                    <xdr:row>95</xdr:row>
                    <xdr:rowOff>0</xdr:rowOff>
                  </from>
                  <to>
                    <xdr:col>2</xdr:col>
                    <xdr:colOff>428625</xdr:colOff>
                    <xdr:row>96</xdr:row>
                    <xdr:rowOff>57150</xdr:rowOff>
                  </to>
                </anchor>
              </controlPr>
            </control>
          </mc:Choice>
        </mc:AlternateContent>
        <mc:AlternateContent xmlns:mc="http://schemas.openxmlformats.org/markup-compatibility/2006">
          <mc:Choice Requires="x14">
            <control shapeId="3076" r:id="rId6" name="Part_5.3_Source_Doc_TMDL">
              <controlPr defaultSize="0" autoFill="0" autoLine="0" autoPict="0">
                <anchor moveWithCells="1">
                  <from>
                    <xdr:col>2</xdr:col>
                    <xdr:colOff>200025</xdr:colOff>
                    <xdr:row>96</xdr:row>
                    <xdr:rowOff>0</xdr:rowOff>
                  </from>
                  <to>
                    <xdr:col>2</xdr:col>
                    <xdr:colOff>428625</xdr:colOff>
                    <xdr:row>97</xdr:row>
                    <xdr:rowOff>57150</xdr:rowOff>
                  </to>
                </anchor>
              </controlPr>
            </control>
          </mc:Choice>
        </mc:AlternateContent>
        <mc:AlternateContent xmlns:mc="http://schemas.openxmlformats.org/markup-compatibility/2006">
          <mc:Choice Requires="x14">
            <control shapeId="3077" r:id="rId7" name="Part_5.3_Source_Doc_Basin_St">
              <controlPr defaultSize="0" autoFill="0" autoLine="0" autoPict="0">
                <anchor moveWithCells="1">
                  <from>
                    <xdr:col>2</xdr:col>
                    <xdr:colOff>200025</xdr:colOff>
                    <xdr:row>94</xdr:row>
                    <xdr:rowOff>0</xdr:rowOff>
                  </from>
                  <to>
                    <xdr:col>2</xdr:col>
                    <xdr:colOff>428625</xdr:colOff>
                    <xdr:row>95</xdr:row>
                    <xdr:rowOff>57150</xdr:rowOff>
                  </to>
                </anchor>
              </controlPr>
            </control>
          </mc:Choice>
        </mc:AlternateContent>
        <mc:AlternateContent xmlns:mc="http://schemas.openxmlformats.org/markup-compatibility/2006">
          <mc:Choice Requires="x14">
            <control shapeId="3078" r:id="rId8" name="Part_5.3_Source_Doc_WQIP_RP">
              <controlPr defaultSize="0" autoFill="0" autoLine="0" autoPict="0">
                <anchor moveWithCells="1">
                  <from>
                    <xdr:col>2</xdr:col>
                    <xdr:colOff>200025</xdr:colOff>
                    <xdr:row>96</xdr:row>
                    <xdr:rowOff>276225</xdr:rowOff>
                  </from>
                  <to>
                    <xdr:col>2</xdr:col>
                    <xdr:colOff>428625</xdr:colOff>
                    <xdr:row>98</xdr:row>
                    <xdr:rowOff>47625</xdr:rowOff>
                  </to>
                </anchor>
              </controlPr>
            </control>
          </mc:Choice>
        </mc:AlternateContent>
        <mc:AlternateContent xmlns:mc="http://schemas.openxmlformats.org/markup-compatibility/2006">
          <mc:Choice Requires="x14">
            <control shapeId="3079" r:id="rId9" name="Part_5.3_Source_Doc_Other">
              <controlPr defaultSize="0" autoFill="0" autoLine="0" autoPict="0">
                <anchor moveWithCells="1">
                  <from>
                    <xdr:col>2</xdr:col>
                    <xdr:colOff>200025</xdr:colOff>
                    <xdr:row>99</xdr:row>
                    <xdr:rowOff>0</xdr:rowOff>
                  </from>
                  <to>
                    <xdr:col>2</xdr:col>
                    <xdr:colOff>428625</xdr:colOff>
                    <xdr:row>100</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Lists!$B$4:$B$5</xm:f>
          </x14:formula1>
          <xm:sqref>K122 K126 K130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X532"/>
  <sheetViews>
    <sheetView zoomScale="110" zoomScaleNormal="110" zoomScaleSheetLayoutView="90" workbookViewId="0">
      <pane ySplit="8" topLeftCell="A9" activePane="bottomLeft" state="frozen"/>
      <selection pane="bottomLeft" activeCell="A2" sqref="A2"/>
    </sheetView>
  </sheetViews>
  <sheetFormatPr defaultRowHeight="15" x14ac:dyDescent="0.25"/>
  <cols>
    <col min="1" max="1" width="3.5703125" customWidth="1"/>
    <col min="2" max="2" width="39.7109375" style="42" bestFit="1" customWidth="1"/>
    <col min="3" max="3" width="28.140625" bestFit="1" customWidth="1"/>
    <col min="4" max="4" width="38" customWidth="1"/>
    <col min="5" max="5" width="14.7109375" bestFit="1" customWidth="1"/>
    <col min="6" max="9" width="11.7109375" customWidth="1"/>
    <col min="10" max="10" width="3.5703125" customWidth="1"/>
    <col min="11" max="12" width="9.140625" style="110"/>
    <col min="13" max="13" width="12.5703125" style="110" hidden="1" customWidth="1"/>
    <col min="14" max="17" width="9.140625" style="110" hidden="1" customWidth="1"/>
    <col min="18" max="50" width="9.140625" style="110"/>
  </cols>
  <sheetData>
    <row r="1" spans="1:50" ht="18.75" x14ac:dyDescent="0.3">
      <c r="A1" s="189" t="s">
        <v>183</v>
      </c>
      <c r="B1" s="169"/>
      <c r="C1" s="169"/>
      <c r="D1" s="169"/>
      <c r="E1" s="169"/>
      <c r="F1" s="169"/>
      <c r="G1" s="169"/>
      <c r="H1" s="169"/>
      <c r="I1" s="169"/>
      <c r="J1" s="169"/>
    </row>
    <row r="2" spans="1:50" x14ac:dyDescent="0.25">
      <c r="A2" s="169"/>
      <c r="B2" s="169"/>
      <c r="C2" s="169"/>
      <c r="D2" s="169"/>
      <c r="E2" s="169"/>
      <c r="F2" s="169"/>
      <c r="G2" s="169"/>
      <c r="H2" s="169"/>
      <c r="I2" s="169"/>
      <c r="J2" s="169"/>
    </row>
    <row r="3" spans="1:50" s="42" customFormat="1" ht="15.75" x14ac:dyDescent="0.25">
      <c r="A3" s="169"/>
      <c r="B3" s="398" t="s">
        <v>184</v>
      </c>
      <c r="C3" s="398"/>
      <c r="D3" s="398"/>
      <c r="E3" s="398"/>
      <c r="F3" s="398"/>
      <c r="G3" s="398"/>
      <c r="H3" s="398"/>
      <c r="I3" s="398"/>
      <c r="J3" s="169"/>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row>
    <row r="4" spans="1:50" s="42" customFormat="1" ht="15.75" x14ac:dyDescent="0.25">
      <c r="A4" s="169"/>
      <c r="B4" s="398" t="s">
        <v>257</v>
      </c>
      <c r="C4" s="398"/>
      <c r="D4" s="398"/>
      <c r="E4" s="398"/>
      <c r="F4" s="398"/>
      <c r="G4" s="398"/>
      <c r="H4" s="398"/>
      <c r="I4" s="398"/>
      <c r="J4" s="169"/>
      <c r="K4" s="110"/>
      <c r="L4" s="110"/>
      <c r="M4" s="110"/>
      <c r="N4" s="110"/>
      <c r="O4" s="110"/>
      <c r="P4" s="123"/>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row>
    <row r="5" spans="1:50" s="59" customFormat="1" ht="15.75" x14ac:dyDescent="0.25">
      <c r="A5" s="169"/>
      <c r="B5" s="405" t="s">
        <v>457</v>
      </c>
      <c r="C5" s="405"/>
      <c r="D5" s="405"/>
      <c r="E5" s="268"/>
      <c r="F5" s="169"/>
      <c r="G5" s="169"/>
      <c r="H5" s="169"/>
      <c r="I5" s="169"/>
      <c r="J5" s="169"/>
      <c r="K5" s="110"/>
      <c r="L5" s="110"/>
      <c r="M5" s="110"/>
      <c r="N5" s="110"/>
      <c r="O5" s="110"/>
      <c r="P5" s="123"/>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row>
    <row r="6" spans="1:50" s="59" customFormat="1" x14ac:dyDescent="0.25">
      <c r="A6" s="169"/>
      <c r="B6" s="169"/>
      <c r="C6" s="169"/>
      <c r="D6" s="269"/>
      <c r="E6" s="169"/>
      <c r="F6" s="169"/>
      <c r="G6" s="169"/>
      <c r="H6" s="169"/>
      <c r="I6" s="169"/>
      <c r="J6" s="169"/>
      <c r="K6" s="110"/>
      <c r="L6" s="110"/>
      <c r="M6" s="110"/>
      <c r="N6" s="110"/>
      <c r="O6" s="110"/>
      <c r="P6" s="123"/>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row>
    <row r="7" spans="1:50" ht="15.75" x14ac:dyDescent="0.25">
      <c r="A7" s="169"/>
      <c r="B7" s="403" t="s">
        <v>251</v>
      </c>
      <c r="C7" s="403"/>
      <c r="D7" s="403"/>
      <c r="E7" s="402" t="s">
        <v>410</v>
      </c>
      <c r="F7" s="402"/>
      <c r="G7" s="402"/>
      <c r="H7" s="402"/>
      <c r="I7" s="402"/>
      <c r="J7" s="169"/>
      <c r="P7" s="123"/>
    </row>
    <row r="8" spans="1:50" ht="31.5" x14ac:dyDescent="0.25">
      <c r="A8" s="169"/>
      <c r="B8" s="40" t="s">
        <v>413</v>
      </c>
      <c r="C8" s="40" t="s">
        <v>414</v>
      </c>
      <c r="D8" s="40" t="s">
        <v>17</v>
      </c>
      <c r="E8" s="7" t="s">
        <v>8</v>
      </c>
      <c r="F8" s="7" t="s">
        <v>415</v>
      </c>
      <c r="G8" s="7" t="s">
        <v>416</v>
      </c>
      <c r="H8" s="7" t="s">
        <v>417</v>
      </c>
      <c r="I8" s="7" t="s">
        <v>418</v>
      </c>
      <c r="J8" s="169"/>
      <c r="M8" s="124" t="s">
        <v>256</v>
      </c>
      <c r="N8" s="110" t="s">
        <v>252</v>
      </c>
      <c r="O8" s="110" t="s">
        <v>253</v>
      </c>
      <c r="P8" s="110" t="s">
        <v>254</v>
      </c>
      <c r="Q8" s="110" t="s">
        <v>255</v>
      </c>
    </row>
    <row r="9" spans="1:50" ht="15.75" x14ac:dyDescent="0.25">
      <c r="A9" s="169"/>
      <c r="B9" s="122"/>
      <c r="C9" s="122"/>
      <c r="D9" s="122"/>
      <c r="E9" s="209"/>
      <c r="F9" s="209"/>
      <c r="G9" s="209"/>
      <c r="H9" s="209"/>
      <c r="I9" s="209"/>
      <c r="J9" s="169"/>
      <c r="M9" s="110">
        <f>IF(OR(AND(SUM(N9:Q9)=0,MIN(N9:Q9)=0),AND(SUM(N9:Q9)&gt;0,MIN(N9:Q9)&gt;0)),0,1)</f>
        <v>0</v>
      </c>
      <c r="N9" s="110">
        <f>LEN(B9)</f>
        <v>0</v>
      </c>
      <c r="O9" s="110">
        <f>LEN(C9)</f>
        <v>0</v>
      </c>
      <c r="P9" s="110">
        <f>LEN(D9)</f>
        <v>0</v>
      </c>
      <c r="Q9" s="125">
        <f>SUM(E9:I9)</f>
        <v>0</v>
      </c>
      <c r="V9" s="123"/>
      <c r="W9" s="123"/>
    </row>
    <row r="10" spans="1:50" ht="15.75" x14ac:dyDescent="0.25">
      <c r="A10" s="169"/>
      <c r="B10" s="122"/>
      <c r="C10" s="122"/>
      <c r="D10" s="122"/>
      <c r="E10" s="209"/>
      <c r="F10" s="209"/>
      <c r="G10" s="209"/>
      <c r="H10" s="209"/>
      <c r="I10" s="209"/>
      <c r="J10" s="169"/>
      <c r="M10" s="110">
        <f t="shared" ref="M10:M73" si="0">IF(OR(AND(SUM(N10:Q10)=0,MIN(N10:Q10)=0),AND(SUM(N10:Q10)&gt;0,MIN(N10:Q10)&gt;0)),0,1)</f>
        <v>0</v>
      </c>
      <c r="N10" s="110">
        <f t="shared" ref="N10:N73" si="1">LEN(B10)</f>
        <v>0</v>
      </c>
      <c r="O10" s="110">
        <f t="shared" ref="O10:O73" si="2">LEN(C10)</f>
        <v>0</v>
      </c>
      <c r="P10" s="110">
        <f t="shared" ref="P10:P73" si="3">LEN(D10)</f>
        <v>0</v>
      </c>
      <c r="Q10" s="125">
        <f t="shared" ref="Q10:Q73" si="4">SUM(E10:I10)</f>
        <v>0</v>
      </c>
    </row>
    <row r="11" spans="1:50" ht="15.75" x14ac:dyDescent="0.25">
      <c r="A11" s="169"/>
      <c r="B11" s="122"/>
      <c r="C11" s="122"/>
      <c r="D11" s="122"/>
      <c r="E11" s="209"/>
      <c r="F11" s="209"/>
      <c r="G11" s="209"/>
      <c r="H11" s="209"/>
      <c r="I11" s="209"/>
      <c r="J11" s="169"/>
      <c r="M11" s="110">
        <f t="shared" si="0"/>
        <v>0</v>
      </c>
      <c r="N11" s="110">
        <f t="shared" si="1"/>
        <v>0</v>
      </c>
      <c r="O11" s="110">
        <f t="shared" si="2"/>
        <v>0</v>
      </c>
      <c r="P11" s="110">
        <f t="shared" si="3"/>
        <v>0</v>
      </c>
      <c r="Q11" s="125">
        <f t="shared" si="4"/>
        <v>0</v>
      </c>
    </row>
    <row r="12" spans="1:50" ht="15.75" x14ac:dyDescent="0.25">
      <c r="A12" s="169"/>
      <c r="B12" s="122"/>
      <c r="C12" s="122"/>
      <c r="D12" s="122"/>
      <c r="E12" s="209"/>
      <c r="F12" s="209"/>
      <c r="G12" s="209"/>
      <c r="H12" s="209"/>
      <c r="I12" s="209"/>
      <c r="J12" s="169"/>
      <c r="M12" s="110">
        <f t="shared" si="0"/>
        <v>0</v>
      </c>
      <c r="N12" s="110">
        <f t="shared" si="1"/>
        <v>0</v>
      </c>
      <c r="O12" s="110">
        <f t="shared" si="2"/>
        <v>0</v>
      </c>
      <c r="P12" s="110">
        <f t="shared" si="3"/>
        <v>0</v>
      </c>
      <c r="Q12" s="125">
        <f t="shared" si="4"/>
        <v>0</v>
      </c>
    </row>
    <row r="13" spans="1:50" ht="15.75" x14ac:dyDescent="0.25">
      <c r="A13" s="169"/>
      <c r="B13" s="122"/>
      <c r="C13" s="122"/>
      <c r="D13" s="122"/>
      <c r="E13" s="209"/>
      <c r="F13" s="209"/>
      <c r="G13" s="209"/>
      <c r="H13" s="209"/>
      <c r="I13" s="209"/>
      <c r="J13" s="169"/>
      <c r="M13" s="110">
        <f t="shared" si="0"/>
        <v>0</v>
      </c>
      <c r="N13" s="110">
        <f t="shared" si="1"/>
        <v>0</v>
      </c>
      <c r="O13" s="110">
        <f t="shared" si="2"/>
        <v>0</v>
      </c>
      <c r="P13" s="110">
        <f t="shared" si="3"/>
        <v>0</v>
      </c>
      <c r="Q13" s="125">
        <f t="shared" si="4"/>
        <v>0</v>
      </c>
    </row>
    <row r="14" spans="1:50" ht="15.75" x14ac:dyDescent="0.25">
      <c r="A14" s="169"/>
      <c r="B14" s="122"/>
      <c r="C14" s="122"/>
      <c r="D14" s="122"/>
      <c r="E14" s="209"/>
      <c r="F14" s="209"/>
      <c r="G14" s="209"/>
      <c r="H14" s="209"/>
      <c r="I14" s="209"/>
      <c r="J14" s="169"/>
      <c r="M14" s="110">
        <f t="shared" si="0"/>
        <v>0</v>
      </c>
      <c r="N14" s="110">
        <f t="shared" si="1"/>
        <v>0</v>
      </c>
      <c r="O14" s="110">
        <f t="shared" si="2"/>
        <v>0</v>
      </c>
      <c r="P14" s="110">
        <f t="shared" si="3"/>
        <v>0</v>
      </c>
      <c r="Q14" s="125">
        <f t="shared" si="4"/>
        <v>0</v>
      </c>
    </row>
    <row r="15" spans="1:50" ht="15.75" x14ac:dyDescent="0.25">
      <c r="A15" s="169"/>
      <c r="B15" s="122"/>
      <c r="C15" s="122"/>
      <c r="D15" s="122"/>
      <c r="E15" s="209"/>
      <c r="F15" s="209"/>
      <c r="G15" s="209"/>
      <c r="H15" s="209"/>
      <c r="I15" s="209"/>
      <c r="J15" s="169"/>
      <c r="M15" s="110">
        <f t="shared" si="0"/>
        <v>0</v>
      </c>
      <c r="N15" s="110">
        <f t="shared" si="1"/>
        <v>0</v>
      </c>
      <c r="O15" s="110">
        <f t="shared" si="2"/>
        <v>0</v>
      </c>
      <c r="P15" s="110">
        <f t="shared" si="3"/>
        <v>0</v>
      </c>
      <c r="Q15" s="125">
        <f t="shared" si="4"/>
        <v>0</v>
      </c>
    </row>
    <row r="16" spans="1:50" ht="15.75" x14ac:dyDescent="0.25">
      <c r="A16" s="169"/>
      <c r="B16" s="122"/>
      <c r="C16" s="122"/>
      <c r="D16" s="122"/>
      <c r="E16" s="209"/>
      <c r="F16" s="209"/>
      <c r="G16" s="209"/>
      <c r="H16" s="209"/>
      <c r="I16" s="209"/>
      <c r="J16" s="169"/>
      <c r="M16" s="110">
        <f t="shared" si="0"/>
        <v>0</v>
      </c>
      <c r="N16" s="110">
        <f t="shared" si="1"/>
        <v>0</v>
      </c>
      <c r="O16" s="110">
        <f t="shared" si="2"/>
        <v>0</v>
      </c>
      <c r="P16" s="110">
        <f t="shared" si="3"/>
        <v>0</v>
      </c>
      <c r="Q16" s="125">
        <f t="shared" si="4"/>
        <v>0</v>
      </c>
    </row>
    <row r="17" spans="1:17" ht="15.75" x14ac:dyDescent="0.25">
      <c r="A17" s="169"/>
      <c r="B17" s="122"/>
      <c r="C17" s="122"/>
      <c r="D17" s="122"/>
      <c r="E17" s="209"/>
      <c r="F17" s="209"/>
      <c r="G17" s="209"/>
      <c r="H17" s="209"/>
      <c r="I17" s="209"/>
      <c r="J17" s="169"/>
      <c r="M17" s="110">
        <f t="shared" si="0"/>
        <v>0</v>
      </c>
      <c r="N17" s="110">
        <f t="shared" si="1"/>
        <v>0</v>
      </c>
      <c r="O17" s="110">
        <f t="shared" si="2"/>
        <v>0</v>
      </c>
      <c r="P17" s="110">
        <f t="shared" si="3"/>
        <v>0</v>
      </c>
      <c r="Q17" s="125">
        <f t="shared" si="4"/>
        <v>0</v>
      </c>
    </row>
    <row r="18" spans="1:17" ht="15.75" x14ac:dyDescent="0.25">
      <c r="A18" s="169"/>
      <c r="B18" s="122"/>
      <c r="C18" s="122"/>
      <c r="D18" s="122"/>
      <c r="E18" s="209"/>
      <c r="F18" s="209"/>
      <c r="G18" s="209"/>
      <c r="H18" s="209"/>
      <c r="I18" s="209"/>
      <c r="J18" s="169"/>
      <c r="M18" s="110">
        <f t="shared" si="0"/>
        <v>0</v>
      </c>
      <c r="N18" s="110">
        <f t="shared" si="1"/>
        <v>0</v>
      </c>
      <c r="O18" s="110">
        <f t="shared" si="2"/>
        <v>0</v>
      </c>
      <c r="P18" s="110">
        <f t="shared" si="3"/>
        <v>0</v>
      </c>
      <c r="Q18" s="125">
        <f t="shared" si="4"/>
        <v>0</v>
      </c>
    </row>
    <row r="19" spans="1:17" ht="15.75" x14ac:dyDescent="0.25">
      <c r="A19" s="169"/>
      <c r="B19" s="122"/>
      <c r="C19" s="122"/>
      <c r="D19" s="122"/>
      <c r="E19" s="209"/>
      <c r="F19" s="209"/>
      <c r="G19" s="209"/>
      <c r="H19" s="209"/>
      <c r="I19" s="209"/>
      <c r="J19" s="169"/>
      <c r="M19" s="110">
        <f t="shared" si="0"/>
        <v>0</v>
      </c>
      <c r="N19" s="110">
        <f t="shared" si="1"/>
        <v>0</v>
      </c>
      <c r="O19" s="110">
        <f t="shared" si="2"/>
        <v>0</v>
      </c>
      <c r="P19" s="110">
        <f t="shared" si="3"/>
        <v>0</v>
      </c>
      <c r="Q19" s="125">
        <f t="shared" si="4"/>
        <v>0</v>
      </c>
    </row>
    <row r="20" spans="1:17" ht="15.75" x14ac:dyDescent="0.25">
      <c r="A20" s="169"/>
      <c r="B20" s="122"/>
      <c r="C20" s="122"/>
      <c r="D20" s="122"/>
      <c r="E20" s="209"/>
      <c r="F20" s="209"/>
      <c r="G20" s="209"/>
      <c r="H20" s="209"/>
      <c r="I20" s="209"/>
      <c r="J20" s="169"/>
      <c r="M20" s="110">
        <f t="shared" si="0"/>
        <v>0</v>
      </c>
      <c r="N20" s="110">
        <f t="shared" si="1"/>
        <v>0</v>
      </c>
      <c r="O20" s="110">
        <f t="shared" si="2"/>
        <v>0</v>
      </c>
      <c r="P20" s="110">
        <f t="shared" si="3"/>
        <v>0</v>
      </c>
      <c r="Q20" s="125">
        <f t="shared" si="4"/>
        <v>0</v>
      </c>
    </row>
    <row r="21" spans="1:17" ht="15.75" x14ac:dyDescent="0.25">
      <c r="A21" s="169"/>
      <c r="B21" s="122"/>
      <c r="C21" s="122"/>
      <c r="D21" s="122"/>
      <c r="E21" s="209"/>
      <c r="F21" s="209"/>
      <c r="G21" s="209"/>
      <c r="H21" s="209"/>
      <c r="I21" s="209"/>
      <c r="J21" s="169"/>
      <c r="M21" s="110">
        <f t="shared" si="0"/>
        <v>0</v>
      </c>
      <c r="N21" s="110">
        <f t="shared" si="1"/>
        <v>0</v>
      </c>
      <c r="O21" s="110">
        <f t="shared" si="2"/>
        <v>0</v>
      </c>
      <c r="P21" s="110">
        <f t="shared" si="3"/>
        <v>0</v>
      </c>
      <c r="Q21" s="125">
        <f t="shared" si="4"/>
        <v>0</v>
      </c>
    </row>
    <row r="22" spans="1:17" ht="15.75" x14ac:dyDescent="0.25">
      <c r="A22" s="169"/>
      <c r="B22" s="122"/>
      <c r="C22" s="122"/>
      <c r="D22" s="122"/>
      <c r="E22" s="209"/>
      <c r="F22" s="209"/>
      <c r="G22" s="209"/>
      <c r="H22" s="209"/>
      <c r="I22" s="209"/>
      <c r="J22" s="169"/>
      <c r="M22" s="110">
        <f t="shared" si="0"/>
        <v>0</v>
      </c>
      <c r="N22" s="110">
        <f t="shared" si="1"/>
        <v>0</v>
      </c>
      <c r="O22" s="110">
        <f t="shared" si="2"/>
        <v>0</v>
      </c>
      <c r="P22" s="110">
        <f t="shared" si="3"/>
        <v>0</v>
      </c>
      <c r="Q22" s="125">
        <f t="shared" si="4"/>
        <v>0</v>
      </c>
    </row>
    <row r="23" spans="1:17" ht="15.75" x14ac:dyDescent="0.25">
      <c r="A23" s="169"/>
      <c r="B23" s="122"/>
      <c r="C23" s="122"/>
      <c r="D23" s="122"/>
      <c r="E23" s="209"/>
      <c r="F23" s="209"/>
      <c r="G23" s="209"/>
      <c r="H23" s="209"/>
      <c r="I23" s="209"/>
      <c r="J23" s="169"/>
      <c r="M23" s="110">
        <f t="shared" si="0"/>
        <v>0</v>
      </c>
      <c r="N23" s="110">
        <f t="shared" si="1"/>
        <v>0</v>
      </c>
      <c r="O23" s="110">
        <f t="shared" si="2"/>
        <v>0</v>
      </c>
      <c r="P23" s="110">
        <f t="shared" si="3"/>
        <v>0</v>
      </c>
      <c r="Q23" s="125">
        <f t="shared" si="4"/>
        <v>0</v>
      </c>
    </row>
    <row r="24" spans="1:17" ht="15.75" x14ac:dyDescent="0.25">
      <c r="A24" s="169"/>
      <c r="B24" s="122"/>
      <c r="C24" s="122"/>
      <c r="D24" s="122"/>
      <c r="E24" s="209"/>
      <c r="F24" s="209"/>
      <c r="G24" s="209"/>
      <c r="H24" s="209"/>
      <c r="I24" s="209"/>
      <c r="J24" s="169"/>
      <c r="M24" s="110">
        <f t="shared" si="0"/>
        <v>0</v>
      </c>
      <c r="N24" s="110">
        <f t="shared" si="1"/>
        <v>0</v>
      </c>
      <c r="O24" s="110">
        <f t="shared" si="2"/>
        <v>0</v>
      </c>
      <c r="P24" s="110">
        <f t="shared" si="3"/>
        <v>0</v>
      </c>
      <c r="Q24" s="125">
        <f t="shared" si="4"/>
        <v>0</v>
      </c>
    </row>
    <row r="25" spans="1:17" ht="15.75" x14ac:dyDescent="0.25">
      <c r="A25" s="169"/>
      <c r="B25" s="122"/>
      <c r="C25" s="122"/>
      <c r="D25" s="122"/>
      <c r="E25" s="209"/>
      <c r="F25" s="209"/>
      <c r="G25" s="209"/>
      <c r="H25" s="209"/>
      <c r="I25" s="209"/>
      <c r="J25" s="169"/>
      <c r="M25" s="110">
        <f t="shared" si="0"/>
        <v>0</v>
      </c>
      <c r="N25" s="110">
        <f t="shared" si="1"/>
        <v>0</v>
      </c>
      <c r="O25" s="110">
        <f t="shared" si="2"/>
        <v>0</v>
      </c>
      <c r="P25" s="110">
        <f t="shared" si="3"/>
        <v>0</v>
      </c>
      <c r="Q25" s="125">
        <f t="shared" si="4"/>
        <v>0</v>
      </c>
    </row>
    <row r="26" spans="1:17" ht="15.75" x14ac:dyDescent="0.25">
      <c r="A26" s="169"/>
      <c r="B26" s="122"/>
      <c r="C26" s="122"/>
      <c r="D26" s="122"/>
      <c r="E26" s="209"/>
      <c r="F26" s="209"/>
      <c r="G26" s="209"/>
      <c r="H26" s="209"/>
      <c r="I26" s="209"/>
      <c r="J26" s="169"/>
      <c r="M26" s="110">
        <f t="shared" si="0"/>
        <v>0</v>
      </c>
      <c r="N26" s="110">
        <f t="shared" si="1"/>
        <v>0</v>
      </c>
      <c r="O26" s="110">
        <f t="shared" si="2"/>
        <v>0</v>
      </c>
      <c r="P26" s="110">
        <f t="shared" si="3"/>
        <v>0</v>
      </c>
      <c r="Q26" s="125">
        <f t="shared" si="4"/>
        <v>0</v>
      </c>
    </row>
    <row r="27" spans="1:17" ht="15.75" x14ac:dyDescent="0.25">
      <c r="A27" s="169"/>
      <c r="B27" s="122"/>
      <c r="C27" s="122"/>
      <c r="D27" s="122"/>
      <c r="E27" s="209"/>
      <c r="F27" s="209"/>
      <c r="G27" s="209"/>
      <c r="H27" s="209"/>
      <c r="I27" s="209"/>
      <c r="J27" s="169"/>
      <c r="M27" s="110">
        <f t="shared" si="0"/>
        <v>0</v>
      </c>
      <c r="N27" s="110">
        <f t="shared" si="1"/>
        <v>0</v>
      </c>
      <c r="O27" s="110">
        <f t="shared" si="2"/>
        <v>0</v>
      </c>
      <c r="P27" s="110">
        <f t="shared" si="3"/>
        <v>0</v>
      </c>
      <c r="Q27" s="125">
        <f t="shared" si="4"/>
        <v>0</v>
      </c>
    </row>
    <row r="28" spans="1:17" ht="15.75" x14ac:dyDescent="0.25">
      <c r="A28" s="169"/>
      <c r="B28" s="122"/>
      <c r="C28" s="122"/>
      <c r="D28" s="122"/>
      <c r="E28" s="209"/>
      <c r="F28" s="209"/>
      <c r="G28" s="209"/>
      <c r="H28" s="209"/>
      <c r="I28" s="209"/>
      <c r="J28" s="169"/>
      <c r="M28" s="110">
        <f t="shared" si="0"/>
        <v>0</v>
      </c>
      <c r="N28" s="110">
        <f t="shared" si="1"/>
        <v>0</v>
      </c>
      <c r="O28" s="110">
        <f t="shared" si="2"/>
        <v>0</v>
      </c>
      <c r="P28" s="110">
        <f t="shared" si="3"/>
        <v>0</v>
      </c>
      <c r="Q28" s="125">
        <f t="shared" si="4"/>
        <v>0</v>
      </c>
    </row>
    <row r="29" spans="1:17" ht="15.75" x14ac:dyDescent="0.25">
      <c r="A29" s="169"/>
      <c r="B29" s="122"/>
      <c r="C29" s="122"/>
      <c r="D29" s="122"/>
      <c r="E29" s="209"/>
      <c r="F29" s="209"/>
      <c r="G29" s="209"/>
      <c r="H29" s="209"/>
      <c r="I29" s="209"/>
      <c r="J29" s="169"/>
      <c r="M29" s="110">
        <f t="shared" si="0"/>
        <v>0</v>
      </c>
      <c r="N29" s="110">
        <f t="shared" si="1"/>
        <v>0</v>
      </c>
      <c r="O29" s="110">
        <f t="shared" si="2"/>
        <v>0</v>
      </c>
      <c r="P29" s="110">
        <f t="shared" si="3"/>
        <v>0</v>
      </c>
      <c r="Q29" s="125">
        <f t="shared" si="4"/>
        <v>0</v>
      </c>
    </row>
    <row r="30" spans="1:17" ht="15.75" x14ac:dyDescent="0.25">
      <c r="A30" s="169"/>
      <c r="B30" s="122"/>
      <c r="C30" s="122"/>
      <c r="D30" s="122"/>
      <c r="E30" s="209"/>
      <c r="F30" s="209"/>
      <c r="G30" s="209"/>
      <c r="H30" s="209"/>
      <c r="I30" s="209"/>
      <c r="J30" s="169"/>
      <c r="M30" s="110">
        <f t="shared" si="0"/>
        <v>0</v>
      </c>
      <c r="N30" s="110">
        <f t="shared" si="1"/>
        <v>0</v>
      </c>
      <c r="O30" s="110">
        <f t="shared" si="2"/>
        <v>0</v>
      </c>
      <c r="P30" s="110">
        <f t="shared" si="3"/>
        <v>0</v>
      </c>
      <c r="Q30" s="125">
        <f t="shared" si="4"/>
        <v>0</v>
      </c>
    </row>
    <row r="31" spans="1:17" ht="15.75" x14ac:dyDescent="0.25">
      <c r="A31" s="169"/>
      <c r="B31" s="122"/>
      <c r="C31" s="122"/>
      <c r="D31" s="122"/>
      <c r="E31" s="209"/>
      <c r="F31" s="209"/>
      <c r="G31" s="209"/>
      <c r="H31" s="209"/>
      <c r="I31" s="209"/>
      <c r="J31" s="169"/>
      <c r="M31" s="110">
        <f t="shared" si="0"/>
        <v>0</v>
      </c>
      <c r="N31" s="110">
        <f t="shared" si="1"/>
        <v>0</v>
      </c>
      <c r="O31" s="110">
        <f t="shared" si="2"/>
        <v>0</v>
      </c>
      <c r="P31" s="110">
        <f t="shared" si="3"/>
        <v>0</v>
      </c>
      <c r="Q31" s="125">
        <f t="shared" si="4"/>
        <v>0</v>
      </c>
    </row>
    <row r="32" spans="1:17" ht="15.75" x14ac:dyDescent="0.25">
      <c r="A32" s="169"/>
      <c r="B32" s="122"/>
      <c r="C32" s="122"/>
      <c r="D32" s="122"/>
      <c r="E32" s="209"/>
      <c r="F32" s="209"/>
      <c r="G32" s="209"/>
      <c r="H32" s="209"/>
      <c r="I32" s="209"/>
      <c r="J32" s="169"/>
      <c r="M32" s="110">
        <f t="shared" si="0"/>
        <v>0</v>
      </c>
      <c r="N32" s="110">
        <f t="shared" si="1"/>
        <v>0</v>
      </c>
      <c r="O32" s="110">
        <f t="shared" si="2"/>
        <v>0</v>
      </c>
      <c r="P32" s="110">
        <f t="shared" si="3"/>
        <v>0</v>
      </c>
      <c r="Q32" s="125">
        <f t="shared" si="4"/>
        <v>0</v>
      </c>
    </row>
    <row r="33" spans="1:17" ht="15.75" x14ac:dyDescent="0.25">
      <c r="A33" s="169"/>
      <c r="B33" s="122"/>
      <c r="C33" s="122"/>
      <c r="D33" s="122"/>
      <c r="E33" s="209"/>
      <c r="F33" s="209"/>
      <c r="G33" s="209"/>
      <c r="H33" s="209"/>
      <c r="I33" s="209"/>
      <c r="J33" s="169"/>
      <c r="M33" s="110">
        <f t="shared" si="0"/>
        <v>0</v>
      </c>
      <c r="N33" s="110">
        <f t="shared" si="1"/>
        <v>0</v>
      </c>
      <c r="O33" s="110">
        <f t="shared" si="2"/>
        <v>0</v>
      </c>
      <c r="P33" s="110">
        <f t="shared" si="3"/>
        <v>0</v>
      </c>
      <c r="Q33" s="125">
        <f t="shared" si="4"/>
        <v>0</v>
      </c>
    </row>
    <row r="34" spans="1:17" ht="15.75" x14ac:dyDescent="0.25">
      <c r="A34" s="169"/>
      <c r="B34" s="122"/>
      <c r="C34" s="122"/>
      <c r="D34" s="122"/>
      <c r="E34" s="209"/>
      <c r="F34" s="209"/>
      <c r="G34" s="209"/>
      <c r="H34" s="209"/>
      <c r="I34" s="209"/>
      <c r="J34" s="169"/>
      <c r="M34" s="110">
        <f t="shared" si="0"/>
        <v>0</v>
      </c>
      <c r="N34" s="110">
        <f t="shared" si="1"/>
        <v>0</v>
      </c>
      <c r="O34" s="110">
        <f t="shared" si="2"/>
        <v>0</v>
      </c>
      <c r="P34" s="110">
        <f t="shared" si="3"/>
        <v>0</v>
      </c>
      <c r="Q34" s="125">
        <f t="shared" si="4"/>
        <v>0</v>
      </c>
    </row>
    <row r="35" spans="1:17" ht="15.75" x14ac:dyDescent="0.25">
      <c r="A35" s="169"/>
      <c r="B35" s="122"/>
      <c r="C35" s="122"/>
      <c r="D35" s="122"/>
      <c r="E35" s="209"/>
      <c r="F35" s="209"/>
      <c r="G35" s="209"/>
      <c r="H35" s="209"/>
      <c r="I35" s="209"/>
      <c r="J35" s="169"/>
      <c r="M35" s="110">
        <f t="shared" si="0"/>
        <v>0</v>
      </c>
      <c r="N35" s="110">
        <f t="shared" si="1"/>
        <v>0</v>
      </c>
      <c r="O35" s="110">
        <f t="shared" si="2"/>
        <v>0</v>
      </c>
      <c r="P35" s="110">
        <f t="shared" si="3"/>
        <v>0</v>
      </c>
      <c r="Q35" s="125">
        <f t="shared" si="4"/>
        <v>0</v>
      </c>
    </row>
    <row r="36" spans="1:17" ht="15.75" x14ac:dyDescent="0.25">
      <c r="A36" s="169"/>
      <c r="B36" s="122"/>
      <c r="C36" s="122"/>
      <c r="D36" s="122"/>
      <c r="E36" s="209"/>
      <c r="F36" s="209"/>
      <c r="G36" s="209"/>
      <c r="H36" s="209"/>
      <c r="I36" s="209"/>
      <c r="J36" s="169"/>
      <c r="M36" s="110">
        <f t="shared" si="0"/>
        <v>0</v>
      </c>
      <c r="N36" s="110">
        <f t="shared" si="1"/>
        <v>0</v>
      </c>
      <c r="O36" s="110">
        <f t="shared" si="2"/>
        <v>0</v>
      </c>
      <c r="P36" s="110">
        <f t="shared" si="3"/>
        <v>0</v>
      </c>
      <c r="Q36" s="125">
        <f t="shared" si="4"/>
        <v>0</v>
      </c>
    </row>
    <row r="37" spans="1:17" ht="15.75" x14ac:dyDescent="0.25">
      <c r="A37" s="169"/>
      <c r="B37" s="122"/>
      <c r="C37" s="122"/>
      <c r="D37" s="122"/>
      <c r="E37" s="209"/>
      <c r="F37" s="209"/>
      <c r="G37" s="209"/>
      <c r="H37" s="209"/>
      <c r="I37" s="209"/>
      <c r="J37" s="169"/>
      <c r="M37" s="110">
        <f t="shared" si="0"/>
        <v>0</v>
      </c>
      <c r="N37" s="110">
        <f t="shared" si="1"/>
        <v>0</v>
      </c>
      <c r="O37" s="110">
        <f t="shared" si="2"/>
        <v>0</v>
      </c>
      <c r="P37" s="110">
        <f t="shared" si="3"/>
        <v>0</v>
      </c>
      <c r="Q37" s="125">
        <f t="shared" si="4"/>
        <v>0</v>
      </c>
    </row>
    <row r="38" spans="1:17" ht="15.75" x14ac:dyDescent="0.25">
      <c r="A38" s="169"/>
      <c r="B38" s="122"/>
      <c r="C38" s="122"/>
      <c r="D38" s="122"/>
      <c r="E38" s="209"/>
      <c r="F38" s="209"/>
      <c r="G38" s="209"/>
      <c r="H38" s="209"/>
      <c r="I38" s="209"/>
      <c r="J38" s="169"/>
      <c r="M38" s="110">
        <f t="shared" si="0"/>
        <v>0</v>
      </c>
      <c r="N38" s="110">
        <f t="shared" si="1"/>
        <v>0</v>
      </c>
      <c r="O38" s="110">
        <f t="shared" si="2"/>
        <v>0</v>
      </c>
      <c r="P38" s="110">
        <f t="shared" si="3"/>
        <v>0</v>
      </c>
      <c r="Q38" s="125">
        <f t="shared" si="4"/>
        <v>0</v>
      </c>
    </row>
    <row r="39" spans="1:17" ht="15.75" x14ac:dyDescent="0.25">
      <c r="A39" s="169"/>
      <c r="B39" s="122"/>
      <c r="C39" s="122"/>
      <c r="D39" s="122"/>
      <c r="E39" s="209"/>
      <c r="F39" s="209"/>
      <c r="G39" s="209"/>
      <c r="H39" s="209"/>
      <c r="I39" s="209"/>
      <c r="J39" s="169"/>
      <c r="M39" s="110">
        <f t="shared" si="0"/>
        <v>0</v>
      </c>
      <c r="N39" s="110">
        <f t="shared" si="1"/>
        <v>0</v>
      </c>
      <c r="O39" s="110">
        <f t="shared" si="2"/>
        <v>0</v>
      </c>
      <c r="P39" s="110">
        <f t="shared" si="3"/>
        <v>0</v>
      </c>
      <c r="Q39" s="125">
        <f t="shared" si="4"/>
        <v>0</v>
      </c>
    </row>
    <row r="40" spans="1:17" ht="15.75" x14ac:dyDescent="0.25">
      <c r="A40" s="169"/>
      <c r="B40" s="122"/>
      <c r="C40" s="122"/>
      <c r="D40" s="122"/>
      <c r="E40" s="209"/>
      <c r="F40" s="209"/>
      <c r="G40" s="209"/>
      <c r="H40" s="209"/>
      <c r="I40" s="209"/>
      <c r="J40" s="169"/>
      <c r="M40" s="110">
        <f t="shared" si="0"/>
        <v>0</v>
      </c>
      <c r="N40" s="110">
        <f t="shared" si="1"/>
        <v>0</v>
      </c>
      <c r="O40" s="110">
        <f t="shared" si="2"/>
        <v>0</v>
      </c>
      <c r="P40" s="110">
        <f t="shared" si="3"/>
        <v>0</v>
      </c>
      <c r="Q40" s="125">
        <f t="shared" si="4"/>
        <v>0</v>
      </c>
    </row>
    <row r="41" spans="1:17" ht="15.75" x14ac:dyDescent="0.25">
      <c r="A41" s="169"/>
      <c r="B41" s="122"/>
      <c r="C41" s="122"/>
      <c r="D41" s="122"/>
      <c r="E41" s="209"/>
      <c r="F41" s="209"/>
      <c r="G41" s="209"/>
      <c r="H41" s="209"/>
      <c r="I41" s="209"/>
      <c r="J41" s="169"/>
      <c r="M41" s="110">
        <f t="shared" si="0"/>
        <v>0</v>
      </c>
      <c r="N41" s="110">
        <f t="shared" si="1"/>
        <v>0</v>
      </c>
      <c r="O41" s="110">
        <f t="shared" si="2"/>
        <v>0</v>
      </c>
      <c r="P41" s="110">
        <f t="shared" si="3"/>
        <v>0</v>
      </c>
      <c r="Q41" s="125">
        <f t="shared" si="4"/>
        <v>0</v>
      </c>
    </row>
    <row r="42" spans="1:17" ht="15.75" x14ac:dyDescent="0.25">
      <c r="A42" s="169"/>
      <c r="B42" s="122"/>
      <c r="C42" s="122"/>
      <c r="D42" s="122"/>
      <c r="E42" s="209"/>
      <c r="F42" s="209"/>
      <c r="G42" s="209"/>
      <c r="H42" s="209"/>
      <c r="I42" s="209"/>
      <c r="J42" s="169"/>
      <c r="M42" s="110">
        <f t="shared" si="0"/>
        <v>0</v>
      </c>
      <c r="N42" s="110">
        <f t="shared" si="1"/>
        <v>0</v>
      </c>
      <c r="O42" s="110">
        <f t="shared" si="2"/>
        <v>0</v>
      </c>
      <c r="P42" s="110">
        <f t="shared" si="3"/>
        <v>0</v>
      </c>
      <c r="Q42" s="125">
        <f t="shared" si="4"/>
        <v>0</v>
      </c>
    </row>
    <row r="43" spans="1:17" ht="15.75" x14ac:dyDescent="0.25">
      <c r="A43" s="169"/>
      <c r="B43" s="122"/>
      <c r="C43" s="122"/>
      <c r="D43" s="122"/>
      <c r="E43" s="209"/>
      <c r="F43" s="209"/>
      <c r="G43" s="209"/>
      <c r="H43" s="209"/>
      <c r="I43" s="209"/>
      <c r="J43" s="169"/>
      <c r="M43" s="110">
        <f t="shared" si="0"/>
        <v>0</v>
      </c>
      <c r="N43" s="110">
        <f t="shared" si="1"/>
        <v>0</v>
      </c>
      <c r="O43" s="110">
        <f t="shared" si="2"/>
        <v>0</v>
      </c>
      <c r="P43" s="110">
        <f t="shared" si="3"/>
        <v>0</v>
      </c>
      <c r="Q43" s="125">
        <f t="shared" si="4"/>
        <v>0</v>
      </c>
    </row>
    <row r="44" spans="1:17" ht="15.75" x14ac:dyDescent="0.25">
      <c r="A44" s="169"/>
      <c r="B44" s="122"/>
      <c r="C44" s="122"/>
      <c r="D44" s="122"/>
      <c r="E44" s="209"/>
      <c r="F44" s="209"/>
      <c r="G44" s="209"/>
      <c r="H44" s="209"/>
      <c r="I44" s="209"/>
      <c r="J44" s="169"/>
      <c r="M44" s="110">
        <f t="shared" si="0"/>
        <v>0</v>
      </c>
      <c r="N44" s="110">
        <f t="shared" si="1"/>
        <v>0</v>
      </c>
      <c r="O44" s="110">
        <f t="shared" si="2"/>
        <v>0</v>
      </c>
      <c r="P44" s="110">
        <f t="shared" si="3"/>
        <v>0</v>
      </c>
      <c r="Q44" s="125">
        <f t="shared" si="4"/>
        <v>0</v>
      </c>
    </row>
    <row r="45" spans="1:17" ht="15.75" x14ac:dyDescent="0.25">
      <c r="A45" s="169"/>
      <c r="B45" s="122"/>
      <c r="C45" s="122"/>
      <c r="D45" s="122"/>
      <c r="E45" s="209"/>
      <c r="F45" s="209"/>
      <c r="G45" s="209"/>
      <c r="H45" s="209"/>
      <c r="I45" s="209"/>
      <c r="J45" s="169"/>
      <c r="M45" s="110">
        <f t="shared" si="0"/>
        <v>0</v>
      </c>
      <c r="N45" s="110">
        <f t="shared" si="1"/>
        <v>0</v>
      </c>
      <c r="O45" s="110">
        <f t="shared" si="2"/>
        <v>0</v>
      </c>
      <c r="P45" s="110">
        <f t="shared" si="3"/>
        <v>0</v>
      </c>
      <c r="Q45" s="125">
        <f t="shared" si="4"/>
        <v>0</v>
      </c>
    </row>
    <row r="46" spans="1:17" ht="15.75" x14ac:dyDescent="0.25">
      <c r="A46" s="169"/>
      <c r="B46" s="122"/>
      <c r="C46" s="122"/>
      <c r="D46" s="122"/>
      <c r="E46" s="209"/>
      <c r="F46" s="209"/>
      <c r="G46" s="209"/>
      <c r="H46" s="209"/>
      <c r="I46" s="209"/>
      <c r="J46" s="169"/>
      <c r="M46" s="110">
        <f t="shared" si="0"/>
        <v>0</v>
      </c>
      <c r="N46" s="110">
        <f t="shared" si="1"/>
        <v>0</v>
      </c>
      <c r="O46" s="110">
        <f t="shared" si="2"/>
        <v>0</v>
      </c>
      <c r="P46" s="110">
        <f t="shared" si="3"/>
        <v>0</v>
      </c>
      <c r="Q46" s="125">
        <f t="shared" si="4"/>
        <v>0</v>
      </c>
    </row>
    <row r="47" spans="1:17" ht="15.75" x14ac:dyDescent="0.25">
      <c r="A47" s="169"/>
      <c r="B47" s="122"/>
      <c r="C47" s="122"/>
      <c r="D47" s="122"/>
      <c r="E47" s="209"/>
      <c r="F47" s="209"/>
      <c r="G47" s="209"/>
      <c r="H47" s="209"/>
      <c r="I47" s="209"/>
      <c r="J47" s="169"/>
      <c r="M47" s="110">
        <f t="shared" si="0"/>
        <v>0</v>
      </c>
      <c r="N47" s="110">
        <f t="shared" si="1"/>
        <v>0</v>
      </c>
      <c r="O47" s="110">
        <f t="shared" si="2"/>
        <v>0</v>
      </c>
      <c r="P47" s="110">
        <f t="shared" si="3"/>
        <v>0</v>
      </c>
      <c r="Q47" s="125">
        <f t="shared" si="4"/>
        <v>0</v>
      </c>
    </row>
    <row r="48" spans="1:17" ht="15.75" x14ac:dyDescent="0.25">
      <c r="A48" s="169"/>
      <c r="B48" s="122"/>
      <c r="C48" s="122"/>
      <c r="D48" s="122"/>
      <c r="E48" s="209"/>
      <c r="F48" s="209"/>
      <c r="G48" s="209"/>
      <c r="H48" s="209"/>
      <c r="I48" s="209"/>
      <c r="J48" s="169"/>
      <c r="M48" s="110">
        <f t="shared" si="0"/>
        <v>0</v>
      </c>
      <c r="N48" s="110">
        <f t="shared" si="1"/>
        <v>0</v>
      </c>
      <c r="O48" s="110">
        <f t="shared" si="2"/>
        <v>0</v>
      </c>
      <c r="P48" s="110">
        <f t="shared" si="3"/>
        <v>0</v>
      </c>
      <c r="Q48" s="125">
        <f t="shared" si="4"/>
        <v>0</v>
      </c>
    </row>
    <row r="49" spans="1:17" ht="15.75" x14ac:dyDescent="0.25">
      <c r="A49" s="169"/>
      <c r="B49" s="122"/>
      <c r="C49" s="122"/>
      <c r="D49" s="122"/>
      <c r="E49" s="209"/>
      <c r="F49" s="209"/>
      <c r="G49" s="209"/>
      <c r="H49" s="209"/>
      <c r="I49" s="209"/>
      <c r="J49" s="169"/>
      <c r="M49" s="110">
        <f t="shared" si="0"/>
        <v>0</v>
      </c>
      <c r="N49" s="110">
        <f t="shared" si="1"/>
        <v>0</v>
      </c>
      <c r="O49" s="110">
        <f t="shared" si="2"/>
        <v>0</v>
      </c>
      <c r="P49" s="110">
        <f t="shared" si="3"/>
        <v>0</v>
      </c>
      <c r="Q49" s="125">
        <f t="shared" si="4"/>
        <v>0</v>
      </c>
    </row>
    <row r="50" spans="1:17" ht="15.75" x14ac:dyDescent="0.25">
      <c r="A50" s="169"/>
      <c r="B50" s="122"/>
      <c r="C50" s="122"/>
      <c r="D50" s="122"/>
      <c r="E50" s="209"/>
      <c r="F50" s="209"/>
      <c r="G50" s="209"/>
      <c r="H50" s="209"/>
      <c r="I50" s="209"/>
      <c r="J50" s="169"/>
      <c r="M50" s="110">
        <f t="shared" si="0"/>
        <v>0</v>
      </c>
      <c r="N50" s="110">
        <f t="shared" si="1"/>
        <v>0</v>
      </c>
      <c r="O50" s="110">
        <f t="shared" si="2"/>
        <v>0</v>
      </c>
      <c r="P50" s="110">
        <f t="shared" si="3"/>
        <v>0</v>
      </c>
      <c r="Q50" s="125">
        <f t="shared" si="4"/>
        <v>0</v>
      </c>
    </row>
    <row r="51" spans="1:17" ht="15.75" x14ac:dyDescent="0.25">
      <c r="A51" s="169"/>
      <c r="B51" s="122"/>
      <c r="C51" s="122"/>
      <c r="D51" s="122"/>
      <c r="E51" s="209"/>
      <c r="F51" s="209"/>
      <c r="G51" s="209"/>
      <c r="H51" s="209"/>
      <c r="I51" s="209"/>
      <c r="J51" s="169"/>
      <c r="M51" s="110">
        <f t="shared" si="0"/>
        <v>0</v>
      </c>
      <c r="N51" s="110">
        <f t="shared" si="1"/>
        <v>0</v>
      </c>
      <c r="O51" s="110">
        <f t="shared" si="2"/>
        <v>0</v>
      </c>
      <c r="P51" s="110">
        <f t="shared" si="3"/>
        <v>0</v>
      </c>
      <c r="Q51" s="125">
        <f t="shared" si="4"/>
        <v>0</v>
      </c>
    </row>
    <row r="52" spans="1:17" ht="15.75" x14ac:dyDescent="0.25">
      <c r="A52" s="169"/>
      <c r="B52" s="122"/>
      <c r="C52" s="122"/>
      <c r="D52" s="122"/>
      <c r="E52" s="209"/>
      <c r="F52" s="209"/>
      <c r="G52" s="209"/>
      <c r="H52" s="209"/>
      <c r="I52" s="209"/>
      <c r="J52" s="169"/>
      <c r="M52" s="110">
        <f t="shared" si="0"/>
        <v>0</v>
      </c>
      <c r="N52" s="110">
        <f t="shared" si="1"/>
        <v>0</v>
      </c>
      <c r="O52" s="110">
        <f t="shared" si="2"/>
        <v>0</v>
      </c>
      <c r="P52" s="110">
        <f t="shared" si="3"/>
        <v>0</v>
      </c>
      <c r="Q52" s="125">
        <f t="shared" si="4"/>
        <v>0</v>
      </c>
    </row>
    <row r="53" spans="1:17" ht="15.75" x14ac:dyDescent="0.25">
      <c r="A53" s="169"/>
      <c r="B53" s="122"/>
      <c r="C53" s="122"/>
      <c r="D53" s="122"/>
      <c r="E53" s="209"/>
      <c r="F53" s="209"/>
      <c r="G53" s="209"/>
      <c r="H53" s="209"/>
      <c r="I53" s="209"/>
      <c r="J53" s="169"/>
      <c r="M53" s="110">
        <f t="shared" si="0"/>
        <v>0</v>
      </c>
      <c r="N53" s="110">
        <f t="shared" si="1"/>
        <v>0</v>
      </c>
      <c r="O53" s="110">
        <f t="shared" si="2"/>
        <v>0</v>
      </c>
      <c r="P53" s="110">
        <f t="shared" si="3"/>
        <v>0</v>
      </c>
      <c r="Q53" s="125">
        <f t="shared" si="4"/>
        <v>0</v>
      </c>
    </row>
    <row r="54" spans="1:17" ht="15.75" x14ac:dyDescent="0.25">
      <c r="A54" s="169"/>
      <c r="B54" s="122"/>
      <c r="C54" s="122"/>
      <c r="D54" s="122"/>
      <c r="E54" s="209"/>
      <c r="F54" s="209"/>
      <c r="G54" s="209"/>
      <c r="H54" s="209"/>
      <c r="I54" s="209"/>
      <c r="J54" s="169"/>
      <c r="M54" s="110">
        <f t="shared" si="0"/>
        <v>0</v>
      </c>
      <c r="N54" s="110">
        <f t="shared" si="1"/>
        <v>0</v>
      </c>
      <c r="O54" s="110">
        <f t="shared" si="2"/>
        <v>0</v>
      </c>
      <c r="P54" s="110">
        <f t="shared" si="3"/>
        <v>0</v>
      </c>
      <c r="Q54" s="125">
        <f t="shared" si="4"/>
        <v>0</v>
      </c>
    </row>
    <row r="55" spans="1:17" ht="15.75" x14ac:dyDescent="0.25">
      <c r="A55" s="169"/>
      <c r="B55" s="122"/>
      <c r="C55" s="122"/>
      <c r="D55" s="122"/>
      <c r="E55" s="209"/>
      <c r="F55" s="209"/>
      <c r="G55" s="209"/>
      <c r="H55" s="209"/>
      <c r="I55" s="209"/>
      <c r="J55" s="169"/>
      <c r="M55" s="110">
        <f t="shared" si="0"/>
        <v>0</v>
      </c>
      <c r="N55" s="110">
        <f t="shared" si="1"/>
        <v>0</v>
      </c>
      <c r="O55" s="110">
        <f t="shared" si="2"/>
        <v>0</v>
      </c>
      <c r="P55" s="110">
        <f t="shared" si="3"/>
        <v>0</v>
      </c>
      <c r="Q55" s="125">
        <f t="shared" si="4"/>
        <v>0</v>
      </c>
    </row>
    <row r="56" spans="1:17" ht="15.75" x14ac:dyDescent="0.25">
      <c r="A56" s="169"/>
      <c r="B56" s="122"/>
      <c r="C56" s="122"/>
      <c r="D56" s="122"/>
      <c r="E56" s="209"/>
      <c r="F56" s="209"/>
      <c r="G56" s="209"/>
      <c r="H56" s="209"/>
      <c r="I56" s="209"/>
      <c r="J56" s="169"/>
      <c r="M56" s="110">
        <f t="shared" si="0"/>
        <v>0</v>
      </c>
      <c r="N56" s="110">
        <f t="shared" si="1"/>
        <v>0</v>
      </c>
      <c r="O56" s="110">
        <f t="shared" si="2"/>
        <v>0</v>
      </c>
      <c r="P56" s="110">
        <f t="shared" si="3"/>
        <v>0</v>
      </c>
      <c r="Q56" s="125">
        <f t="shared" si="4"/>
        <v>0</v>
      </c>
    </row>
    <row r="57" spans="1:17" ht="15.75" x14ac:dyDescent="0.25">
      <c r="A57" s="169"/>
      <c r="B57" s="122"/>
      <c r="C57" s="122"/>
      <c r="D57" s="122"/>
      <c r="E57" s="209"/>
      <c r="F57" s="209"/>
      <c r="G57" s="209"/>
      <c r="H57" s="209"/>
      <c r="I57" s="209"/>
      <c r="J57" s="169"/>
      <c r="M57" s="110">
        <f t="shared" si="0"/>
        <v>0</v>
      </c>
      <c r="N57" s="110">
        <f t="shared" si="1"/>
        <v>0</v>
      </c>
      <c r="O57" s="110">
        <f t="shared" si="2"/>
        <v>0</v>
      </c>
      <c r="P57" s="110">
        <f t="shared" si="3"/>
        <v>0</v>
      </c>
      <c r="Q57" s="125">
        <f t="shared" si="4"/>
        <v>0</v>
      </c>
    </row>
    <row r="58" spans="1:17" ht="15.75" x14ac:dyDescent="0.25">
      <c r="A58" s="169"/>
      <c r="B58" s="122"/>
      <c r="C58" s="122"/>
      <c r="D58" s="122"/>
      <c r="E58" s="209"/>
      <c r="F58" s="209"/>
      <c r="G58" s="209"/>
      <c r="H58" s="209"/>
      <c r="I58" s="209"/>
      <c r="J58" s="169"/>
      <c r="M58" s="110">
        <f t="shared" si="0"/>
        <v>0</v>
      </c>
      <c r="N58" s="110">
        <f t="shared" si="1"/>
        <v>0</v>
      </c>
      <c r="O58" s="110">
        <f t="shared" si="2"/>
        <v>0</v>
      </c>
      <c r="P58" s="110">
        <f t="shared" si="3"/>
        <v>0</v>
      </c>
      <c r="Q58" s="125">
        <f t="shared" si="4"/>
        <v>0</v>
      </c>
    </row>
    <row r="59" spans="1:17" ht="15.75" x14ac:dyDescent="0.25">
      <c r="A59" s="169"/>
      <c r="B59" s="122"/>
      <c r="C59" s="122"/>
      <c r="D59" s="122"/>
      <c r="E59" s="209"/>
      <c r="F59" s="209"/>
      <c r="G59" s="209"/>
      <c r="H59" s="209"/>
      <c r="I59" s="209"/>
      <c r="J59" s="169"/>
      <c r="M59" s="110">
        <f t="shared" si="0"/>
        <v>0</v>
      </c>
      <c r="N59" s="110">
        <f t="shared" si="1"/>
        <v>0</v>
      </c>
      <c r="O59" s="110">
        <f t="shared" si="2"/>
        <v>0</v>
      </c>
      <c r="P59" s="110">
        <f t="shared" si="3"/>
        <v>0</v>
      </c>
      <c r="Q59" s="125">
        <f t="shared" si="4"/>
        <v>0</v>
      </c>
    </row>
    <row r="60" spans="1:17" ht="15.75" x14ac:dyDescent="0.25">
      <c r="A60" s="169"/>
      <c r="B60" s="122"/>
      <c r="C60" s="122"/>
      <c r="D60" s="122"/>
      <c r="E60" s="209"/>
      <c r="F60" s="209"/>
      <c r="G60" s="209"/>
      <c r="H60" s="209"/>
      <c r="I60" s="209"/>
      <c r="J60" s="169"/>
      <c r="M60" s="110">
        <f t="shared" si="0"/>
        <v>0</v>
      </c>
      <c r="N60" s="110">
        <f t="shared" si="1"/>
        <v>0</v>
      </c>
      <c r="O60" s="110">
        <f t="shared" si="2"/>
        <v>0</v>
      </c>
      <c r="P60" s="110">
        <f t="shared" si="3"/>
        <v>0</v>
      </c>
      <c r="Q60" s="125">
        <f t="shared" si="4"/>
        <v>0</v>
      </c>
    </row>
    <row r="61" spans="1:17" ht="15.75" x14ac:dyDescent="0.25">
      <c r="A61" s="169"/>
      <c r="B61" s="122"/>
      <c r="C61" s="122"/>
      <c r="D61" s="122"/>
      <c r="E61" s="209"/>
      <c r="F61" s="209"/>
      <c r="G61" s="209"/>
      <c r="H61" s="209"/>
      <c r="I61" s="209"/>
      <c r="J61" s="169"/>
      <c r="M61" s="110">
        <f t="shared" si="0"/>
        <v>0</v>
      </c>
      <c r="N61" s="110">
        <f t="shared" si="1"/>
        <v>0</v>
      </c>
      <c r="O61" s="110">
        <f t="shared" si="2"/>
        <v>0</v>
      </c>
      <c r="P61" s="110">
        <f t="shared" si="3"/>
        <v>0</v>
      </c>
      <c r="Q61" s="125">
        <f t="shared" si="4"/>
        <v>0</v>
      </c>
    </row>
    <row r="62" spans="1:17" ht="15.75" x14ac:dyDescent="0.25">
      <c r="A62" s="169"/>
      <c r="B62" s="122"/>
      <c r="C62" s="122"/>
      <c r="D62" s="122"/>
      <c r="E62" s="209"/>
      <c r="F62" s="209"/>
      <c r="G62" s="209"/>
      <c r="H62" s="209"/>
      <c r="I62" s="209"/>
      <c r="J62" s="169"/>
      <c r="M62" s="110">
        <f t="shared" si="0"/>
        <v>0</v>
      </c>
      <c r="N62" s="110">
        <f t="shared" si="1"/>
        <v>0</v>
      </c>
      <c r="O62" s="110">
        <f t="shared" si="2"/>
        <v>0</v>
      </c>
      <c r="P62" s="110">
        <f t="shared" si="3"/>
        <v>0</v>
      </c>
      <c r="Q62" s="125">
        <f t="shared" si="4"/>
        <v>0</v>
      </c>
    </row>
    <row r="63" spans="1:17" ht="15.75" x14ac:dyDescent="0.25">
      <c r="A63" s="169"/>
      <c r="B63" s="122"/>
      <c r="C63" s="122"/>
      <c r="D63" s="122"/>
      <c r="E63" s="209"/>
      <c r="F63" s="209"/>
      <c r="G63" s="209"/>
      <c r="H63" s="209"/>
      <c r="I63" s="209"/>
      <c r="J63" s="169"/>
      <c r="M63" s="110">
        <f t="shared" si="0"/>
        <v>0</v>
      </c>
      <c r="N63" s="110">
        <f t="shared" si="1"/>
        <v>0</v>
      </c>
      <c r="O63" s="110">
        <f t="shared" si="2"/>
        <v>0</v>
      </c>
      <c r="P63" s="110">
        <f t="shared" si="3"/>
        <v>0</v>
      </c>
      <c r="Q63" s="125">
        <f t="shared" si="4"/>
        <v>0</v>
      </c>
    </row>
    <row r="64" spans="1:17" ht="15.75" x14ac:dyDescent="0.25">
      <c r="A64" s="169"/>
      <c r="B64" s="122"/>
      <c r="C64" s="122"/>
      <c r="D64" s="122"/>
      <c r="E64" s="209"/>
      <c r="F64" s="209"/>
      <c r="G64" s="209"/>
      <c r="H64" s="209"/>
      <c r="I64" s="209"/>
      <c r="J64" s="169"/>
      <c r="M64" s="110">
        <f t="shared" si="0"/>
        <v>0</v>
      </c>
      <c r="N64" s="110">
        <f t="shared" si="1"/>
        <v>0</v>
      </c>
      <c r="O64" s="110">
        <f t="shared" si="2"/>
        <v>0</v>
      </c>
      <c r="P64" s="110">
        <f t="shared" si="3"/>
        <v>0</v>
      </c>
      <c r="Q64" s="125">
        <f t="shared" si="4"/>
        <v>0</v>
      </c>
    </row>
    <row r="65" spans="1:17" ht="15.75" x14ac:dyDescent="0.25">
      <c r="A65" s="169"/>
      <c r="B65" s="122"/>
      <c r="C65" s="122"/>
      <c r="D65" s="122"/>
      <c r="E65" s="209"/>
      <c r="F65" s="209"/>
      <c r="G65" s="209"/>
      <c r="H65" s="209"/>
      <c r="I65" s="209"/>
      <c r="J65" s="169"/>
      <c r="M65" s="110">
        <f t="shared" si="0"/>
        <v>0</v>
      </c>
      <c r="N65" s="110">
        <f t="shared" si="1"/>
        <v>0</v>
      </c>
      <c r="O65" s="110">
        <f t="shared" si="2"/>
        <v>0</v>
      </c>
      <c r="P65" s="110">
        <f t="shared" si="3"/>
        <v>0</v>
      </c>
      <c r="Q65" s="125">
        <f t="shared" si="4"/>
        <v>0</v>
      </c>
    </row>
    <row r="66" spans="1:17" ht="15.75" x14ac:dyDescent="0.25">
      <c r="A66" s="169"/>
      <c r="B66" s="122"/>
      <c r="C66" s="122"/>
      <c r="D66" s="122"/>
      <c r="E66" s="209"/>
      <c r="F66" s="209"/>
      <c r="G66" s="209"/>
      <c r="H66" s="209"/>
      <c r="I66" s="209"/>
      <c r="J66" s="169"/>
      <c r="M66" s="110">
        <f t="shared" si="0"/>
        <v>0</v>
      </c>
      <c r="N66" s="110">
        <f t="shared" si="1"/>
        <v>0</v>
      </c>
      <c r="O66" s="110">
        <f t="shared" si="2"/>
        <v>0</v>
      </c>
      <c r="P66" s="110">
        <f t="shared" si="3"/>
        <v>0</v>
      </c>
      <c r="Q66" s="125">
        <f t="shared" si="4"/>
        <v>0</v>
      </c>
    </row>
    <row r="67" spans="1:17" ht="15.75" x14ac:dyDescent="0.25">
      <c r="A67" s="169"/>
      <c r="B67" s="122"/>
      <c r="C67" s="122"/>
      <c r="D67" s="122"/>
      <c r="E67" s="209"/>
      <c r="F67" s="209"/>
      <c r="G67" s="209"/>
      <c r="H67" s="209"/>
      <c r="I67" s="209"/>
      <c r="J67" s="169"/>
      <c r="M67" s="110">
        <f t="shared" si="0"/>
        <v>0</v>
      </c>
      <c r="N67" s="110">
        <f t="shared" si="1"/>
        <v>0</v>
      </c>
      <c r="O67" s="110">
        <f t="shared" si="2"/>
        <v>0</v>
      </c>
      <c r="P67" s="110">
        <f t="shared" si="3"/>
        <v>0</v>
      </c>
      <c r="Q67" s="125">
        <f t="shared" si="4"/>
        <v>0</v>
      </c>
    </row>
    <row r="68" spans="1:17" ht="15.75" x14ac:dyDescent="0.25">
      <c r="A68" s="169"/>
      <c r="B68" s="122"/>
      <c r="C68" s="122"/>
      <c r="D68" s="122"/>
      <c r="E68" s="209"/>
      <c r="F68" s="209"/>
      <c r="G68" s="209"/>
      <c r="H68" s="209"/>
      <c r="I68" s="209"/>
      <c r="J68" s="169"/>
      <c r="M68" s="110">
        <f t="shared" si="0"/>
        <v>0</v>
      </c>
      <c r="N68" s="110">
        <f t="shared" si="1"/>
        <v>0</v>
      </c>
      <c r="O68" s="110">
        <f t="shared" si="2"/>
        <v>0</v>
      </c>
      <c r="P68" s="110">
        <f t="shared" si="3"/>
        <v>0</v>
      </c>
      <c r="Q68" s="125">
        <f t="shared" si="4"/>
        <v>0</v>
      </c>
    </row>
    <row r="69" spans="1:17" ht="15.75" x14ac:dyDescent="0.25">
      <c r="A69" s="169"/>
      <c r="B69" s="122"/>
      <c r="C69" s="122"/>
      <c r="D69" s="122"/>
      <c r="E69" s="209"/>
      <c r="F69" s="209"/>
      <c r="G69" s="209"/>
      <c r="H69" s="209"/>
      <c r="I69" s="209"/>
      <c r="J69" s="169"/>
      <c r="M69" s="110">
        <f t="shared" si="0"/>
        <v>0</v>
      </c>
      <c r="N69" s="110">
        <f t="shared" si="1"/>
        <v>0</v>
      </c>
      <c r="O69" s="110">
        <f t="shared" si="2"/>
        <v>0</v>
      </c>
      <c r="P69" s="110">
        <f t="shared" si="3"/>
        <v>0</v>
      </c>
      <c r="Q69" s="125">
        <f t="shared" si="4"/>
        <v>0</v>
      </c>
    </row>
    <row r="70" spans="1:17" ht="15.75" x14ac:dyDescent="0.25">
      <c r="A70" s="169"/>
      <c r="B70" s="122"/>
      <c r="C70" s="122"/>
      <c r="D70" s="122"/>
      <c r="E70" s="209"/>
      <c r="F70" s="209"/>
      <c r="G70" s="209"/>
      <c r="H70" s="209"/>
      <c r="I70" s="209"/>
      <c r="J70" s="169"/>
      <c r="M70" s="110">
        <f t="shared" si="0"/>
        <v>0</v>
      </c>
      <c r="N70" s="110">
        <f t="shared" si="1"/>
        <v>0</v>
      </c>
      <c r="O70" s="110">
        <f t="shared" si="2"/>
        <v>0</v>
      </c>
      <c r="P70" s="110">
        <f t="shared" si="3"/>
        <v>0</v>
      </c>
      <c r="Q70" s="125">
        <f t="shared" si="4"/>
        <v>0</v>
      </c>
    </row>
    <row r="71" spans="1:17" ht="15.75" x14ac:dyDescent="0.25">
      <c r="A71" s="169"/>
      <c r="B71" s="122"/>
      <c r="C71" s="122"/>
      <c r="D71" s="122"/>
      <c r="E71" s="209"/>
      <c r="F71" s="209"/>
      <c r="G71" s="209"/>
      <c r="H71" s="209"/>
      <c r="I71" s="209"/>
      <c r="J71" s="169"/>
      <c r="M71" s="110">
        <f t="shared" si="0"/>
        <v>0</v>
      </c>
      <c r="N71" s="110">
        <f t="shared" si="1"/>
        <v>0</v>
      </c>
      <c r="O71" s="110">
        <f t="shared" si="2"/>
        <v>0</v>
      </c>
      <c r="P71" s="110">
        <f t="shared" si="3"/>
        <v>0</v>
      </c>
      <c r="Q71" s="125">
        <f t="shared" si="4"/>
        <v>0</v>
      </c>
    </row>
    <row r="72" spans="1:17" ht="15.75" x14ac:dyDescent="0.25">
      <c r="A72" s="169"/>
      <c r="B72" s="122"/>
      <c r="C72" s="122"/>
      <c r="D72" s="122"/>
      <c r="E72" s="209"/>
      <c r="F72" s="209"/>
      <c r="G72" s="209"/>
      <c r="H72" s="209"/>
      <c r="I72" s="209"/>
      <c r="J72" s="169"/>
      <c r="M72" s="110">
        <f t="shared" si="0"/>
        <v>0</v>
      </c>
      <c r="N72" s="110">
        <f t="shared" si="1"/>
        <v>0</v>
      </c>
      <c r="O72" s="110">
        <f t="shared" si="2"/>
        <v>0</v>
      </c>
      <c r="P72" s="110">
        <f t="shared" si="3"/>
        <v>0</v>
      </c>
      <c r="Q72" s="125">
        <f t="shared" si="4"/>
        <v>0</v>
      </c>
    </row>
    <row r="73" spans="1:17" ht="15.75" x14ac:dyDescent="0.25">
      <c r="A73" s="169"/>
      <c r="B73" s="122"/>
      <c r="C73" s="122"/>
      <c r="D73" s="122"/>
      <c r="E73" s="209"/>
      <c r="F73" s="209"/>
      <c r="G73" s="209"/>
      <c r="H73" s="209"/>
      <c r="I73" s="209"/>
      <c r="J73" s="169"/>
      <c r="M73" s="110">
        <f t="shared" si="0"/>
        <v>0</v>
      </c>
      <c r="N73" s="110">
        <f t="shared" si="1"/>
        <v>0</v>
      </c>
      <c r="O73" s="110">
        <f t="shared" si="2"/>
        <v>0</v>
      </c>
      <c r="P73" s="110">
        <f t="shared" si="3"/>
        <v>0</v>
      </c>
      <c r="Q73" s="125">
        <f t="shared" si="4"/>
        <v>0</v>
      </c>
    </row>
    <row r="74" spans="1:17" ht="15.75" x14ac:dyDescent="0.25">
      <c r="A74" s="169"/>
      <c r="B74" s="122"/>
      <c r="C74" s="122"/>
      <c r="D74" s="122"/>
      <c r="E74" s="209"/>
      <c r="F74" s="209"/>
      <c r="G74" s="209"/>
      <c r="H74" s="209"/>
      <c r="I74" s="209"/>
      <c r="J74" s="169"/>
      <c r="M74" s="110">
        <f t="shared" ref="M74:M108" si="5">IF(OR(AND(SUM(N74:Q74)=0,MIN(N74:Q74)=0),AND(SUM(N74:Q74)&gt;0,MIN(N74:Q74)&gt;0)),0,1)</f>
        <v>0</v>
      </c>
      <c r="N74" s="110">
        <f t="shared" ref="N74:N108" si="6">LEN(B74)</f>
        <v>0</v>
      </c>
      <c r="O74" s="110">
        <f t="shared" ref="O74:O108" si="7">LEN(C74)</f>
        <v>0</v>
      </c>
      <c r="P74" s="110">
        <f t="shared" ref="P74:P108" si="8">LEN(D74)</f>
        <v>0</v>
      </c>
      <c r="Q74" s="125">
        <f t="shared" ref="Q74:Q108" si="9">SUM(E74:I74)</f>
        <v>0</v>
      </c>
    </row>
    <row r="75" spans="1:17" ht="15.75" x14ac:dyDescent="0.25">
      <c r="A75" s="169"/>
      <c r="B75" s="122"/>
      <c r="C75" s="122"/>
      <c r="D75" s="122"/>
      <c r="E75" s="209"/>
      <c r="F75" s="209"/>
      <c r="G75" s="209"/>
      <c r="H75" s="209"/>
      <c r="I75" s="209"/>
      <c r="J75" s="169"/>
      <c r="M75" s="110">
        <f t="shared" si="5"/>
        <v>0</v>
      </c>
      <c r="N75" s="110">
        <f t="shared" si="6"/>
        <v>0</v>
      </c>
      <c r="O75" s="110">
        <f t="shared" si="7"/>
        <v>0</v>
      </c>
      <c r="P75" s="110">
        <f t="shared" si="8"/>
        <v>0</v>
      </c>
      <c r="Q75" s="125">
        <f t="shared" si="9"/>
        <v>0</v>
      </c>
    </row>
    <row r="76" spans="1:17" ht="15.75" x14ac:dyDescent="0.25">
      <c r="A76" s="169"/>
      <c r="B76" s="122"/>
      <c r="C76" s="122"/>
      <c r="D76" s="122"/>
      <c r="E76" s="209"/>
      <c r="F76" s="209"/>
      <c r="G76" s="209"/>
      <c r="H76" s="209"/>
      <c r="I76" s="209"/>
      <c r="J76" s="169"/>
      <c r="M76" s="110">
        <f t="shared" si="5"/>
        <v>0</v>
      </c>
      <c r="N76" s="110">
        <f t="shared" si="6"/>
        <v>0</v>
      </c>
      <c r="O76" s="110">
        <f t="shared" si="7"/>
        <v>0</v>
      </c>
      <c r="P76" s="110">
        <f t="shared" si="8"/>
        <v>0</v>
      </c>
      <c r="Q76" s="125">
        <f t="shared" si="9"/>
        <v>0</v>
      </c>
    </row>
    <row r="77" spans="1:17" ht="15.75" x14ac:dyDescent="0.25">
      <c r="A77" s="169"/>
      <c r="B77" s="122"/>
      <c r="C77" s="122"/>
      <c r="D77" s="122"/>
      <c r="E77" s="209"/>
      <c r="F77" s="209"/>
      <c r="G77" s="209"/>
      <c r="H77" s="209"/>
      <c r="I77" s="209"/>
      <c r="J77" s="169"/>
      <c r="M77" s="110">
        <f t="shared" si="5"/>
        <v>0</v>
      </c>
      <c r="N77" s="110">
        <f t="shared" si="6"/>
        <v>0</v>
      </c>
      <c r="O77" s="110">
        <f t="shared" si="7"/>
        <v>0</v>
      </c>
      <c r="P77" s="110">
        <f t="shared" si="8"/>
        <v>0</v>
      </c>
      <c r="Q77" s="125">
        <f t="shared" si="9"/>
        <v>0</v>
      </c>
    </row>
    <row r="78" spans="1:17" ht="15.75" x14ac:dyDescent="0.25">
      <c r="A78" s="169"/>
      <c r="B78" s="122"/>
      <c r="C78" s="122"/>
      <c r="D78" s="122"/>
      <c r="E78" s="209"/>
      <c r="F78" s="209"/>
      <c r="G78" s="209"/>
      <c r="H78" s="209"/>
      <c r="I78" s="209"/>
      <c r="J78" s="169"/>
      <c r="M78" s="110">
        <f t="shared" si="5"/>
        <v>0</v>
      </c>
      <c r="N78" s="110">
        <f t="shared" si="6"/>
        <v>0</v>
      </c>
      <c r="O78" s="110">
        <f t="shared" si="7"/>
        <v>0</v>
      </c>
      <c r="P78" s="110">
        <f t="shared" si="8"/>
        <v>0</v>
      </c>
      <c r="Q78" s="125">
        <f t="shared" si="9"/>
        <v>0</v>
      </c>
    </row>
    <row r="79" spans="1:17" ht="15.75" x14ac:dyDescent="0.25">
      <c r="A79" s="169"/>
      <c r="B79" s="122"/>
      <c r="C79" s="122"/>
      <c r="D79" s="122"/>
      <c r="E79" s="209"/>
      <c r="F79" s="209"/>
      <c r="G79" s="209"/>
      <c r="H79" s="209"/>
      <c r="I79" s="209"/>
      <c r="J79" s="169"/>
      <c r="M79" s="110">
        <f t="shared" si="5"/>
        <v>0</v>
      </c>
      <c r="N79" s="110">
        <f t="shared" si="6"/>
        <v>0</v>
      </c>
      <c r="O79" s="110">
        <f t="shared" si="7"/>
        <v>0</v>
      </c>
      <c r="P79" s="110">
        <f t="shared" si="8"/>
        <v>0</v>
      </c>
      <c r="Q79" s="125">
        <f t="shared" si="9"/>
        <v>0</v>
      </c>
    </row>
    <row r="80" spans="1:17" ht="15.75" x14ac:dyDescent="0.25">
      <c r="A80" s="169"/>
      <c r="B80" s="122"/>
      <c r="C80" s="122"/>
      <c r="D80" s="122"/>
      <c r="E80" s="209"/>
      <c r="F80" s="209"/>
      <c r="G80" s="209"/>
      <c r="H80" s="209"/>
      <c r="I80" s="209"/>
      <c r="J80" s="169"/>
      <c r="M80" s="110">
        <f t="shared" si="5"/>
        <v>0</v>
      </c>
      <c r="N80" s="110">
        <f t="shared" si="6"/>
        <v>0</v>
      </c>
      <c r="O80" s="110">
        <f t="shared" si="7"/>
        <v>0</v>
      </c>
      <c r="P80" s="110">
        <f t="shared" si="8"/>
        <v>0</v>
      </c>
      <c r="Q80" s="125">
        <f t="shared" si="9"/>
        <v>0</v>
      </c>
    </row>
    <row r="81" spans="1:17" ht="15.75" x14ac:dyDescent="0.25">
      <c r="A81" s="169"/>
      <c r="B81" s="122"/>
      <c r="C81" s="122"/>
      <c r="D81" s="122"/>
      <c r="E81" s="209"/>
      <c r="F81" s="209"/>
      <c r="G81" s="209"/>
      <c r="H81" s="209"/>
      <c r="I81" s="209"/>
      <c r="J81" s="169"/>
      <c r="M81" s="110">
        <f t="shared" si="5"/>
        <v>0</v>
      </c>
      <c r="N81" s="110">
        <f t="shared" si="6"/>
        <v>0</v>
      </c>
      <c r="O81" s="110">
        <f t="shared" si="7"/>
        <v>0</v>
      </c>
      <c r="P81" s="110">
        <f t="shared" si="8"/>
        <v>0</v>
      </c>
      <c r="Q81" s="125">
        <f t="shared" si="9"/>
        <v>0</v>
      </c>
    </row>
    <row r="82" spans="1:17" ht="15.75" x14ac:dyDescent="0.25">
      <c r="A82" s="169"/>
      <c r="B82" s="122"/>
      <c r="C82" s="122"/>
      <c r="D82" s="122"/>
      <c r="E82" s="209"/>
      <c r="F82" s="209"/>
      <c r="G82" s="209"/>
      <c r="H82" s="209"/>
      <c r="I82" s="209"/>
      <c r="J82" s="169"/>
      <c r="M82" s="110">
        <f t="shared" si="5"/>
        <v>0</v>
      </c>
      <c r="N82" s="110">
        <f t="shared" si="6"/>
        <v>0</v>
      </c>
      <c r="O82" s="110">
        <f t="shared" si="7"/>
        <v>0</v>
      </c>
      <c r="P82" s="110">
        <f t="shared" si="8"/>
        <v>0</v>
      </c>
      <c r="Q82" s="125">
        <f t="shared" si="9"/>
        <v>0</v>
      </c>
    </row>
    <row r="83" spans="1:17" ht="15.75" x14ac:dyDescent="0.25">
      <c r="A83" s="169"/>
      <c r="B83" s="122"/>
      <c r="C83" s="122"/>
      <c r="D83" s="122"/>
      <c r="E83" s="209"/>
      <c r="F83" s="209"/>
      <c r="G83" s="209"/>
      <c r="H83" s="209"/>
      <c r="I83" s="209"/>
      <c r="J83" s="169"/>
      <c r="M83" s="110">
        <f t="shared" si="5"/>
        <v>0</v>
      </c>
      <c r="N83" s="110">
        <f t="shared" si="6"/>
        <v>0</v>
      </c>
      <c r="O83" s="110">
        <f t="shared" si="7"/>
        <v>0</v>
      </c>
      <c r="P83" s="110">
        <f t="shared" si="8"/>
        <v>0</v>
      </c>
      <c r="Q83" s="125">
        <f t="shared" si="9"/>
        <v>0</v>
      </c>
    </row>
    <row r="84" spans="1:17" ht="15.75" x14ac:dyDescent="0.25">
      <c r="A84" s="169"/>
      <c r="B84" s="122"/>
      <c r="C84" s="122"/>
      <c r="D84" s="122"/>
      <c r="E84" s="209"/>
      <c r="F84" s="209"/>
      <c r="G84" s="209"/>
      <c r="H84" s="209"/>
      <c r="I84" s="209"/>
      <c r="J84" s="169"/>
      <c r="M84" s="110">
        <f t="shared" si="5"/>
        <v>0</v>
      </c>
      <c r="N84" s="110">
        <f t="shared" si="6"/>
        <v>0</v>
      </c>
      <c r="O84" s="110">
        <f t="shared" si="7"/>
        <v>0</v>
      </c>
      <c r="P84" s="110">
        <f t="shared" si="8"/>
        <v>0</v>
      </c>
      <c r="Q84" s="125">
        <f t="shared" si="9"/>
        <v>0</v>
      </c>
    </row>
    <row r="85" spans="1:17" ht="15.75" x14ac:dyDescent="0.25">
      <c r="A85" s="169"/>
      <c r="B85" s="122"/>
      <c r="C85" s="122"/>
      <c r="D85" s="122"/>
      <c r="E85" s="209"/>
      <c r="F85" s="209"/>
      <c r="G85" s="209"/>
      <c r="H85" s="209"/>
      <c r="I85" s="209"/>
      <c r="J85" s="169"/>
      <c r="M85" s="110">
        <f t="shared" si="5"/>
        <v>0</v>
      </c>
      <c r="N85" s="110">
        <f t="shared" si="6"/>
        <v>0</v>
      </c>
      <c r="O85" s="110">
        <f t="shared" si="7"/>
        <v>0</v>
      </c>
      <c r="P85" s="110">
        <f t="shared" si="8"/>
        <v>0</v>
      </c>
      <c r="Q85" s="125">
        <f t="shared" si="9"/>
        <v>0</v>
      </c>
    </row>
    <row r="86" spans="1:17" ht="15.75" x14ac:dyDescent="0.25">
      <c r="A86" s="169"/>
      <c r="B86" s="122"/>
      <c r="C86" s="122"/>
      <c r="D86" s="122"/>
      <c r="E86" s="209"/>
      <c r="F86" s="209"/>
      <c r="G86" s="209"/>
      <c r="H86" s="209"/>
      <c r="I86" s="209"/>
      <c r="J86" s="169"/>
      <c r="M86" s="110">
        <f t="shared" si="5"/>
        <v>0</v>
      </c>
      <c r="N86" s="110">
        <f t="shared" si="6"/>
        <v>0</v>
      </c>
      <c r="O86" s="110">
        <f t="shared" si="7"/>
        <v>0</v>
      </c>
      <c r="P86" s="110">
        <f t="shared" si="8"/>
        <v>0</v>
      </c>
      <c r="Q86" s="125">
        <f t="shared" si="9"/>
        <v>0</v>
      </c>
    </row>
    <row r="87" spans="1:17" ht="15.75" x14ac:dyDescent="0.25">
      <c r="A87" s="169"/>
      <c r="B87" s="122"/>
      <c r="C87" s="122"/>
      <c r="D87" s="122"/>
      <c r="E87" s="209"/>
      <c r="F87" s="209"/>
      <c r="G87" s="209"/>
      <c r="H87" s="209"/>
      <c r="I87" s="209"/>
      <c r="J87" s="169"/>
      <c r="M87" s="110">
        <f t="shared" si="5"/>
        <v>0</v>
      </c>
      <c r="N87" s="110">
        <f t="shared" si="6"/>
        <v>0</v>
      </c>
      <c r="O87" s="110">
        <f t="shared" si="7"/>
        <v>0</v>
      </c>
      <c r="P87" s="110">
        <f t="shared" si="8"/>
        <v>0</v>
      </c>
      <c r="Q87" s="125">
        <f t="shared" si="9"/>
        <v>0</v>
      </c>
    </row>
    <row r="88" spans="1:17" ht="15.75" x14ac:dyDescent="0.25">
      <c r="A88" s="169"/>
      <c r="B88" s="122"/>
      <c r="C88" s="122"/>
      <c r="D88" s="122"/>
      <c r="E88" s="209"/>
      <c r="F88" s="209"/>
      <c r="G88" s="209"/>
      <c r="H88" s="209"/>
      <c r="I88" s="209"/>
      <c r="J88" s="169"/>
      <c r="M88" s="110">
        <f t="shared" si="5"/>
        <v>0</v>
      </c>
      <c r="N88" s="110">
        <f t="shared" si="6"/>
        <v>0</v>
      </c>
      <c r="O88" s="110">
        <f t="shared" si="7"/>
        <v>0</v>
      </c>
      <c r="P88" s="110">
        <f t="shared" si="8"/>
        <v>0</v>
      </c>
      <c r="Q88" s="125">
        <f t="shared" si="9"/>
        <v>0</v>
      </c>
    </row>
    <row r="89" spans="1:17" ht="15.75" x14ac:dyDescent="0.25">
      <c r="A89" s="169"/>
      <c r="B89" s="122"/>
      <c r="C89" s="122"/>
      <c r="D89" s="122"/>
      <c r="E89" s="209"/>
      <c r="F89" s="209"/>
      <c r="G89" s="209"/>
      <c r="H89" s="209"/>
      <c r="I89" s="209"/>
      <c r="J89" s="169"/>
      <c r="M89" s="110">
        <f t="shared" si="5"/>
        <v>0</v>
      </c>
      <c r="N89" s="110">
        <f t="shared" si="6"/>
        <v>0</v>
      </c>
      <c r="O89" s="110">
        <f t="shared" si="7"/>
        <v>0</v>
      </c>
      <c r="P89" s="110">
        <f t="shared" si="8"/>
        <v>0</v>
      </c>
      <c r="Q89" s="125">
        <f t="shared" si="9"/>
        <v>0</v>
      </c>
    </row>
    <row r="90" spans="1:17" ht="15.75" x14ac:dyDescent="0.25">
      <c r="A90" s="169"/>
      <c r="B90" s="122"/>
      <c r="C90" s="122"/>
      <c r="D90" s="122"/>
      <c r="E90" s="209"/>
      <c r="F90" s="209"/>
      <c r="G90" s="209"/>
      <c r="H90" s="209"/>
      <c r="I90" s="209"/>
      <c r="J90" s="169"/>
      <c r="M90" s="110">
        <f t="shared" si="5"/>
        <v>0</v>
      </c>
      <c r="N90" s="110">
        <f t="shared" si="6"/>
        <v>0</v>
      </c>
      <c r="O90" s="110">
        <f t="shared" si="7"/>
        <v>0</v>
      </c>
      <c r="P90" s="110">
        <f t="shared" si="8"/>
        <v>0</v>
      </c>
      <c r="Q90" s="125">
        <f t="shared" si="9"/>
        <v>0</v>
      </c>
    </row>
    <row r="91" spans="1:17" ht="15.75" x14ac:dyDescent="0.25">
      <c r="A91" s="169"/>
      <c r="B91" s="122"/>
      <c r="C91" s="122"/>
      <c r="D91" s="122"/>
      <c r="E91" s="209"/>
      <c r="F91" s="209"/>
      <c r="G91" s="209"/>
      <c r="H91" s="209"/>
      <c r="I91" s="209"/>
      <c r="J91" s="169"/>
      <c r="M91" s="110">
        <f t="shared" si="5"/>
        <v>0</v>
      </c>
      <c r="N91" s="110">
        <f t="shared" si="6"/>
        <v>0</v>
      </c>
      <c r="O91" s="110">
        <f t="shared" si="7"/>
        <v>0</v>
      </c>
      <c r="P91" s="110">
        <f t="shared" si="8"/>
        <v>0</v>
      </c>
      <c r="Q91" s="125">
        <f t="shared" si="9"/>
        <v>0</v>
      </c>
    </row>
    <row r="92" spans="1:17" ht="15.75" x14ac:dyDescent="0.25">
      <c r="A92" s="169"/>
      <c r="B92" s="122"/>
      <c r="C92" s="122"/>
      <c r="D92" s="122"/>
      <c r="E92" s="209"/>
      <c r="F92" s="209"/>
      <c r="G92" s="209"/>
      <c r="H92" s="209"/>
      <c r="I92" s="209"/>
      <c r="J92" s="169"/>
      <c r="M92" s="110">
        <f t="shared" si="5"/>
        <v>0</v>
      </c>
      <c r="N92" s="110">
        <f t="shared" si="6"/>
        <v>0</v>
      </c>
      <c r="O92" s="110">
        <f t="shared" si="7"/>
        <v>0</v>
      </c>
      <c r="P92" s="110">
        <f t="shared" si="8"/>
        <v>0</v>
      </c>
      <c r="Q92" s="125">
        <f t="shared" si="9"/>
        <v>0</v>
      </c>
    </row>
    <row r="93" spans="1:17" ht="15.75" x14ac:dyDescent="0.25">
      <c r="A93" s="169"/>
      <c r="B93" s="122"/>
      <c r="C93" s="122"/>
      <c r="D93" s="122"/>
      <c r="E93" s="209"/>
      <c r="F93" s="209"/>
      <c r="G93" s="209"/>
      <c r="H93" s="209"/>
      <c r="I93" s="209"/>
      <c r="J93" s="169"/>
      <c r="M93" s="110">
        <f t="shared" si="5"/>
        <v>0</v>
      </c>
      <c r="N93" s="110">
        <f t="shared" si="6"/>
        <v>0</v>
      </c>
      <c r="O93" s="110">
        <f t="shared" si="7"/>
        <v>0</v>
      </c>
      <c r="P93" s="110">
        <f t="shared" si="8"/>
        <v>0</v>
      </c>
      <c r="Q93" s="125">
        <f t="shared" si="9"/>
        <v>0</v>
      </c>
    </row>
    <row r="94" spans="1:17" ht="15.75" x14ac:dyDescent="0.25">
      <c r="A94" s="169"/>
      <c r="B94" s="122"/>
      <c r="C94" s="122"/>
      <c r="D94" s="122"/>
      <c r="E94" s="209"/>
      <c r="F94" s="209"/>
      <c r="G94" s="209"/>
      <c r="H94" s="209"/>
      <c r="I94" s="209"/>
      <c r="J94" s="169"/>
      <c r="M94" s="110">
        <f t="shared" si="5"/>
        <v>0</v>
      </c>
      <c r="N94" s="110">
        <f t="shared" si="6"/>
        <v>0</v>
      </c>
      <c r="O94" s="110">
        <f t="shared" si="7"/>
        <v>0</v>
      </c>
      <c r="P94" s="110">
        <f t="shared" si="8"/>
        <v>0</v>
      </c>
      <c r="Q94" s="125">
        <f t="shared" si="9"/>
        <v>0</v>
      </c>
    </row>
    <row r="95" spans="1:17" ht="15.75" x14ac:dyDescent="0.25">
      <c r="A95" s="169"/>
      <c r="B95" s="122"/>
      <c r="C95" s="122"/>
      <c r="D95" s="122"/>
      <c r="E95" s="209"/>
      <c r="F95" s="209"/>
      <c r="G95" s="209"/>
      <c r="H95" s="209"/>
      <c r="I95" s="209"/>
      <c r="J95" s="169"/>
      <c r="M95" s="110">
        <f t="shared" si="5"/>
        <v>0</v>
      </c>
      <c r="N95" s="110">
        <f t="shared" si="6"/>
        <v>0</v>
      </c>
      <c r="O95" s="110">
        <f t="shared" si="7"/>
        <v>0</v>
      </c>
      <c r="P95" s="110">
        <f t="shared" si="8"/>
        <v>0</v>
      </c>
      <c r="Q95" s="125">
        <f t="shared" si="9"/>
        <v>0</v>
      </c>
    </row>
    <row r="96" spans="1:17" ht="15.75" x14ac:dyDescent="0.25">
      <c r="A96" s="169"/>
      <c r="B96" s="122"/>
      <c r="C96" s="122"/>
      <c r="D96" s="122"/>
      <c r="E96" s="209"/>
      <c r="F96" s="209"/>
      <c r="G96" s="209"/>
      <c r="H96" s="209"/>
      <c r="I96" s="209"/>
      <c r="J96" s="169"/>
      <c r="M96" s="110">
        <f t="shared" si="5"/>
        <v>0</v>
      </c>
      <c r="N96" s="110">
        <f t="shared" si="6"/>
        <v>0</v>
      </c>
      <c r="O96" s="110">
        <f t="shared" si="7"/>
        <v>0</v>
      </c>
      <c r="P96" s="110">
        <f t="shared" si="8"/>
        <v>0</v>
      </c>
      <c r="Q96" s="125">
        <f t="shared" si="9"/>
        <v>0</v>
      </c>
    </row>
    <row r="97" spans="1:17" ht="15.75" x14ac:dyDescent="0.25">
      <c r="A97" s="169"/>
      <c r="B97" s="122"/>
      <c r="C97" s="122"/>
      <c r="D97" s="122"/>
      <c r="E97" s="209"/>
      <c r="F97" s="209"/>
      <c r="G97" s="209"/>
      <c r="H97" s="209"/>
      <c r="I97" s="209"/>
      <c r="J97" s="169"/>
      <c r="M97" s="110">
        <f t="shared" si="5"/>
        <v>0</v>
      </c>
      <c r="N97" s="110">
        <f t="shared" si="6"/>
        <v>0</v>
      </c>
      <c r="O97" s="110">
        <f t="shared" si="7"/>
        <v>0</v>
      </c>
      <c r="P97" s="110">
        <f t="shared" si="8"/>
        <v>0</v>
      </c>
      <c r="Q97" s="125">
        <f t="shared" si="9"/>
        <v>0</v>
      </c>
    </row>
    <row r="98" spans="1:17" ht="15.75" x14ac:dyDescent="0.25">
      <c r="A98" s="169"/>
      <c r="B98" s="122"/>
      <c r="C98" s="122"/>
      <c r="D98" s="122"/>
      <c r="E98" s="209"/>
      <c r="F98" s="209"/>
      <c r="G98" s="209"/>
      <c r="H98" s="209"/>
      <c r="I98" s="209"/>
      <c r="J98" s="169"/>
      <c r="M98" s="110">
        <f t="shared" si="5"/>
        <v>0</v>
      </c>
      <c r="N98" s="110">
        <f t="shared" si="6"/>
        <v>0</v>
      </c>
      <c r="O98" s="110">
        <f t="shared" si="7"/>
        <v>0</v>
      </c>
      <c r="P98" s="110">
        <f t="shared" si="8"/>
        <v>0</v>
      </c>
      <c r="Q98" s="125">
        <f t="shared" si="9"/>
        <v>0</v>
      </c>
    </row>
    <row r="99" spans="1:17" ht="15.75" x14ac:dyDescent="0.25">
      <c r="A99" s="169"/>
      <c r="B99" s="122"/>
      <c r="C99" s="122"/>
      <c r="D99" s="122"/>
      <c r="E99" s="209"/>
      <c r="F99" s="209"/>
      <c r="G99" s="209"/>
      <c r="H99" s="209"/>
      <c r="I99" s="209"/>
      <c r="J99" s="169"/>
      <c r="M99" s="110">
        <f t="shared" si="5"/>
        <v>0</v>
      </c>
      <c r="N99" s="110">
        <f t="shared" si="6"/>
        <v>0</v>
      </c>
      <c r="O99" s="110">
        <f t="shared" si="7"/>
        <v>0</v>
      </c>
      <c r="P99" s="110">
        <f t="shared" si="8"/>
        <v>0</v>
      </c>
      <c r="Q99" s="125">
        <f t="shared" si="9"/>
        <v>0</v>
      </c>
    </row>
    <row r="100" spans="1:17" ht="15.75" x14ac:dyDescent="0.25">
      <c r="A100" s="169"/>
      <c r="B100" s="122"/>
      <c r="C100" s="122"/>
      <c r="D100" s="122"/>
      <c r="E100" s="209"/>
      <c r="F100" s="209"/>
      <c r="G100" s="209"/>
      <c r="H100" s="209"/>
      <c r="I100" s="209"/>
      <c r="J100" s="169"/>
      <c r="M100" s="110">
        <f t="shared" si="5"/>
        <v>0</v>
      </c>
      <c r="N100" s="110">
        <f t="shared" si="6"/>
        <v>0</v>
      </c>
      <c r="O100" s="110">
        <f t="shared" si="7"/>
        <v>0</v>
      </c>
      <c r="P100" s="110">
        <f t="shared" si="8"/>
        <v>0</v>
      </c>
      <c r="Q100" s="125">
        <f t="shared" si="9"/>
        <v>0</v>
      </c>
    </row>
    <row r="101" spans="1:17" ht="15.75" x14ac:dyDescent="0.25">
      <c r="A101" s="169"/>
      <c r="B101" s="122"/>
      <c r="C101" s="122"/>
      <c r="D101" s="122"/>
      <c r="E101" s="209"/>
      <c r="F101" s="209"/>
      <c r="G101" s="209"/>
      <c r="H101" s="209"/>
      <c r="I101" s="209"/>
      <c r="J101" s="169"/>
      <c r="M101" s="110">
        <f t="shared" si="5"/>
        <v>0</v>
      </c>
      <c r="N101" s="110">
        <f t="shared" si="6"/>
        <v>0</v>
      </c>
      <c r="O101" s="110">
        <f t="shared" si="7"/>
        <v>0</v>
      </c>
      <c r="P101" s="110">
        <f t="shared" si="8"/>
        <v>0</v>
      </c>
      <c r="Q101" s="125">
        <f t="shared" si="9"/>
        <v>0</v>
      </c>
    </row>
    <row r="102" spans="1:17" ht="15.75" x14ac:dyDescent="0.25">
      <c r="A102" s="169"/>
      <c r="B102" s="122"/>
      <c r="C102" s="122"/>
      <c r="D102" s="122"/>
      <c r="E102" s="209"/>
      <c r="F102" s="209"/>
      <c r="G102" s="209"/>
      <c r="H102" s="209"/>
      <c r="I102" s="209"/>
      <c r="J102" s="169"/>
      <c r="M102" s="110">
        <f t="shared" si="5"/>
        <v>0</v>
      </c>
      <c r="N102" s="110">
        <f t="shared" si="6"/>
        <v>0</v>
      </c>
      <c r="O102" s="110">
        <f t="shared" si="7"/>
        <v>0</v>
      </c>
      <c r="P102" s="110">
        <f t="shared" si="8"/>
        <v>0</v>
      </c>
      <c r="Q102" s="125">
        <f t="shared" si="9"/>
        <v>0</v>
      </c>
    </row>
    <row r="103" spans="1:17" ht="15.75" x14ac:dyDescent="0.25">
      <c r="A103" s="169"/>
      <c r="B103" s="122"/>
      <c r="C103" s="122"/>
      <c r="D103" s="122"/>
      <c r="E103" s="209"/>
      <c r="F103" s="209"/>
      <c r="G103" s="209"/>
      <c r="H103" s="209"/>
      <c r="I103" s="209"/>
      <c r="J103" s="169"/>
      <c r="M103" s="110">
        <f t="shared" si="5"/>
        <v>0</v>
      </c>
      <c r="N103" s="110">
        <f t="shared" si="6"/>
        <v>0</v>
      </c>
      <c r="O103" s="110">
        <f t="shared" si="7"/>
        <v>0</v>
      </c>
      <c r="P103" s="110">
        <f t="shared" si="8"/>
        <v>0</v>
      </c>
      <c r="Q103" s="125">
        <f t="shared" si="9"/>
        <v>0</v>
      </c>
    </row>
    <row r="104" spans="1:17" ht="15.75" x14ac:dyDescent="0.25">
      <c r="A104" s="169"/>
      <c r="B104" s="122"/>
      <c r="C104" s="122"/>
      <c r="D104" s="122"/>
      <c r="E104" s="209"/>
      <c r="F104" s="209"/>
      <c r="G104" s="209"/>
      <c r="H104" s="209"/>
      <c r="I104" s="209"/>
      <c r="J104" s="169"/>
      <c r="M104" s="110">
        <f t="shared" si="5"/>
        <v>0</v>
      </c>
      <c r="N104" s="110">
        <f t="shared" si="6"/>
        <v>0</v>
      </c>
      <c r="O104" s="110">
        <f t="shared" si="7"/>
        <v>0</v>
      </c>
      <c r="P104" s="110">
        <f t="shared" si="8"/>
        <v>0</v>
      </c>
      <c r="Q104" s="125">
        <f t="shared" si="9"/>
        <v>0</v>
      </c>
    </row>
    <row r="105" spans="1:17" ht="15.75" x14ac:dyDescent="0.25">
      <c r="A105" s="169"/>
      <c r="B105" s="122"/>
      <c r="C105" s="122"/>
      <c r="D105" s="122"/>
      <c r="E105" s="209"/>
      <c r="F105" s="209"/>
      <c r="G105" s="209"/>
      <c r="H105" s="209"/>
      <c r="I105" s="209"/>
      <c r="J105" s="169"/>
      <c r="M105" s="110">
        <f t="shared" si="5"/>
        <v>0</v>
      </c>
      <c r="N105" s="110">
        <f t="shared" si="6"/>
        <v>0</v>
      </c>
      <c r="O105" s="110">
        <f t="shared" si="7"/>
        <v>0</v>
      </c>
      <c r="P105" s="110">
        <f t="shared" si="8"/>
        <v>0</v>
      </c>
      <c r="Q105" s="125">
        <f t="shared" si="9"/>
        <v>0</v>
      </c>
    </row>
    <row r="106" spans="1:17" ht="15.75" x14ac:dyDescent="0.25">
      <c r="A106" s="169"/>
      <c r="B106" s="122"/>
      <c r="C106" s="122"/>
      <c r="D106" s="122"/>
      <c r="E106" s="209"/>
      <c r="F106" s="209"/>
      <c r="G106" s="209"/>
      <c r="H106" s="209"/>
      <c r="I106" s="209"/>
      <c r="J106" s="169"/>
      <c r="M106" s="110">
        <f t="shared" si="5"/>
        <v>0</v>
      </c>
      <c r="N106" s="110">
        <f t="shared" si="6"/>
        <v>0</v>
      </c>
      <c r="O106" s="110">
        <f t="shared" si="7"/>
        <v>0</v>
      </c>
      <c r="P106" s="110">
        <f t="shared" si="8"/>
        <v>0</v>
      </c>
      <c r="Q106" s="125">
        <f t="shared" si="9"/>
        <v>0</v>
      </c>
    </row>
    <row r="107" spans="1:17" ht="15.75" x14ac:dyDescent="0.25">
      <c r="A107" s="169"/>
      <c r="B107" s="122"/>
      <c r="C107" s="122"/>
      <c r="D107" s="122"/>
      <c r="E107" s="209"/>
      <c r="F107" s="209"/>
      <c r="G107" s="209"/>
      <c r="H107" s="209"/>
      <c r="I107" s="209"/>
      <c r="J107" s="169"/>
      <c r="M107" s="110">
        <f t="shared" si="5"/>
        <v>0</v>
      </c>
      <c r="N107" s="110">
        <f t="shared" si="6"/>
        <v>0</v>
      </c>
      <c r="O107" s="110">
        <f t="shared" si="7"/>
        <v>0</v>
      </c>
      <c r="P107" s="110">
        <f t="shared" si="8"/>
        <v>0</v>
      </c>
      <c r="Q107" s="125">
        <f t="shared" si="9"/>
        <v>0</v>
      </c>
    </row>
    <row r="108" spans="1:17" ht="15.75" x14ac:dyDescent="0.25">
      <c r="A108" s="169"/>
      <c r="B108" s="122"/>
      <c r="C108" s="122"/>
      <c r="D108" s="122"/>
      <c r="E108" s="209"/>
      <c r="F108" s="209"/>
      <c r="G108" s="209"/>
      <c r="H108" s="209"/>
      <c r="I108" s="209"/>
      <c r="J108" s="169"/>
      <c r="M108" s="110">
        <f t="shared" si="5"/>
        <v>0</v>
      </c>
      <c r="N108" s="110">
        <f t="shared" si="6"/>
        <v>0</v>
      </c>
      <c r="O108" s="110">
        <f t="shared" si="7"/>
        <v>0</v>
      </c>
      <c r="P108" s="110">
        <f t="shared" si="8"/>
        <v>0</v>
      </c>
      <c r="Q108" s="125">
        <f t="shared" si="9"/>
        <v>0</v>
      </c>
    </row>
    <row r="109" spans="1:17" ht="15.75" x14ac:dyDescent="0.25">
      <c r="A109" s="169"/>
      <c r="B109" s="122"/>
      <c r="C109" s="122"/>
      <c r="D109" s="122"/>
      <c r="E109" s="209"/>
      <c r="F109" s="209"/>
      <c r="G109" s="209"/>
      <c r="H109" s="209"/>
      <c r="I109" s="209"/>
      <c r="J109" s="169"/>
      <c r="M109" s="110">
        <f>IF(OR(AND(SUM(N109:Q109)=0,MIN(N109:Q109)=0),AND(SUM(N109:Q109)&gt;0,MIN(N109:Q109)&gt;0)),0,1)</f>
        <v>0</v>
      </c>
      <c r="N109" s="110">
        <f>LEN(B109)</f>
        <v>0</v>
      </c>
      <c r="O109" s="110">
        <f>LEN(C109)</f>
        <v>0</v>
      </c>
      <c r="P109" s="110">
        <f>LEN(D109)</f>
        <v>0</v>
      </c>
      <c r="Q109" s="125">
        <f>SUM(E109:I109)</f>
        <v>0</v>
      </c>
    </row>
    <row r="110" spans="1:17" ht="15.75" x14ac:dyDescent="0.25">
      <c r="A110" s="169"/>
      <c r="B110" s="122"/>
      <c r="C110" s="122"/>
      <c r="D110" s="122"/>
      <c r="E110" s="209"/>
      <c r="F110" s="209"/>
      <c r="G110" s="209"/>
      <c r="H110" s="209"/>
      <c r="I110" s="209"/>
      <c r="J110" s="169"/>
      <c r="M110" s="110">
        <f t="shared" ref="M110:M173" si="10">IF(OR(AND(SUM(N110:Q110)=0,MIN(N110:Q110)=0),AND(SUM(N110:Q110)&gt;0,MIN(N110:Q110)&gt;0)),0,1)</f>
        <v>0</v>
      </c>
      <c r="N110" s="110">
        <f t="shared" ref="N110:N173" si="11">LEN(B110)</f>
        <v>0</v>
      </c>
      <c r="O110" s="110">
        <f t="shared" ref="O110:O173" si="12">LEN(C110)</f>
        <v>0</v>
      </c>
      <c r="P110" s="110">
        <f t="shared" ref="P110:P173" si="13">LEN(D110)</f>
        <v>0</v>
      </c>
      <c r="Q110" s="125">
        <f t="shared" ref="Q110:Q173" si="14">SUM(E110:I110)</f>
        <v>0</v>
      </c>
    </row>
    <row r="111" spans="1:17" ht="15.75" x14ac:dyDescent="0.25">
      <c r="A111" s="169"/>
      <c r="B111" s="122"/>
      <c r="C111" s="122"/>
      <c r="D111" s="122"/>
      <c r="E111" s="209"/>
      <c r="F111" s="209"/>
      <c r="G111" s="209"/>
      <c r="H111" s="209"/>
      <c r="I111" s="209"/>
      <c r="J111" s="169"/>
      <c r="M111" s="110">
        <f t="shared" si="10"/>
        <v>0</v>
      </c>
      <c r="N111" s="110">
        <f t="shared" si="11"/>
        <v>0</v>
      </c>
      <c r="O111" s="110">
        <f t="shared" si="12"/>
        <v>0</v>
      </c>
      <c r="P111" s="110">
        <f t="shared" si="13"/>
        <v>0</v>
      </c>
      <c r="Q111" s="125">
        <f t="shared" si="14"/>
        <v>0</v>
      </c>
    </row>
    <row r="112" spans="1:17" ht="15.75" x14ac:dyDescent="0.25">
      <c r="A112" s="169"/>
      <c r="B112" s="122"/>
      <c r="C112" s="122"/>
      <c r="D112" s="122"/>
      <c r="E112" s="209"/>
      <c r="F112" s="209"/>
      <c r="G112" s="209"/>
      <c r="H112" s="209"/>
      <c r="I112" s="209"/>
      <c r="J112" s="169"/>
      <c r="M112" s="110">
        <f t="shared" si="10"/>
        <v>0</v>
      </c>
      <c r="N112" s="110">
        <f t="shared" si="11"/>
        <v>0</v>
      </c>
      <c r="O112" s="110">
        <f t="shared" si="12"/>
        <v>0</v>
      </c>
      <c r="P112" s="110">
        <f t="shared" si="13"/>
        <v>0</v>
      </c>
      <c r="Q112" s="125">
        <f t="shared" si="14"/>
        <v>0</v>
      </c>
    </row>
    <row r="113" spans="1:17" ht="15.75" x14ac:dyDescent="0.25">
      <c r="A113" s="169"/>
      <c r="B113" s="122"/>
      <c r="C113" s="122"/>
      <c r="D113" s="122"/>
      <c r="E113" s="209"/>
      <c r="F113" s="209"/>
      <c r="G113" s="209"/>
      <c r="H113" s="209"/>
      <c r="I113" s="209"/>
      <c r="J113" s="169"/>
      <c r="M113" s="110">
        <f t="shared" si="10"/>
        <v>0</v>
      </c>
      <c r="N113" s="110">
        <f t="shared" si="11"/>
        <v>0</v>
      </c>
      <c r="O113" s="110">
        <f t="shared" si="12"/>
        <v>0</v>
      </c>
      <c r="P113" s="110">
        <f t="shared" si="13"/>
        <v>0</v>
      </c>
      <c r="Q113" s="125">
        <f t="shared" si="14"/>
        <v>0</v>
      </c>
    </row>
    <row r="114" spans="1:17" ht="15.75" x14ac:dyDescent="0.25">
      <c r="A114" s="169"/>
      <c r="B114" s="122"/>
      <c r="C114" s="122"/>
      <c r="D114" s="122"/>
      <c r="E114" s="209"/>
      <c r="F114" s="209"/>
      <c r="G114" s="209"/>
      <c r="H114" s="209"/>
      <c r="I114" s="209"/>
      <c r="J114" s="169"/>
      <c r="M114" s="110">
        <f t="shared" si="10"/>
        <v>0</v>
      </c>
      <c r="N114" s="110">
        <f t="shared" si="11"/>
        <v>0</v>
      </c>
      <c r="O114" s="110">
        <f t="shared" si="12"/>
        <v>0</v>
      </c>
      <c r="P114" s="110">
        <f t="shared" si="13"/>
        <v>0</v>
      </c>
      <c r="Q114" s="125">
        <f t="shared" si="14"/>
        <v>0</v>
      </c>
    </row>
    <row r="115" spans="1:17" ht="15.75" x14ac:dyDescent="0.25">
      <c r="A115" s="169"/>
      <c r="B115" s="122"/>
      <c r="C115" s="122"/>
      <c r="D115" s="122"/>
      <c r="E115" s="209"/>
      <c r="F115" s="209"/>
      <c r="G115" s="209"/>
      <c r="H115" s="209"/>
      <c r="I115" s="209"/>
      <c r="J115" s="169"/>
      <c r="M115" s="110">
        <f t="shared" si="10"/>
        <v>0</v>
      </c>
      <c r="N115" s="110">
        <f t="shared" si="11"/>
        <v>0</v>
      </c>
      <c r="O115" s="110">
        <f t="shared" si="12"/>
        <v>0</v>
      </c>
      <c r="P115" s="110">
        <f t="shared" si="13"/>
        <v>0</v>
      </c>
      <c r="Q115" s="125">
        <f t="shared" si="14"/>
        <v>0</v>
      </c>
    </row>
    <row r="116" spans="1:17" ht="15.75" x14ac:dyDescent="0.25">
      <c r="A116" s="169"/>
      <c r="B116" s="122"/>
      <c r="C116" s="122"/>
      <c r="D116" s="122"/>
      <c r="E116" s="209"/>
      <c r="F116" s="209"/>
      <c r="G116" s="209"/>
      <c r="H116" s="209"/>
      <c r="I116" s="209"/>
      <c r="J116" s="169"/>
      <c r="M116" s="110">
        <f t="shared" si="10"/>
        <v>0</v>
      </c>
      <c r="N116" s="110">
        <f t="shared" si="11"/>
        <v>0</v>
      </c>
      <c r="O116" s="110">
        <f t="shared" si="12"/>
        <v>0</v>
      </c>
      <c r="P116" s="110">
        <f t="shared" si="13"/>
        <v>0</v>
      </c>
      <c r="Q116" s="125">
        <f t="shared" si="14"/>
        <v>0</v>
      </c>
    </row>
    <row r="117" spans="1:17" ht="15.75" x14ac:dyDescent="0.25">
      <c r="A117" s="169"/>
      <c r="B117" s="122"/>
      <c r="C117" s="122"/>
      <c r="D117" s="122"/>
      <c r="E117" s="209"/>
      <c r="F117" s="209"/>
      <c r="G117" s="209"/>
      <c r="H117" s="209"/>
      <c r="I117" s="209"/>
      <c r="J117" s="169"/>
      <c r="M117" s="110">
        <f t="shared" si="10"/>
        <v>0</v>
      </c>
      <c r="N117" s="110">
        <f t="shared" si="11"/>
        <v>0</v>
      </c>
      <c r="O117" s="110">
        <f t="shared" si="12"/>
        <v>0</v>
      </c>
      <c r="P117" s="110">
        <f t="shared" si="13"/>
        <v>0</v>
      </c>
      <c r="Q117" s="125">
        <f t="shared" si="14"/>
        <v>0</v>
      </c>
    </row>
    <row r="118" spans="1:17" ht="15.75" x14ac:dyDescent="0.25">
      <c r="A118" s="169"/>
      <c r="B118" s="122"/>
      <c r="C118" s="122"/>
      <c r="D118" s="122"/>
      <c r="E118" s="209"/>
      <c r="F118" s="209"/>
      <c r="G118" s="209"/>
      <c r="H118" s="209"/>
      <c r="I118" s="209"/>
      <c r="J118" s="169"/>
      <c r="M118" s="110">
        <f t="shared" si="10"/>
        <v>0</v>
      </c>
      <c r="N118" s="110">
        <f t="shared" si="11"/>
        <v>0</v>
      </c>
      <c r="O118" s="110">
        <f t="shared" si="12"/>
        <v>0</v>
      </c>
      <c r="P118" s="110">
        <f t="shared" si="13"/>
        <v>0</v>
      </c>
      <c r="Q118" s="125">
        <f t="shared" si="14"/>
        <v>0</v>
      </c>
    </row>
    <row r="119" spans="1:17" ht="15.75" x14ac:dyDescent="0.25">
      <c r="A119" s="169"/>
      <c r="B119" s="122"/>
      <c r="C119" s="122"/>
      <c r="D119" s="122"/>
      <c r="E119" s="209"/>
      <c r="F119" s="209"/>
      <c r="G119" s="209"/>
      <c r="H119" s="209"/>
      <c r="I119" s="209"/>
      <c r="J119" s="169"/>
      <c r="M119" s="110">
        <f t="shared" si="10"/>
        <v>0</v>
      </c>
      <c r="N119" s="110">
        <f t="shared" si="11"/>
        <v>0</v>
      </c>
      <c r="O119" s="110">
        <f t="shared" si="12"/>
        <v>0</v>
      </c>
      <c r="P119" s="110">
        <f t="shared" si="13"/>
        <v>0</v>
      </c>
      <c r="Q119" s="125">
        <f t="shared" si="14"/>
        <v>0</v>
      </c>
    </row>
    <row r="120" spans="1:17" ht="15.75" x14ac:dyDescent="0.25">
      <c r="A120" s="169"/>
      <c r="B120" s="122"/>
      <c r="C120" s="122"/>
      <c r="D120" s="122"/>
      <c r="E120" s="209"/>
      <c r="F120" s="209"/>
      <c r="G120" s="209"/>
      <c r="H120" s="209"/>
      <c r="I120" s="209"/>
      <c r="J120" s="169"/>
      <c r="M120" s="110">
        <f t="shared" si="10"/>
        <v>0</v>
      </c>
      <c r="N120" s="110">
        <f t="shared" si="11"/>
        <v>0</v>
      </c>
      <c r="O120" s="110">
        <f t="shared" si="12"/>
        <v>0</v>
      </c>
      <c r="P120" s="110">
        <f t="shared" si="13"/>
        <v>0</v>
      </c>
      <c r="Q120" s="125">
        <f t="shared" si="14"/>
        <v>0</v>
      </c>
    </row>
    <row r="121" spans="1:17" ht="15.75" x14ac:dyDescent="0.25">
      <c r="A121" s="169"/>
      <c r="B121" s="122"/>
      <c r="C121" s="122"/>
      <c r="D121" s="122"/>
      <c r="E121" s="209"/>
      <c r="F121" s="209"/>
      <c r="G121" s="209"/>
      <c r="H121" s="209"/>
      <c r="I121" s="209"/>
      <c r="J121" s="169"/>
      <c r="M121" s="110">
        <f t="shared" si="10"/>
        <v>0</v>
      </c>
      <c r="N121" s="110">
        <f t="shared" si="11"/>
        <v>0</v>
      </c>
      <c r="O121" s="110">
        <f t="shared" si="12"/>
        <v>0</v>
      </c>
      <c r="P121" s="110">
        <f t="shared" si="13"/>
        <v>0</v>
      </c>
      <c r="Q121" s="125">
        <f t="shared" si="14"/>
        <v>0</v>
      </c>
    </row>
    <row r="122" spans="1:17" ht="15.75" x14ac:dyDescent="0.25">
      <c r="A122" s="169"/>
      <c r="B122" s="122"/>
      <c r="C122" s="122"/>
      <c r="D122" s="122"/>
      <c r="E122" s="209"/>
      <c r="F122" s="209"/>
      <c r="G122" s="209"/>
      <c r="H122" s="209"/>
      <c r="I122" s="209"/>
      <c r="J122" s="169"/>
      <c r="M122" s="110">
        <f t="shared" si="10"/>
        <v>0</v>
      </c>
      <c r="N122" s="110">
        <f t="shared" si="11"/>
        <v>0</v>
      </c>
      <c r="O122" s="110">
        <f t="shared" si="12"/>
        <v>0</v>
      </c>
      <c r="P122" s="110">
        <f t="shared" si="13"/>
        <v>0</v>
      </c>
      <c r="Q122" s="125">
        <f t="shared" si="14"/>
        <v>0</v>
      </c>
    </row>
    <row r="123" spans="1:17" ht="15.75" x14ac:dyDescent="0.25">
      <c r="A123" s="169"/>
      <c r="B123" s="122"/>
      <c r="C123" s="122"/>
      <c r="D123" s="122"/>
      <c r="E123" s="209"/>
      <c r="F123" s="209"/>
      <c r="G123" s="209"/>
      <c r="H123" s="209"/>
      <c r="I123" s="209"/>
      <c r="J123" s="169"/>
      <c r="M123" s="110">
        <f t="shared" si="10"/>
        <v>0</v>
      </c>
      <c r="N123" s="110">
        <f t="shared" si="11"/>
        <v>0</v>
      </c>
      <c r="O123" s="110">
        <f t="shared" si="12"/>
        <v>0</v>
      </c>
      <c r="P123" s="110">
        <f t="shared" si="13"/>
        <v>0</v>
      </c>
      <c r="Q123" s="125">
        <f t="shared" si="14"/>
        <v>0</v>
      </c>
    </row>
    <row r="124" spans="1:17" ht="15.75" x14ac:dyDescent="0.25">
      <c r="A124" s="169"/>
      <c r="B124" s="122"/>
      <c r="C124" s="122"/>
      <c r="D124" s="122"/>
      <c r="E124" s="209"/>
      <c r="F124" s="209"/>
      <c r="G124" s="209"/>
      <c r="H124" s="209"/>
      <c r="I124" s="209"/>
      <c r="J124" s="169"/>
      <c r="M124" s="110">
        <f t="shared" si="10"/>
        <v>0</v>
      </c>
      <c r="N124" s="110">
        <f t="shared" si="11"/>
        <v>0</v>
      </c>
      <c r="O124" s="110">
        <f t="shared" si="12"/>
        <v>0</v>
      </c>
      <c r="P124" s="110">
        <f t="shared" si="13"/>
        <v>0</v>
      </c>
      <c r="Q124" s="125">
        <f t="shared" si="14"/>
        <v>0</v>
      </c>
    </row>
    <row r="125" spans="1:17" ht="15.75" x14ac:dyDescent="0.25">
      <c r="A125" s="169"/>
      <c r="B125" s="122"/>
      <c r="C125" s="122"/>
      <c r="D125" s="122"/>
      <c r="E125" s="209"/>
      <c r="F125" s="209"/>
      <c r="G125" s="209"/>
      <c r="H125" s="209"/>
      <c r="I125" s="209"/>
      <c r="J125" s="169"/>
      <c r="M125" s="110">
        <f t="shared" si="10"/>
        <v>0</v>
      </c>
      <c r="N125" s="110">
        <f t="shared" si="11"/>
        <v>0</v>
      </c>
      <c r="O125" s="110">
        <f t="shared" si="12"/>
        <v>0</v>
      </c>
      <c r="P125" s="110">
        <f t="shared" si="13"/>
        <v>0</v>
      </c>
      <c r="Q125" s="125">
        <f t="shared" si="14"/>
        <v>0</v>
      </c>
    </row>
    <row r="126" spans="1:17" ht="15.75" x14ac:dyDescent="0.25">
      <c r="A126" s="169"/>
      <c r="B126" s="122"/>
      <c r="C126" s="122"/>
      <c r="D126" s="122"/>
      <c r="E126" s="209"/>
      <c r="F126" s="209"/>
      <c r="G126" s="209"/>
      <c r="H126" s="209"/>
      <c r="I126" s="209"/>
      <c r="J126" s="169"/>
      <c r="M126" s="110">
        <f t="shared" si="10"/>
        <v>0</v>
      </c>
      <c r="N126" s="110">
        <f t="shared" si="11"/>
        <v>0</v>
      </c>
      <c r="O126" s="110">
        <f t="shared" si="12"/>
        <v>0</v>
      </c>
      <c r="P126" s="110">
        <f t="shared" si="13"/>
        <v>0</v>
      </c>
      <c r="Q126" s="125">
        <f t="shared" si="14"/>
        <v>0</v>
      </c>
    </row>
    <row r="127" spans="1:17" ht="15.75" x14ac:dyDescent="0.25">
      <c r="A127" s="169"/>
      <c r="B127" s="122"/>
      <c r="C127" s="122"/>
      <c r="D127" s="122"/>
      <c r="E127" s="209"/>
      <c r="F127" s="209"/>
      <c r="G127" s="209"/>
      <c r="H127" s="209"/>
      <c r="I127" s="209"/>
      <c r="J127" s="169"/>
      <c r="M127" s="110">
        <f t="shared" si="10"/>
        <v>0</v>
      </c>
      <c r="N127" s="110">
        <f t="shared" si="11"/>
        <v>0</v>
      </c>
      <c r="O127" s="110">
        <f t="shared" si="12"/>
        <v>0</v>
      </c>
      <c r="P127" s="110">
        <f t="shared" si="13"/>
        <v>0</v>
      </c>
      <c r="Q127" s="125">
        <f t="shared" si="14"/>
        <v>0</v>
      </c>
    </row>
    <row r="128" spans="1:17" ht="15.75" x14ac:dyDescent="0.25">
      <c r="A128" s="169"/>
      <c r="B128" s="122"/>
      <c r="C128" s="122"/>
      <c r="D128" s="122"/>
      <c r="E128" s="209"/>
      <c r="F128" s="209"/>
      <c r="G128" s="209"/>
      <c r="H128" s="209"/>
      <c r="I128" s="209"/>
      <c r="J128" s="169"/>
      <c r="M128" s="110">
        <f t="shared" si="10"/>
        <v>0</v>
      </c>
      <c r="N128" s="110">
        <f t="shared" si="11"/>
        <v>0</v>
      </c>
      <c r="O128" s="110">
        <f t="shared" si="12"/>
        <v>0</v>
      </c>
      <c r="P128" s="110">
        <f t="shared" si="13"/>
        <v>0</v>
      </c>
      <c r="Q128" s="125">
        <f t="shared" si="14"/>
        <v>0</v>
      </c>
    </row>
    <row r="129" spans="1:17" ht="15.75" x14ac:dyDescent="0.25">
      <c r="A129" s="169"/>
      <c r="B129" s="122"/>
      <c r="C129" s="122"/>
      <c r="D129" s="122"/>
      <c r="E129" s="209"/>
      <c r="F129" s="209"/>
      <c r="G129" s="209"/>
      <c r="H129" s="209"/>
      <c r="I129" s="209"/>
      <c r="J129" s="169"/>
      <c r="M129" s="110">
        <f t="shared" si="10"/>
        <v>0</v>
      </c>
      <c r="N129" s="110">
        <f t="shared" si="11"/>
        <v>0</v>
      </c>
      <c r="O129" s="110">
        <f t="shared" si="12"/>
        <v>0</v>
      </c>
      <c r="P129" s="110">
        <f t="shared" si="13"/>
        <v>0</v>
      </c>
      <c r="Q129" s="125">
        <f t="shared" si="14"/>
        <v>0</v>
      </c>
    </row>
    <row r="130" spans="1:17" ht="15.75" x14ac:dyDescent="0.25">
      <c r="A130" s="169"/>
      <c r="B130" s="122"/>
      <c r="C130" s="122"/>
      <c r="D130" s="122"/>
      <c r="E130" s="209"/>
      <c r="F130" s="209"/>
      <c r="G130" s="209"/>
      <c r="H130" s="209"/>
      <c r="I130" s="209"/>
      <c r="J130" s="169"/>
      <c r="M130" s="110">
        <f t="shared" si="10"/>
        <v>0</v>
      </c>
      <c r="N130" s="110">
        <f t="shared" si="11"/>
        <v>0</v>
      </c>
      <c r="O130" s="110">
        <f t="shared" si="12"/>
        <v>0</v>
      </c>
      <c r="P130" s="110">
        <f t="shared" si="13"/>
        <v>0</v>
      </c>
      <c r="Q130" s="125">
        <f t="shared" si="14"/>
        <v>0</v>
      </c>
    </row>
    <row r="131" spans="1:17" ht="15.75" x14ac:dyDescent="0.25">
      <c r="A131" s="169"/>
      <c r="B131" s="122"/>
      <c r="C131" s="122"/>
      <c r="D131" s="122"/>
      <c r="E131" s="209"/>
      <c r="F131" s="209"/>
      <c r="G131" s="209"/>
      <c r="H131" s="209"/>
      <c r="I131" s="209"/>
      <c r="J131" s="169"/>
      <c r="M131" s="110">
        <f t="shared" si="10"/>
        <v>0</v>
      </c>
      <c r="N131" s="110">
        <f t="shared" si="11"/>
        <v>0</v>
      </c>
      <c r="O131" s="110">
        <f t="shared" si="12"/>
        <v>0</v>
      </c>
      <c r="P131" s="110">
        <f t="shared" si="13"/>
        <v>0</v>
      </c>
      <c r="Q131" s="125">
        <f t="shared" si="14"/>
        <v>0</v>
      </c>
    </row>
    <row r="132" spans="1:17" ht="15.75" x14ac:dyDescent="0.25">
      <c r="A132" s="169"/>
      <c r="B132" s="122"/>
      <c r="C132" s="122"/>
      <c r="D132" s="122"/>
      <c r="E132" s="209"/>
      <c r="F132" s="209"/>
      <c r="G132" s="209"/>
      <c r="H132" s="209"/>
      <c r="I132" s="209"/>
      <c r="J132" s="169"/>
      <c r="M132" s="110">
        <f t="shared" si="10"/>
        <v>0</v>
      </c>
      <c r="N132" s="110">
        <f t="shared" si="11"/>
        <v>0</v>
      </c>
      <c r="O132" s="110">
        <f t="shared" si="12"/>
        <v>0</v>
      </c>
      <c r="P132" s="110">
        <f t="shared" si="13"/>
        <v>0</v>
      </c>
      <c r="Q132" s="125">
        <f t="shared" si="14"/>
        <v>0</v>
      </c>
    </row>
    <row r="133" spans="1:17" ht="15.75" x14ac:dyDescent="0.25">
      <c r="A133" s="169"/>
      <c r="B133" s="122"/>
      <c r="C133" s="122"/>
      <c r="D133" s="122"/>
      <c r="E133" s="209"/>
      <c r="F133" s="209"/>
      <c r="G133" s="209"/>
      <c r="H133" s="209"/>
      <c r="I133" s="209"/>
      <c r="J133" s="169"/>
      <c r="M133" s="110">
        <f t="shared" si="10"/>
        <v>0</v>
      </c>
      <c r="N133" s="110">
        <f t="shared" si="11"/>
        <v>0</v>
      </c>
      <c r="O133" s="110">
        <f t="shared" si="12"/>
        <v>0</v>
      </c>
      <c r="P133" s="110">
        <f t="shared" si="13"/>
        <v>0</v>
      </c>
      <c r="Q133" s="125">
        <f t="shared" si="14"/>
        <v>0</v>
      </c>
    </row>
    <row r="134" spans="1:17" ht="15.75" x14ac:dyDescent="0.25">
      <c r="A134" s="169"/>
      <c r="B134" s="122"/>
      <c r="C134" s="122"/>
      <c r="D134" s="122"/>
      <c r="E134" s="209"/>
      <c r="F134" s="209"/>
      <c r="G134" s="209"/>
      <c r="H134" s="209"/>
      <c r="I134" s="209"/>
      <c r="J134" s="169"/>
      <c r="M134" s="110">
        <f t="shared" si="10"/>
        <v>0</v>
      </c>
      <c r="N134" s="110">
        <f t="shared" si="11"/>
        <v>0</v>
      </c>
      <c r="O134" s="110">
        <f t="shared" si="12"/>
        <v>0</v>
      </c>
      <c r="P134" s="110">
        <f t="shared" si="13"/>
        <v>0</v>
      </c>
      <c r="Q134" s="125">
        <f t="shared" si="14"/>
        <v>0</v>
      </c>
    </row>
    <row r="135" spans="1:17" ht="15.75" x14ac:dyDescent="0.25">
      <c r="A135" s="169"/>
      <c r="B135" s="122"/>
      <c r="C135" s="122"/>
      <c r="D135" s="122"/>
      <c r="E135" s="209"/>
      <c r="F135" s="209"/>
      <c r="G135" s="209"/>
      <c r="H135" s="209"/>
      <c r="I135" s="209"/>
      <c r="J135" s="169"/>
      <c r="M135" s="110">
        <f t="shared" si="10"/>
        <v>0</v>
      </c>
      <c r="N135" s="110">
        <f t="shared" si="11"/>
        <v>0</v>
      </c>
      <c r="O135" s="110">
        <f t="shared" si="12"/>
        <v>0</v>
      </c>
      <c r="P135" s="110">
        <f t="shared" si="13"/>
        <v>0</v>
      </c>
      <c r="Q135" s="125">
        <f t="shared" si="14"/>
        <v>0</v>
      </c>
    </row>
    <row r="136" spans="1:17" ht="15.75" x14ac:dyDescent="0.25">
      <c r="A136" s="169"/>
      <c r="B136" s="122"/>
      <c r="C136" s="122"/>
      <c r="D136" s="122"/>
      <c r="E136" s="209"/>
      <c r="F136" s="209"/>
      <c r="G136" s="209"/>
      <c r="H136" s="209"/>
      <c r="I136" s="209"/>
      <c r="J136" s="169"/>
      <c r="M136" s="110">
        <f t="shared" si="10"/>
        <v>0</v>
      </c>
      <c r="N136" s="110">
        <f t="shared" si="11"/>
        <v>0</v>
      </c>
      <c r="O136" s="110">
        <f t="shared" si="12"/>
        <v>0</v>
      </c>
      <c r="P136" s="110">
        <f t="shared" si="13"/>
        <v>0</v>
      </c>
      <c r="Q136" s="125">
        <f t="shared" si="14"/>
        <v>0</v>
      </c>
    </row>
    <row r="137" spans="1:17" ht="15.75" x14ac:dyDescent="0.25">
      <c r="A137" s="169"/>
      <c r="B137" s="122"/>
      <c r="C137" s="122"/>
      <c r="D137" s="122"/>
      <c r="E137" s="209"/>
      <c r="F137" s="209"/>
      <c r="G137" s="209"/>
      <c r="H137" s="209"/>
      <c r="I137" s="209"/>
      <c r="J137" s="169"/>
      <c r="M137" s="110">
        <f t="shared" si="10"/>
        <v>0</v>
      </c>
      <c r="N137" s="110">
        <f t="shared" si="11"/>
        <v>0</v>
      </c>
      <c r="O137" s="110">
        <f t="shared" si="12"/>
        <v>0</v>
      </c>
      <c r="P137" s="110">
        <f t="shared" si="13"/>
        <v>0</v>
      </c>
      <c r="Q137" s="125">
        <f t="shared" si="14"/>
        <v>0</v>
      </c>
    </row>
    <row r="138" spans="1:17" ht="15.75" x14ac:dyDescent="0.25">
      <c r="A138" s="169"/>
      <c r="B138" s="122"/>
      <c r="C138" s="122"/>
      <c r="D138" s="122"/>
      <c r="E138" s="209"/>
      <c r="F138" s="209"/>
      <c r="G138" s="209"/>
      <c r="H138" s="209"/>
      <c r="I138" s="209"/>
      <c r="J138" s="169"/>
      <c r="M138" s="110">
        <f t="shared" si="10"/>
        <v>0</v>
      </c>
      <c r="N138" s="110">
        <f t="shared" si="11"/>
        <v>0</v>
      </c>
      <c r="O138" s="110">
        <f t="shared" si="12"/>
        <v>0</v>
      </c>
      <c r="P138" s="110">
        <f t="shared" si="13"/>
        <v>0</v>
      </c>
      <c r="Q138" s="125">
        <f t="shared" si="14"/>
        <v>0</v>
      </c>
    </row>
    <row r="139" spans="1:17" ht="15.75" x14ac:dyDescent="0.25">
      <c r="A139" s="169"/>
      <c r="B139" s="122"/>
      <c r="C139" s="122"/>
      <c r="D139" s="122"/>
      <c r="E139" s="209"/>
      <c r="F139" s="209"/>
      <c r="G139" s="209"/>
      <c r="H139" s="209"/>
      <c r="I139" s="209"/>
      <c r="J139" s="169"/>
      <c r="M139" s="110">
        <f t="shared" si="10"/>
        <v>0</v>
      </c>
      <c r="N139" s="110">
        <f t="shared" si="11"/>
        <v>0</v>
      </c>
      <c r="O139" s="110">
        <f t="shared" si="12"/>
        <v>0</v>
      </c>
      <c r="P139" s="110">
        <f t="shared" si="13"/>
        <v>0</v>
      </c>
      <c r="Q139" s="125">
        <f t="shared" si="14"/>
        <v>0</v>
      </c>
    </row>
    <row r="140" spans="1:17" ht="15.75" x14ac:dyDescent="0.25">
      <c r="A140" s="169"/>
      <c r="B140" s="122"/>
      <c r="C140" s="122"/>
      <c r="D140" s="122"/>
      <c r="E140" s="209"/>
      <c r="F140" s="209"/>
      <c r="G140" s="209"/>
      <c r="H140" s="209"/>
      <c r="I140" s="209"/>
      <c r="J140" s="169"/>
      <c r="M140" s="110">
        <f t="shared" si="10"/>
        <v>0</v>
      </c>
      <c r="N140" s="110">
        <f t="shared" si="11"/>
        <v>0</v>
      </c>
      <c r="O140" s="110">
        <f t="shared" si="12"/>
        <v>0</v>
      </c>
      <c r="P140" s="110">
        <f t="shared" si="13"/>
        <v>0</v>
      </c>
      <c r="Q140" s="125">
        <f t="shared" si="14"/>
        <v>0</v>
      </c>
    </row>
    <row r="141" spans="1:17" ht="15.75" x14ac:dyDescent="0.25">
      <c r="A141" s="169"/>
      <c r="B141" s="122"/>
      <c r="C141" s="122"/>
      <c r="D141" s="122"/>
      <c r="E141" s="209"/>
      <c r="F141" s="209"/>
      <c r="G141" s="209"/>
      <c r="H141" s="209"/>
      <c r="I141" s="209"/>
      <c r="J141" s="169"/>
      <c r="M141" s="110">
        <f t="shared" si="10"/>
        <v>0</v>
      </c>
      <c r="N141" s="110">
        <f t="shared" si="11"/>
        <v>0</v>
      </c>
      <c r="O141" s="110">
        <f t="shared" si="12"/>
        <v>0</v>
      </c>
      <c r="P141" s="110">
        <f t="shared" si="13"/>
        <v>0</v>
      </c>
      <c r="Q141" s="125">
        <f t="shared" si="14"/>
        <v>0</v>
      </c>
    </row>
    <row r="142" spans="1:17" ht="15.75" x14ac:dyDescent="0.25">
      <c r="A142" s="169"/>
      <c r="B142" s="122"/>
      <c r="C142" s="122"/>
      <c r="D142" s="122"/>
      <c r="E142" s="209"/>
      <c r="F142" s="209"/>
      <c r="G142" s="209"/>
      <c r="H142" s="209"/>
      <c r="I142" s="209"/>
      <c r="J142" s="169"/>
      <c r="M142" s="110">
        <f t="shared" si="10"/>
        <v>0</v>
      </c>
      <c r="N142" s="110">
        <f t="shared" si="11"/>
        <v>0</v>
      </c>
      <c r="O142" s="110">
        <f t="shared" si="12"/>
        <v>0</v>
      </c>
      <c r="P142" s="110">
        <f t="shared" si="13"/>
        <v>0</v>
      </c>
      <c r="Q142" s="125">
        <f t="shared" si="14"/>
        <v>0</v>
      </c>
    </row>
    <row r="143" spans="1:17" ht="15.75" x14ac:dyDescent="0.25">
      <c r="A143" s="169"/>
      <c r="B143" s="122"/>
      <c r="C143" s="122"/>
      <c r="D143" s="122"/>
      <c r="E143" s="209"/>
      <c r="F143" s="209"/>
      <c r="G143" s="209"/>
      <c r="H143" s="209"/>
      <c r="I143" s="209"/>
      <c r="J143" s="169"/>
      <c r="M143" s="110">
        <f t="shared" si="10"/>
        <v>0</v>
      </c>
      <c r="N143" s="110">
        <f t="shared" si="11"/>
        <v>0</v>
      </c>
      <c r="O143" s="110">
        <f t="shared" si="12"/>
        <v>0</v>
      </c>
      <c r="P143" s="110">
        <f t="shared" si="13"/>
        <v>0</v>
      </c>
      <c r="Q143" s="125">
        <f t="shared" si="14"/>
        <v>0</v>
      </c>
    </row>
    <row r="144" spans="1:17" ht="15.75" x14ac:dyDescent="0.25">
      <c r="A144" s="169"/>
      <c r="B144" s="122"/>
      <c r="C144" s="122"/>
      <c r="D144" s="122"/>
      <c r="E144" s="209"/>
      <c r="F144" s="209"/>
      <c r="G144" s="209"/>
      <c r="H144" s="209"/>
      <c r="I144" s="209"/>
      <c r="J144" s="169"/>
      <c r="M144" s="110">
        <f t="shared" si="10"/>
        <v>0</v>
      </c>
      <c r="N144" s="110">
        <f t="shared" si="11"/>
        <v>0</v>
      </c>
      <c r="O144" s="110">
        <f t="shared" si="12"/>
        <v>0</v>
      </c>
      <c r="P144" s="110">
        <f t="shared" si="13"/>
        <v>0</v>
      </c>
      <c r="Q144" s="125">
        <f t="shared" si="14"/>
        <v>0</v>
      </c>
    </row>
    <row r="145" spans="1:17" ht="15.75" x14ac:dyDescent="0.25">
      <c r="A145" s="169"/>
      <c r="B145" s="122"/>
      <c r="C145" s="122"/>
      <c r="D145" s="122"/>
      <c r="E145" s="209"/>
      <c r="F145" s="209"/>
      <c r="G145" s="209"/>
      <c r="H145" s="209"/>
      <c r="I145" s="209"/>
      <c r="J145" s="169"/>
      <c r="M145" s="110">
        <f t="shared" si="10"/>
        <v>0</v>
      </c>
      <c r="N145" s="110">
        <f t="shared" si="11"/>
        <v>0</v>
      </c>
      <c r="O145" s="110">
        <f t="shared" si="12"/>
        <v>0</v>
      </c>
      <c r="P145" s="110">
        <f t="shared" si="13"/>
        <v>0</v>
      </c>
      <c r="Q145" s="125">
        <f t="shared" si="14"/>
        <v>0</v>
      </c>
    </row>
    <row r="146" spans="1:17" ht="15.75" x14ac:dyDescent="0.25">
      <c r="A146" s="169"/>
      <c r="B146" s="122"/>
      <c r="C146" s="122"/>
      <c r="D146" s="122"/>
      <c r="E146" s="209"/>
      <c r="F146" s="209"/>
      <c r="G146" s="209"/>
      <c r="H146" s="209"/>
      <c r="I146" s="209"/>
      <c r="J146" s="169"/>
      <c r="M146" s="110">
        <f t="shared" si="10"/>
        <v>0</v>
      </c>
      <c r="N146" s="110">
        <f t="shared" si="11"/>
        <v>0</v>
      </c>
      <c r="O146" s="110">
        <f t="shared" si="12"/>
        <v>0</v>
      </c>
      <c r="P146" s="110">
        <f t="shared" si="13"/>
        <v>0</v>
      </c>
      <c r="Q146" s="125">
        <f t="shared" si="14"/>
        <v>0</v>
      </c>
    </row>
    <row r="147" spans="1:17" ht="15.75" x14ac:dyDescent="0.25">
      <c r="A147" s="169"/>
      <c r="B147" s="122"/>
      <c r="C147" s="122"/>
      <c r="D147" s="122"/>
      <c r="E147" s="209"/>
      <c r="F147" s="209"/>
      <c r="G147" s="209"/>
      <c r="H147" s="209"/>
      <c r="I147" s="209"/>
      <c r="J147" s="169"/>
      <c r="M147" s="110">
        <f t="shared" si="10"/>
        <v>0</v>
      </c>
      <c r="N147" s="110">
        <f t="shared" si="11"/>
        <v>0</v>
      </c>
      <c r="O147" s="110">
        <f t="shared" si="12"/>
        <v>0</v>
      </c>
      <c r="P147" s="110">
        <f t="shared" si="13"/>
        <v>0</v>
      </c>
      <c r="Q147" s="125">
        <f t="shared" si="14"/>
        <v>0</v>
      </c>
    </row>
    <row r="148" spans="1:17" ht="15.75" x14ac:dyDescent="0.25">
      <c r="A148" s="169"/>
      <c r="B148" s="122"/>
      <c r="C148" s="122"/>
      <c r="D148" s="122"/>
      <c r="E148" s="209"/>
      <c r="F148" s="209"/>
      <c r="G148" s="209"/>
      <c r="H148" s="209"/>
      <c r="I148" s="209"/>
      <c r="J148" s="169"/>
      <c r="M148" s="110">
        <f t="shared" si="10"/>
        <v>0</v>
      </c>
      <c r="N148" s="110">
        <f t="shared" si="11"/>
        <v>0</v>
      </c>
      <c r="O148" s="110">
        <f t="shared" si="12"/>
        <v>0</v>
      </c>
      <c r="P148" s="110">
        <f t="shared" si="13"/>
        <v>0</v>
      </c>
      <c r="Q148" s="125">
        <f t="shared" si="14"/>
        <v>0</v>
      </c>
    </row>
    <row r="149" spans="1:17" ht="15.75" x14ac:dyDescent="0.25">
      <c r="A149" s="169"/>
      <c r="B149" s="122"/>
      <c r="C149" s="122"/>
      <c r="D149" s="122"/>
      <c r="E149" s="209"/>
      <c r="F149" s="209"/>
      <c r="G149" s="209"/>
      <c r="H149" s="209"/>
      <c r="I149" s="209"/>
      <c r="J149" s="169"/>
      <c r="M149" s="110">
        <f t="shared" si="10"/>
        <v>0</v>
      </c>
      <c r="N149" s="110">
        <f t="shared" si="11"/>
        <v>0</v>
      </c>
      <c r="O149" s="110">
        <f t="shared" si="12"/>
        <v>0</v>
      </c>
      <c r="P149" s="110">
        <f t="shared" si="13"/>
        <v>0</v>
      </c>
      <c r="Q149" s="125">
        <f t="shared" si="14"/>
        <v>0</v>
      </c>
    </row>
    <row r="150" spans="1:17" ht="15.75" x14ac:dyDescent="0.25">
      <c r="A150" s="169"/>
      <c r="B150" s="122"/>
      <c r="C150" s="122"/>
      <c r="D150" s="122"/>
      <c r="E150" s="209"/>
      <c r="F150" s="209"/>
      <c r="G150" s="209"/>
      <c r="H150" s="209"/>
      <c r="I150" s="209"/>
      <c r="J150" s="169"/>
      <c r="M150" s="110">
        <f t="shared" si="10"/>
        <v>0</v>
      </c>
      <c r="N150" s="110">
        <f t="shared" si="11"/>
        <v>0</v>
      </c>
      <c r="O150" s="110">
        <f t="shared" si="12"/>
        <v>0</v>
      </c>
      <c r="P150" s="110">
        <f t="shared" si="13"/>
        <v>0</v>
      </c>
      <c r="Q150" s="125">
        <f t="shared" si="14"/>
        <v>0</v>
      </c>
    </row>
    <row r="151" spans="1:17" ht="15.75" x14ac:dyDescent="0.25">
      <c r="A151" s="169"/>
      <c r="B151" s="122"/>
      <c r="C151" s="122"/>
      <c r="D151" s="122"/>
      <c r="E151" s="209"/>
      <c r="F151" s="209"/>
      <c r="G151" s="209"/>
      <c r="H151" s="209"/>
      <c r="I151" s="209"/>
      <c r="J151" s="169"/>
      <c r="M151" s="110">
        <f t="shared" si="10"/>
        <v>0</v>
      </c>
      <c r="N151" s="110">
        <f t="shared" si="11"/>
        <v>0</v>
      </c>
      <c r="O151" s="110">
        <f t="shared" si="12"/>
        <v>0</v>
      </c>
      <c r="P151" s="110">
        <f t="shared" si="13"/>
        <v>0</v>
      </c>
      <c r="Q151" s="125">
        <f t="shared" si="14"/>
        <v>0</v>
      </c>
    </row>
    <row r="152" spans="1:17" ht="15.75" x14ac:dyDescent="0.25">
      <c r="A152" s="169"/>
      <c r="B152" s="122"/>
      <c r="C152" s="122"/>
      <c r="D152" s="122"/>
      <c r="E152" s="209"/>
      <c r="F152" s="209"/>
      <c r="G152" s="209"/>
      <c r="H152" s="209"/>
      <c r="I152" s="209"/>
      <c r="J152" s="169"/>
      <c r="M152" s="110">
        <f t="shared" si="10"/>
        <v>0</v>
      </c>
      <c r="N152" s="110">
        <f t="shared" si="11"/>
        <v>0</v>
      </c>
      <c r="O152" s="110">
        <f t="shared" si="12"/>
        <v>0</v>
      </c>
      <c r="P152" s="110">
        <f t="shared" si="13"/>
        <v>0</v>
      </c>
      <c r="Q152" s="125">
        <f t="shared" si="14"/>
        <v>0</v>
      </c>
    </row>
    <row r="153" spans="1:17" ht="15.75" x14ac:dyDescent="0.25">
      <c r="A153" s="169"/>
      <c r="B153" s="122"/>
      <c r="C153" s="122"/>
      <c r="D153" s="122"/>
      <c r="E153" s="209"/>
      <c r="F153" s="209"/>
      <c r="G153" s="209"/>
      <c r="H153" s="209"/>
      <c r="I153" s="209"/>
      <c r="J153" s="169"/>
      <c r="M153" s="110">
        <f t="shared" si="10"/>
        <v>0</v>
      </c>
      <c r="N153" s="110">
        <f t="shared" si="11"/>
        <v>0</v>
      </c>
      <c r="O153" s="110">
        <f t="shared" si="12"/>
        <v>0</v>
      </c>
      <c r="P153" s="110">
        <f t="shared" si="13"/>
        <v>0</v>
      </c>
      <c r="Q153" s="125">
        <f t="shared" si="14"/>
        <v>0</v>
      </c>
    </row>
    <row r="154" spans="1:17" ht="15.75" x14ac:dyDescent="0.25">
      <c r="A154" s="169"/>
      <c r="B154" s="122"/>
      <c r="C154" s="122"/>
      <c r="D154" s="122"/>
      <c r="E154" s="209"/>
      <c r="F154" s="209"/>
      <c r="G154" s="209"/>
      <c r="H154" s="209"/>
      <c r="I154" s="209"/>
      <c r="J154" s="169"/>
      <c r="M154" s="110">
        <f t="shared" si="10"/>
        <v>0</v>
      </c>
      <c r="N154" s="110">
        <f t="shared" si="11"/>
        <v>0</v>
      </c>
      <c r="O154" s="110">
        <f t="shared" si="12"/>
        <v>0</v>
      </c>
      <c r="P154" s="110">
        <f t="shared" si="13"/>
        <v>0</v>
      </c>
      <c r="Q154" s="125">
        <f t="shared" si="14"/>
        <v>0</v>
      </c>
    </row>
    <row r="155" spans="1:17" ht="15.75" x14ac:dyDescent="0.25">
      <c r="A155" s="169"/>
      <c r="B155" s="122"/>
      <c r="C155" s="122"/>
      <c r="D155" s="122"/>
      <c r="E155" s="209"/>
      <c r="F155" s="209"/>
      <c r="G155" s="209"/>
      <c r="H155" s="209"/>
      <c r="I155" s="209"/>
      <c r="J155" s="169"/>
      <c r="M155" s="110">
        <f t="shared" si="10"/>
        <v>0</v>
      </c>
      <c r="N155" s="110">
        <f t="shared" si="11"/>
        <v>0</v>
      </c>
      <c r="O155" s="110">
        <f t="shared" si="12"/>
        <v>0</v>
      </c>
      <c r="P155" s="110">
        <f t="shared" si="13"/>
        <v>0</v>
      </c>
      <c r="Q155" s="125">
        <f t="shared" si="14"/>
        <v>0</v>
      </c>
    </row>
    <row r="156" spans="1:17" ht="15.75" x14ac:dyDescent="0.25">
      <c r="A156" s="169"/>
      <c r="B156" s="122"/>
      <c r="C156" s="122"/>
      <c r="D156" s="122"/>
      <c r="E156" s="209"/>
      <c r="F156" s="209"/>
      <c r="G156" s="209"/>
      <c r="H156" s="209"/>
      <c r="I156" s="209"/>
      <c r="J156" s="169"/>
      <c r="M156" s="110">
        <f t="shared" si="10"/>
        <v>0</v>
      </c>
      <c r="N156" s="110">
        <f t="shared" si="11"/>
        <v>0</v>
      </c>
      <c r="O156" s="110">
        <f t="shared" si="12"/>
        <v>0</v>
      </c>
      <c r="P156" s="110">
        <f t="shared" si="13"/>
        <v>0</v>
      </c>
      <c r="Q156" s="125">
        <f t="shared" si="14"/>
        <v>0</v>
      </c>
    </row>
    <row r="157" spans="1:17" ht="15.75" x14ac:dyDescent="0.25">
      <c r="A157" s="169"/>
      <c r="B157" s="122"/>
      <c r="C157" s="122"/>
      <c r="D157" s="122"/>
      <c r="E157" s="209"/>
      <c r="F157" s="209"/>
      <c r="G157" s="209"/>
      <c r="H157" s="209"/>
      <c r="I157" s="209"/>
      <c r="J157" s="169"/>
      <c r="M157" s="110">
        <f t="shared" si="10"/>
        <v>0</v>
      </c>
      <c r="N157" s="110">
        <f t="shared" si="11"/>
        <v>0</v>
      </c>
      <c r="O157" s="110">
        <f t="shared" si="12"/>
        <v>0</v>
      </c>
      <c r="P157" s="110">
        <f t="shared" si="13"/>
        <v>0</v>
      </c>
      <c r="Q157" s="125">
        <f t="shared" si="14"/>
        <v>0</v>
      </c>
    </row>
    <row r="158" spans="1:17" ht="15.75" x14ac:dyDescent="0.25">
      <c r="A158" s="169"/>
      <c r="B158" s="122"/>
      <c r="C158" s="122"/>
      <c r="D158" s="122"/>
      <c r="E158" s="209"/>
      <c r="F158" s="209"/>
      <c r="G158" s="209"/>
      <c r="H158" s="209"/>
      <c r="I158" s="209"/>
      <c r="J158" s="169"/>
      <c r="M158" s="110">
        <f t="shared" si="10"/>
        <v>0</v>
      </c>
      <c r="N158" s="110">
        <f t="shared" si="11"/>
        <v>0</v>
      </c>
      <c r="O158" s="110">
        <f t="shared" si="12"/>
        <v>0</v>
      </c>
      <c r="P158" s="110">
        <f t="shared" si="13"/>
        <v>0</v>
      </c>
      <c r="Q158" s="125">
        <f t="shared" si="14"/>
        <v>0</v>
      </c>
    </row>
    <row r="159" spans="1:17" ht="15.75" x14ac:dyDescent="0.25">
      <c r="A159" s="169"/>
      <c r="B159" s="122"/>
      <c r="C159" s="122"/>
      <c r="D159" s="122"/>
      <c r="E159" s="209"/>
      <c r="F159" s="209"/>
      <c r="G159" s="209"/>
      <c r="H159" s="209"/>
      <c r="I159" s="209"/>
      <c r="J159" s="169"/>
      <c r="M159" s="110">
        <f t="shared" si="10"/>
        <v>0</v>
      </c>
      <c r="N159" s="110">
        <f t="shared" si="11"/>
        <v>0</v>
      </c>
      <c r="O159" s="110">
        <f t="shared" si="12"/>
        <v>0</v>
      </c>
      <c r="P159" s="110">
        <f t="shared" si="13"/>
        <v>0</v>
      </c>
      <c r="Q159" s="125">
        <f t="shared" si="14"/>
        <v>0</v>
      </c>
    </row>
    <row r="160" spans="1:17" ht="15.75" x14ac:dyDescent="0.25">
      <c r="A160" s="169"/>
      <c r="B160" s="122"/>
      <c r="C160" s="122"/>
      <c r="D160" s="122"/>
      <c r="E160" s="209"/>
      <c r="F160" s="209"/>
      <c r="G160" s="209"/>
      <c r="H160" s="209"/>
      <c r="I160" s="209"/>
      <c r="J160" s="169"/>
      <c r="M160" s="110">
        <f t="shared" si="10"/>
        <v>0</v>
      </c>
      <c r="N160" s="110">
        <f t="shared" si="11"/>
        <v>0</v>
      </c>
      <c r="O160" s="110">
        <f t="shared" si="12"/>
        <v>0</v>
      </c>
      <c r="P160" s="110">
        <f t="shared" si="13"/>
        <v>0</v>
      </c>
      <c r="Q160" s="125">
        <f t="shared" si="14"/>
        <v>0</v>
      </c>
    </row>
    <row r="161" spans="1:17" ht="15.75" x14ac:dyDescent="0.25">
      <c r="A161" s="169"/>
      <c r="B161" s="122"/>
      <c r="C161" s="122"/>
      <c r="D161" s="122"/>
      <c r="E161" s="209"/>
      <c r="F161" s="209"/>
      <c r="G161" s="209"/>
      <c r="H161" s="209"/>
      <c r="I161" s="209"/>
      <c r="J161" s="169"/>
      <c r="M161" s="110">
        <f t="shared" si="10"/>
        <v>0</v>
      </c>
      <c r="N161" s="110">
        <f t="shared" si="11"/>
        <v>0</v>
      </c>
      <c r="O161" s="110">
        <f t="shared" si="12"/>
        <v>0</v>
      </c>
      <c r="P161" s="110">
        <f t="shared" si="13"/>
        <v>0</v>
      </c>
      <c r="Q161" s="125">
        <f t="shared" si="14"/>
        <v>0</v>
      </c>
    </row>
    <row r="162" spans="1:17" ht="15.75" x14ac:dyDescent="0.25">
      <c r="A162" s="169"/>
      <c r="B162" s="122"/>
      <c r="C162" s="122"/>
      <c r="D162" s="122"/>
      <c r="E162" s="209"/>
      <c r="F162" s="209"/>
      <c r="G162" s="209"/>
      <c r="H162" s="209"/>
      <c r="I162" s="209"/>
      <c r="J162" s="169"/>
      <c r="M162" s="110">
        <f t="shared" si="10"/>
        <v>0</v>
      </c>
      <c r="N162" s="110">
        <f t="shared" si="11"/>
        <v>0</v>
      </c>
      <c r="O162" s="110">
        <f t="shared" si="12"/>
        <v>0</v>
      </c>
      <c r="P162" s="110">
        <f t="shared" si="13"/>
        <v>0</v>
      </c>
      <c r="Q162" s="125">
        <f t="shared" si="14"/>
        <v>0</v>
      </c>
    </row>
    <row r="163" spans="1:17" ht="15.75" x14ac:dyDescent="0.25">
      <c r="A163" s="169"/>
      <c r="B163" s="122"/>
      <c r="C163" s="122"/>
      <c r="D163" s="122"/>
      <c r="E163" s="209"/>
      <c r="F163" s="209"/>
      <c r="G163" s="209"/>
      <c r="H163" s="209"/>
      <c r="I163" s="209"/>
      <c r="J163" s="169"/>
      <c r="M163" s="110">
        <f t="shared" si="10"/>
        <v>0</v>
      </c>
      <c r="N163" s="110">
        <f t="shared" si="11"/>
        <v>0</v>
      </c>
      <c r="O163" s="110">
        <f t="shared" si="12"/>
        <v>0</v>
      </c>
      <c r="P163" s="110">
        <f t="shared" si="13"/>
        <v>0</v>
      </c>
      <c r="Q163" s="125">
        <f t="shared" si="14"/>
        <v>0</v>
      </c>
    </row>
    <row r="164" spans="1:17" ht="15.75" x14ac:dyDescent="0.25">
      <c r="A164" s="169"/>
      <c r="B164" s="122"/>
      <c r="C164" s="122"/>
      <c r="D164" s="122"/>
      <c r="E164" s="209"/>
      <c r="F164" s="209"/>
      <c r="G164" s="209"/>
      <c r="H164" s="209"/>
      <c r="I164" s="209"/>
      <c r="J164" s="169"/>
      <c r="M164" s="110">
        <f t="shared" si="10"/>
        <v>0</v>
      </c>
      <c r="N164" s="110">
        <f t="shared" si="11"/>
        <v>0</v>
      </c>
      <c r="O164" s="110">
        <f t="shared" si="12"/>
        <v>0</v>
      </c>
      <c r="P164" s="110">
        <f t="shared" si="13"/>
        <v>0</v>
      </c>
      <c r="Q164" s="125">
        <f t="shared" si="14"/>
        <v>0</v>
      </c>
    </row>
    <row r="165" spans="1:17" ht="15.75" x14ac:dyDescent="0.25">
      <c r="A165" s="169"/>
      <c r="B165" s="122"/>
      <c r="C165" s="122"/>
      <c r="D165" s="122"/>
      <c r="E165" s="209"/>
      <c r="F165" s="209"/>
      <c r="G165" s="209"/>
      <c r="H165" s="209"/>
      <c r="I165" s="209"/>
      <c r="J165" s="169"/>
      <c r="M165" s="110">
        <f t="shared" si="10"/>
        <v>0</v>
      </c>
      <c r="N165" s="110">
        <f t="shared" si="11"/>
        <v>0</v>
      </c>
      <c r="O165" s="110">
        <f t="shared" si="12"/>
        <v>0</v>
      </c>
      <c r="P165" s="110">
        <f t="shared" si="13"/>
        <v>0</v>
      </c>
      <c r="Q165" s="125">
        <f t="shared" si="14"/>
        <v>0</v>
      </c>
    </row>
    <row r="166" spans="1:17" ht="15.75" x14ac:dyDescent="0.25">
      <c r="A166" s="169"/>
      <c r="B166" s="122"/>
      <c r="C166" s="122"/>
      <c r="D166" s="122"/>
      <c r="E166" s="209"/>
      <c r="F166" s="209"/>
      <c r="G166" s="209"/>
      <c r="H166" s="209"/>
      <c r="I166" s="209"/>
      <c r="J166" s="169"/>
      <c r="M166" s="110">
        <f t="shared" si="10"/>
        <v>0</v>
      </c>
      <c r="N166" s="110">
        <f t="shared" si="11"/>
        <v>0</v>
      </c>
      <c r="O166" s="110">
        <f t="shared" si="12"/>
        <v>0</v>
      </c>
      <c r="P166" s="110">
        <f t="shared" si="13"/>
        <v>0</v>
      </c>
      <c r="Q166" s="125">
        <f t="shared" si="14"/>
        <v>0</v>
      </c>
    </row>
    <row r="167" spans="1:17" ht="15.75" x14ac:dyDescent="0.25">
      <c r="A167" s="169"/>
      <c r="B167" s="122"/>
      <c r="C167" s="122"/>
      <c r="D167" s="122"/>
      <c r="E167" s="209"/>
      <c r="F167" s="209"/>
      <c r="G167" s="209"/>
      <c r="H167" s="209"/>
      <c r="I167" s="209"/>
      <c r="J167" s="169"/>
      <c r="M167" s="110">
        <f t="shared" si="10"/>
        <v>0</v>
      </c>
      <c r="N167" s="110">
        <f t="shared" si="11"/>
        <v>0</v>
      </c>
      <c r="O167" s="110">
        <f t="shared" si="12"/>
        <v>0</v>
      </c>
      <c r="P167" s="110">
        <f t="shared" si="13"/>
        <v>0</v>
      </c>
      <c r="Q167" s="125">
        <f t="shared" si="14"/>
        <v>0</v>
      </c>
    </row>
    <row r="168" spans="1:17" ht="15.75" x14ac:dyDescent="0.25">
      <c r="A168" s="169"/>
      <c r="B168" s="122"/>
      <c r="C168" s="122"/>
      <c r="D168" s="122"/>
      <c r="E168" s="209"/>
      <c r="F168" s="209"/>
      <c r="G168" s="209"/>
      <c r="H168" s="209"/>
      <c r="I168" s="209"/>
      <c r="J168" s="169"/>
      <c r="M168" s="110">
        <f t="shared" si="10"/>
        <v>0</v>
      </c>
      <c r="N168" s="110">
        <f t="shared" si="11"/>
        <v>0</v>
      </c>
      <c r="O168" s="110">
        <f t="shared" si="12"/>
        <v>0</v>
      </c>
      <c r="P168" s="110">
        <f t="shared" si="13"/>
        <v>0</v>
      </c>
      <c r="Q168" s="125">
        <f t="shared" si="14"/>
        <v>0</v>
      </c>
    </row>
    <row r="169" spans="1:17" ht="15.75" x14ac:dyDescent="0.25">
      <c r="A169" s="169"/>
      <c r="B169" s="122"/>
      <c r="C169" s="122"/>
      <c r="D169" s="122"/>
      <c r="E169" s="209"/>
      <c r="F169" s="209"/>
      <c r="G169" s="209"/>
      <c r="H169" s="209"/>
      <c r="I169" s="209"/>
      <c r="J169" s="169"/>
      <c r="M169" s="110">
        <f t="shared" si="10"/>
        <v>0</v>
      </c>
      <c r="N169" s="110">
        <f t="shared" si="11"/>
        <v>0</v>
      </c>
      <c r="O169" s="110">
        <f t="shared" si="12"/>
        <v>0</v>
      </c>
      <c r="P169" s="110">
        <f t="shared" si="13"/>
        <v>0</v>
      </c>
      <c r="Q169" s="125">
        <f t="shared" si="14"/>
        <v>0</v>
      </c>
    </row>
    <row r="170" spans="1:17" ht="15.75" x14ac:dyDescent="0.25">
      <c r="A170" s="169"/>
      <c r="B170" s="122"/>
      <c r="C170" s="122"/>
      <c r="D170" s="122"/>
      <c r="E170" s="209"/>
      <c r="F170" s="209"/>
      <c r="G170" s="209"/>
      <c r="H170" s="209"/>
      <c r="I170" s="209"/>
      <c r="J170" s="169"/>
      <c r="M170" s="110">
        <f t="shared" si="10"/>
        <v>0</v>
      </c>
      <c r="N170" s="110">
        <f t="shared" si="11"/>
        <v>0</v>
      </c>
      <c r="O170" s="110">
        <f t="shared" si="12"/>
        <v>0</v>
      </c>
      <c r="P170" s="110">
        <f t="shared" si="13"/>
        <v>0</v>
      </c>
      <c r="Q170" s="125">
        <f t="shared" si="14"/>
        <v>0</v>
      </c>
    </row>
    <row r="171" spans="1:17" ht="15.75" x14ac:dyDescent="0.25">
      <c r="A171" s="169"/>
      <c r="B171" s="122"/>
      <c r="C171" s="122"/>
      <c r="D171" s="122"/>
      <c r="E171" s="209"/>
      <c r="F171" s="209"/>
      <c r="G171" s="209"/>
      <c r="H171" s="209"/>
      <c r="I171" s="209"/>
      <c r="J171" s="169"/>
      <c r="M171" s="110">
        <f t="shared" si="10"/>
        <v>0</v>
      </c>
      <c r="N171" s="110">
        <f t="shared" si="11"/>
        <v>0</v>
      </c>
      <c r="O171" s="110">
        <f t="shared" si="12"/>
        <v>0</v>
      </c>
      <c r="P171" s="110">
        <f t="shared" si="13"/>
        <v>0</v>
      </c>
      <c r="Q171" s="125">
        <f t="shared" si="14"/>
        <v>0</v>
      </c>
    </row>
    <row r="172" spans="1:17" ht="15.75" x14ac:dyDescent="0.25">
      <c r="A172" s="169"/>
      <c r="B172" s="122"/>
      <c r="C172" s="122"/>
      <c r="D172" s="122"/>
      <c r="E172" s="209"/>
      <c r="F172" s="209"/>
      <c r="G172" s="209"/>
      <c r="H172" s="209"/>
      <c r="I172" s="209"/>
      <c r="J172" s="169"/>
      <c r="M172" s="110">
        <f t="shared" si="10"/>
        <v>0</v>
      </c>
      <c r="N172" s="110">
        <f t="shared" si="11"/>
        <v>0</v>
      </c>
      <c r="O172" s="110">
        <f t="shared" si="12"/>
        <v>0</v>
      </c>
      <c r="P172" s="110">
        <f t="shared" si="13"/>
        <v>0</v>
      </c>
      <c r="Q172" s="125">
        <f t="shared" si="14"/>
        <v>0</v>
      </c>
    </row>
    <row r="173" spans="1:17" ht="15.75" x14ac:dyDescent="0.25">
      <c r="A173" s="169"/>
      <c r="B173" s="122"/>
      <c r="C173" s="122"/>
      <c r="D173" s="122"/>
      <c r="E173" s="209"/>
      <c r="F173" s="209"/>
      <c r="G173" s="209"/>
      <c r="H173" s="209"/>
      <c r="I173" s="209"/>
      <c r="J173" s="169"/>
      <c r="M173" s="110">
        <f t="shared" si="10"/>
        <v>0</v>
      </c>
      <c r="N173" s="110">
        <f t="shared" si="11"/>
        <v>0</v>
      </c>
      <c r="O173" s="110">
        <f t="shared" si="12"/>
        <v>0</v>
      </c>
      <c r="P173" s="110">
        <f t="shared" si="13"/>
        <v>0</v>
      </c>
      <c r="Q173" s="125">
        <f t="shared" si="14"/>
        <v>0</v>
      </c>
    </row>
    <row r="174" spans="1:17" ht="15.75" x14ac:dyDescent="0.25">
      <c r="A174" s="169"/>
      <c r="B174" s="122"/>
      <c r="C174" s="122"/>
      <c r="D174" s="122"/>
      <c r="E174" s="209"/>
      <c r="F174" s="209"/>
      <c r="G174" s="209"/>
      <c r="H174" s="209"/>
      <c r="I174" s="209"/>
      <c r="J174" s="169"/>
      <c r="M174" s="110">
        <f t="shared" ref="M174:M208" si="15">IF(OR(AND(SUM(N174:Q174)=0,MIN(N174:Q174)=0),AND(SUM(N174:Q174)&gt;0,MIN(N174:Q174)&gt;0)),0,1)</f>
        <v>0</v>
      </c>
      <c r="N174" s="110">
        <f t="shared" ref="N174:N208" si="16">LEN(B174)</f>
        <v>0</v>
      </c>
      <c r="O174" s="110">
        <f t="shared" ref="O174:O208" si="17">LEN(C174)</f>
        <v>0</v>
      </c>
      <c r="P174" s="110">
        <f t="shared" ref="P174:P208" si="18">LEN(D174)</f>
        <v>0</v>
      </c>
      <c r="Q174" s="125">
        <f t="shared" ref="Q174:Q208" si="19">SUM(E174:I174)</f>
        <v>0</v>
      </c>
    </row>
    <row r="175" spans="1:17" ht="15.75" x14ac:dyDescent="0.25">
      <c r="A175" s="169"/>
      <c r="B175" s="122"/>
      <c r="C175" s="122"/>
      <c r="D175" s="122"/>
      <c r="E175" s="209"/>
      <c r="F175" s="209"/>
      <c r="G175" s="209"/>
      <c r="H175" s="209"/>
      <c r="I175" s="209"/>
      <c r="J175" s="169"/>
      <c r="M175" s="110">
        <f t="shared" si="15"/>
        <v>0</v>
      </c>
      <c r="N175" s="110">
        <f t="shared" si="16"/>
        <v>0</v>
      </c>
      <c r="O175" s="110">
        <f t="shared" si="17"/>
        <v>0</v>
      </c>
      <c r="P175" s="110">
        <f t="shared" si="18"/>
        <v>0</v>
      </c>
      <c r="Q175" s="125">
        <f t="shared" si="19"/>
        <v>0</v>
      </c>
    </row>
    <row r="176" spans="1:17" ht="15.75" x14ac:dyDescent="0.25">
      <c r="A176" s="169"/>
      <c r="B176" s="122"/>
      <c r="C176" s="122"/>
      <c r="D176" s="122"/>
      <c r="E176" s="209"/>
      <c r="F176" s="209"/>
      <c r="G176" s="209"/>
      <c r="H176" s="209"/>
      <c r="I176" s="209"/>
      <c r="J176" s="169"/>
      <c r="M176" s="110">
        <f t="shared" si="15"/>
        <v>0</v>
      </c>
      <c r="N176" s="110">
        <f t="shared" si="16"/>
        <v>0</v>
      </c>
      <c r="O176" s="110">
        <f t="shared" si="17"/>
        <v>0</v>
      </c>
      <c r="P176" s="110">
        <f t="shared" si="18"/>
        <v>0</v>
      </c>
      <c r="Q176" s="125">
        <f t="shared" si="19"/>
        <v>0</v>
      </c>
    </row>
    <row r="177" spans="1:17" ht="15.75" x14ac:dyDescent="0.25">
      <c r="A177" s="169"/>
      <c r="B177" s="122"/>
      <c r="C177" s="122"/>
      <c r="D177" s="122"/>
      <c r="E177" s="209"/>
      <c r="F177" s="209"/>
      <c r="G177" s="209"/>
      <c r="H177" s="209"/>
      <c r="I177" s="209"/>
      <c r="J177" s="169"/>
      <c r="M177" s="110">
        <f t="shared" si="15"/>
        <v>0</v>
      </c>
      <c r="N177" s="110">
        <f t="shared" si="16"/>
        <v>0</v>
      </c>
      <c r="O177" s="110">
        <f t="shared" si="17"/>
        <v>0</v>
      </c>
      <c r="P177" s="110">
        <f t="shared" si="18"/>
        <v>0</v>
      </c>
      <c r="Q177" s="125">
        <f t="shared" si="19"/>
        <v>0</v>
      </c>
    </row>
    <row r="178" spans="1:17" ht="15.75" x14ac:dyDescent="0.25">
      <c r="A178" s="169"/>
      <c r="B178" s="122"/>
      <c r="C178" s="122"/>
      <c r="D178" s="122"/>
      <c r="E178" s="209"/>
      <c r="F178" s="209"/>
      <c r="G178" s="209"/>
      <c r="H178" s="209"/>
      <c r="I178" s="209"/>
      <c r="J178" s="169"/>
      <c r="M178" s="110">
        <f t="shared" si="15"/>
        <v>0</v>
      </c>
      <c r="N178" s="110">
        <f t="shared" si="16"/>
        <v>0</v>
      </c>
      <c r="O178" s="110">
        <f t="shared" si="17"/>
        <v>0</v>
      </c>
      <c r="P178" s="110">
        <f t="shared" si="18"/>
        <v>0</v>
      </c>
      <c r="Q178" s="125">
        <f t="shared" si="19"/>
        <v>0</v>
      </c>
    </row>
    <row r="179" spans="1:17" ht="15.75" x14ac:dyDescent="0.25">
      <c r="A179" s="169"/>
      <c r="B179" s="122"/>
      <c r="C179" s="122"/>
      <c r="D179" s="122"/>
      <c r="E179" s="209"/>
      <c r="F179" s="209"/>
      <c r="G179" s="209"/>
      <c r="H179" s="209"/>
      <c r="I179" s="209"/>
      <c r="J179" s="169"/>
      <c r="M179" s="110">
        <f t="shared" si="15"/>
        <v>0</v>
      </c>
      <c r="N179" s="110">
        <f t="shared" si="16"/>
        <v>0</v>
      </c>
      <c r="O179" s="110">
        <f t="shared" si="17"/>
        <v>0</v>
      </c>
      <c r="P179" s="110">
        <f t="shared" si="18"/>
        <v>0</v>
      </c>
      <c r="Q179" s="125">
        <f t="shared" si="19"/>
        <v>0</v>
      </c>
    </row>
    <row r="180" spans="1:17" ht="15.75" x14ac:dyDescent="0.25">
      <c r="A180" s="169"/>
      <c r="B180" s="122"/>
      <c r="C180" s="122"/>
      <c r="D180" s="122"/>
      <c r="E180" s="209"/>
      <c r="F180" s="209"/>
      <c r="G180" s="209"/>
      <c r="H180" s="209"/>
      <c r="I180" s="209"/>
      <c r="J180" s="169"/>
      <c r="M180" s="110">
        <f t="shared" si="15"/>
        <v>0</v>
      </c>
      <c r="N180" s="110">
        <f t="shared" si="16"/>
        <v>0</v>
      </c>
      <c r="O180" s="110">
        <f t="shared" si="17"/>
        <v>0</v>
      </c>
      <c r="P180" s="110">
        <f t="shared" si="18"/>
        <v>0</v>
      </c>
      <c r="Q180" s="125">
        <f t="shared" si="19"/>
        <v>0</v>
      </c>
    </row>
    <row r="181" spans="1:17" ht="15.75" x14ac:dyDescent="0.25">
      <c r="A181" s="169"/>
      <c r="B181" s="122"/>
      <c r="C181" s="122"/>
      <c r="D181" s="122"/>
      <c r="E181" s="209"/>
      <c r="F181" s="209"/>
      <c r="G181" s="209"/>
      <c r="H181" s="209"/>
      <c r="I181" s="209"/>
      <c r="J181" s="169"/>
      <c r="M181" s="110">
        <f t="shared" si="15"/>
        <v>0</v>
      </c>
      <c r="N181" s="110">
        <f t="shared" si="16"/>
        <v>0</v>
      </c>
      <c r="O181" s="110">
        <f t="shared" si="17"/>
        <v>0</v>
      </c>
      <c r="P181" s="110">
        <f t="shared" si="18"/>
        <v>0</v>
      </c>
      <c r="Q181" s="125">
        <f t="shared" si="19"/>
        <v>0</v>
      </c>
    </row>
    <row r="182" spans="1:17" ht="15.75" x14ac:dyDescent="0.25">
      <c r="A182" s="169"/>
      <c r="B182" s="122"/>
      <c r="C182" s="122"/>
      <c r="D182" s="122"/>
      <c r="E182" s="209"/>
      <c r="F182" s="209"/>
      <c r="G182" s="209"/>
      <c r="H182" s="209"/>
      <c r="I182" s="209"/>
      <c r="J182" s="169"/>
      <c r="M182" s="110">
        <f t="shared" si="15"/>
        <v>0</v>
      </c>
      <c r="N182" s="110">
        <f t="shared" si="16"/>
        <v>0</v>
      </c>
      <c r="O182" s="110">
        <f t="shared" si="17"/>
        <v>0</v>
      </c>
      <c r="P182" s="110">
        <f t="shared" si="18"/>
        <v>0</v>
      </c>
      <c r="Q182" s="125">
        <f t="shared" si="19"/>
        <v>0</v>
      </c>
    </row>
    <row r="183" spans="1:17" ht="15.75" x14ac:dyDescent="0.25">
      <c r="A183" s="169"/>
      <c r="B183" s="122"/>
      <c r="C183" s="122"/>
      <c r="D183" s="122"/>
      <c r="E183" s="209"/>
      <c r="F183" s="209"/>
      <c r="G183" s="209"/>
      <c r="H183" s="209"/>
      <c r="I183" s="209"/>
      <c r="J183" s="169"/>
      <c r="M183" s="110">
        <f t="shared" si="15"/>
        <v>0</v>
      </c>
      <c r="N183" s="110">
        <f t="shared" si="16"/>
        <v>0</v>
      </c>
      <c r="O183" s="110">
        <f t="shared" si="17"/>
        <v>0</v>
      </c>
      <c r="P183" s="110">
        <f t="shared" si="18"/>
        <v>0</v>
      </c>
      <c r="Q183" s="125">
        <f t="shared" si="19"/>
        <v>0</v>
      </c>
    </row>
    <row r="184" spans="1:17" ht="15.75" x14ac:dyDescent="0.25">
      <c r="A184" s="169"/>
      <c r="B184" s="122"/>
      <c r="C184" s="122"/>
      <c r="D184" s="122"/>
      <c r="E184" s="209"/>
      <c r="F184" s="209"/>
      <c r="G184" s="209"/>
      <c r="H184" s="209"/>
      <c r="I184" s="209"/>
      <c r="J184" s="169"/>
      <c r="M184" s="110">
        <f t="shared" si="15"/>
        <v>0</v>
      </c>
      <c r="N184" s="110">
        <f t="shared" si="16"/>
        <v>0</v>
      </c>
      <c r="O184" s="110">
        <f t="shared" si="17"/>
        <v>0</v>
      </c>
      <c r="P184" s="110">
        <f t="shared" si="18"/>
        <v>0</v>
      </c>
      <c r="Q184" s="125">
        <f t="shared" si="19"/>
        <v>0</v>
      </c>
    </row>
    <row r="185" spans="1:17" ht="15.75" x14ac:dyDescent="0.25">
      <c r="A185" s="169"/>
      <c r="B185" s="122"/>
      <c r="C185" s="122"/>
      <c r="D185" s="122"/>
      <c r="E185" s="209"/>
      <c r="F185" s="209"/>
      <c r="G185" s="209"/>
      <c r="H185" s="209"/>
      <c r="I185" s="209"/>
      <c r="J185" s="169"/>
      <c r="M185" s="110">
        <f t="shared" si="15"/>
        <v>0</v>
      </c>
      <c r="N185" s="110">
        <f t="shared" si="16"/>
        <v>0</v>
      </c>
      <c r="O185" s="110">
        <f t="shared" si="17"/>
        <v>0</v>
      </c>
      <c r="P185" s="110">
        <f t="shared" si="18"/>
        <v>0</v>
      </c>
      <c r="Q185" s="125">
        <f t="shared" si="19"/>
        <v>0</v>
      </c>
    </row>
    <row r="186" spans="1:17" ht="15.75" x14ac:dyDescent="0.25">
      <c r="A186" s="169"/>
      <c r="B186" s="122"/>
      <c r="C186" s="122"/>
      <c r="D186" s="122"/>
      <c r="E186" s="209"/>
      <c r="F186" s="209"/>
      <c r="G186" s="209"/>
      <c r="H186" s="209"/>
      <c r="I186" s="209"/>
      <c r="J186" s="169"/>
      <c r="M186" s="110">
        <f t="shared" si="15"/>
        <v>0</v>
      </c>
      <c r="N186" s="110">
        <f t="shared" si="16"/>
        <v>0</v>
      </c>
      <c r="O186" s="110">
        <f t="shared" si="17"/>
        <v>0</v>
      </c>
      <c r="P186" s="110">
        <f t="shared" si="18"/>
        <v>0</v>
      </c>
      <c r="Q186" s="125">
        <f t="shared" si="19"/>
        <v>0</v>
      </c>
    </row>
    <row r="187" spans="1:17" ht="15.75" x14ac:dyDescent="0.25">
      <c r="A187" s="169"/>
      <c r="B187" s="122"/>
      <c r="C187" s="122"/>
      <c r="D187" s="122"/>
      <c r="E187" s="209"/>
      <c r="F187" s="209"/>
      <c r="G187" s="209"/>
      <c r="H187" s="209"/>
      <c r="I187" s="209"/>
      <c r="J187" s="169"/>
      <c r="M187" s="110">
        <f t="shared" si="15"/>
        <v>0</v>
      </c>
      <c r="N187" s="110">
        <f t="shared" si="16"/>
        <v>0</v>
      </c>
      <c r="O187" s="110">
        <f t="shared" si="17"/>
        <v>0</v>
      </c>
      <c r="P187" s="110">
        <f t="shared" si="18"/>
        <v>0</v>
      </c>
      <c r="Q187" s="125">
        <f t="shared" si="19"/>
        <v>0</v>
      </c>
    </row>
    <row r="188" spans="1:17" ht="15.75" x14ac:dyDescent="0.25">
      <c r="A188" s="169"/>
      <c r="B188" s="122"/>
      <c r="C188" s="122"/>
      <c r="D188" s="122"/>
      <c r="E188" s="209"/>
      <c r="F188" s="209"/>
      <c r="G188" s="209"/>
      <c r="H188" s="209"/>
      <c r="I188" s="209"/>
      <c r="J188" s="169"/>
      <c r="M188" s="110">
        <f t="shared" si="15"/>
        <v>0</v>
      </c>
      <c r="N188" s="110">
        <f t="shared" si="16"/>
        <v>0</v>
      </c>
      <c r="O188" s="110">
        <f t="shared" si="17"/>
        <v>0</v>
      </c>
      <c r="P188" s="110">
        <f t="shared" si="18"/>
        <v>0</v>
      </c>
      <c r="Q188" s="125">
        <f t="shared" si="19"/>
        <v>0</v>
      </c>
    </row>
    <row r="189" spans="1:17" ht="15.75" x14ac:dyDescent="0.25">
      <c r="A189" s="169"/>
      <c r="B189" s="122"/>
      <c r="C189" s="122"/>
      <c r="D189" s="122"/>
      <c r="E189" s="209"/>
      <c r="F189" s="209"/>
      <c r="G189" s="209"/>
      <c r="H189" s="209"/>
      <c r="I189" s="209"/>
      <c r="J189" s="169"/>
      <c r="M189" s="110">
        <f t="shared" si="15"/>
        <v>0</v>
      </c>
      <c r="N189" s="110">
        <f t="shared" si="16"/>
        <v>0</v>
      </c>
      <c r="O189" s="110">
        <f t="shared" si="17"/>
        <v>0</v>
      </c>
      <c r="P189" s="110">
        <f t="shared" si="18"/>
        <v>0</v>
      </c>
      <c r="Q189" s="125">
        <f t="shared" si="19"/>
        <v>0</v>
      </c>
    </row>
    <row r="190" spans="1:17" ht="15.75" x14ac:dyDescent="0.25">
      <c r="A190" s="169"/>
      <c r="B190" s="122"/>
      <c r="C190" s="122"/>
      <c r="D190" s="122"/>
      <c r="E190" s="209"/>
      <c r="F190" s="209"/>
      <c r="G190" s="209"/>
      <c r="H190" s="209"/>
      <c r="I190" s="209"/>
      <c r="J190" s="169"/>
      <c r="M190" s="110">
        <f t="shared" si="15"/>
        <v>0</v>
      </c>
      <c r="N190" s="110">
        <f t="shared" si="16"/>
        <v>0</v>
      </c>
      <c r="O190" s="110">
        <f t="shared" si="17"/>
        <v>0</v>
      </c>
      <c r="P190" s="110">
        <f t="shared" si="18"/>
        <v>0</v>
      </c>
      <c r="Q190" s="125">
        <f t="shared" si="19"/>
        <v>0</v>
      </c>
    </row>
    <row r="191" spans="1:17" ht="15.75" x14ac:dyDescent="0.25">
      <c r="A191" s="169"/>
      <c r="B191" s="122"/>
      <c r="C191" s="122"/>
      <c r="D191" s="122"/>
      <c r="E191" s="209"/>
      <c r="F191" s="209"/>
      <c r="G191" s="209"/>
      <c r="H191" s="209"/>
      <c r="I191" s="209"/>
      <c r="J191" s="169"/>
      <c r="M191" s="110">
        <f t="shared" si="15"/>
        <v>0</v>
      </c>
      <c r="N191" s="110">
        <f t="shared" si="16"/>
        <v>0</v>
      </c>
      <c r="O191" s="110">
        <f t="shared" si="17"/>
        <v>0</v>
      </c>
      <c r="P191" s="110">
        <f t="shared" si="18"/>
        <v>0</v>
      </c>
      <c r="Q191" s="125">
        <f t="shared" si="19"/>
        <v>0</v>
      </c>
    </row>
    <row r="192" spans="1:17" ht="15.75" x14ac:dyDescent="0.25">
      <c r="A192" s="169"/>
      <c r="B192" s="122"/>
      <c r="C192" s="122"/>
      <c r="D192" s="122"/>
      <c r="E192" s="209"/>
      <c r="F192" s="209"/>
      <c r="G192" s="209"/>
      <c r="H192" s="209"/>
      <c r="I192" s="209"/>
      <c r="J192" s="169"/>
      <c r="M192" s="110">
        <f t="shared" si="15"/>
        <v>0</v>
      </c>
      <c r="N192" s="110">
        <f t="shared" si="16"/>
        <v>0</v>
      </c>
      <c r="O192" s="110">
        <f t="shared" si="17"/>
        <v>0</v>
      </c>
      <c r="P192" s="110">
        <f t="shared" si="18"/>
        <v>0</v>
      </c>
      <c r="Q192" s="125">
        <f t="shared" si="19"/>
        <v>0</v>
      </c>
    </row>
    <row r="193" spans="1:17" ht="15.75" x14ac:dyDescent="0.25">
      <c r="A193" s="169"/>
      <c r="B193" s="122"/>
      <c r="C193" s="122"/>
      <c r="D193" s="122"/>
      <c r="E193" s="209"/>
      <c r="F193" s="209"/>
      <c r="G193" s="209"/>
      <c r="H193" s="209"/>
      <c r="I193" s="209"/>
      <c r="J193" s="169"/>
      <c r="M193" s="110">
        <f t="shared" si="15"/>
        <v>0</v>
      </c>
      <c r="N193" s="110">
        <f t="shared" si="16"/>
        <v>0</v>
      </c>
      <c r="O193" s="110">
        <f t="shared" si="17"/>
        <v>0</v>
      </c>
      <c r="P193" s="110">
        <f t="shared" si="18"/>
        <v>0</v>
      </c>
      <c r="Q193" s="125">
        <f t="shared" si="19"/>
        <v>0</v>
      </c>
    </row>
    <row r="194" spans="1:17" ht="15.75" x14ac:dyDescent="0.25">
      <c r="A194" s="169"/>
      <c r="B194" s="122"/>
      <c r="C194" s="122"/>
      <c r="D194" s="122"/>
      <c r="E194" s="209"/>
      <c r="F194" s="209"/>
      <c r="G194" s="209"/>
      <c r="H194" s="209"/>
      <c r="I194" s="209"/>
      <c r="J194" s="169"/>
      <c r="M194" s="110">
        <f t="shared" si="15"/>
        <v>0</v>
      </c>
      <c r="N194" s="110">
        <f t="shared" si="16"/>
        <v>0</v>
      </c>
      <c r="O194" s="110">
        <f t="shared" si="17"/>
        <v>0</v>
      </c>
      <c r="P194" s="110">
        <f t="shared" si="18"/>
        <v>0</v>
      </c>
      <c r="Q194" s="125">
        <f t="shared" si="19"/>
        <v>0</v>
      </c>
    </row>
    <row r="195" spans="1:17" ht="15.75" x14ac:dyDescent="0.25">
      <c r="A195" s="169"/>
      <c r="B195" s="122"/>
      <c r="C195" s="122"/>
      <c r="D195" s="122"/>
      <c r="E195" s="209"/>
      <c r="F195" s="209"/>
      <c r="G195" s="209"/>
      <c r="H195" s="209"/>
      <c r="I195" s="209"/>
      <c r="J195" s="169"/>
      <c r="M195" s="110">
        <f t="shared" si="15"/>
        <v>0</v>
      </c>
      <c r="N195" s="110">
        <f t="shared" si="16"/>
        <v>0</v>
      </c>
      <c r="O195" s="110">
        <f t="shared" si="17"/>
        <v>0</v>
      </c>
      <c r="P195" s="110">
        <f t="shared" si="18"/>
        <v>0</v>
      </c>
      <c r="Q195" s="125">
        <f t="shared" si="19"/>
        <v>0</v>
      </c>
    </row>
    <row r="196" spans="1:17" ht="15.75" x14ac:dyDescent="0.25">
      <c r="A196" s="169"/>
      <c r="B196" s="122"/>
      <c r="C196" s="122"/>
      <c r="D196" s="122"/>
      <c r="E196" s="209"/>
      <c r="F196" s="209"/>
      <c r="G196" s="209"/>
      <c r="H196" s="209"/>
      <c r="I196" s="209"/>
      <c r="J196" s="169"/>
      <c r="M196" s="110">
        <f t="shared" si="15"/>
        <v>0</v>
      </c>
      <c r="N196" s="110">
        <f t="shared" si="16"/>
        <v>0</v>
      </c>
      <c r="O196" s="110">
        <f t="shared" si="17"/>
        <v>0</v>
      </c>
      <c r="P196" s="110">
        <f t="shared" si="18"/>
        <v>0</v>
      </c>
      <c r="Q196" s="125">
        <f t="shared" si="19"/>
        <v>0</v>
      </c>
    </row>
    <row r="197" spans="1:17" ht="15.75" x14ac:dyDescent="0.25">
      <c r="A197" s="169"/>
      <c r="B197" s="122"/>
      <c r="C197" s="122"/>
      <c r="D197" s="122"/>
      <c r="E197" s="209"/>
      <c r="F197" s="209"/>
      <c r="G197" s="209"/>
      <c r="H197" s="209"/>
      <c r="I197" s="209"/>
      <c r="J197" s="169"/>
      <c r="M197" s="110">
        <f t="shared" si="15"/>
        <v>0</v>
      </c>
      <c r="N197" s="110">
        <f t="shared" si="16"/>
        <v>0</v>
      </c>
      <c r="O197" s="110">
        <f t="shared" si="17"/>
        <v>0</v>
      </c>
      <c r="P197" s="110">
        <f t="shared" si="18"/>
        <v>0</v>
      </c>
      <c r="Q197" s="125">
        <f t="shared" si="19"/>
        <v>0</v>
      </c>
    </row>
    <row r="198" spans="1:17" ht="15.75" x14ac:dyDescent="0.25">
      <c r="A198" s="169"/>
      <c r="B198" s="122"/>
      <c r="C198" s="122"/>
      <c r="D198" s="122"/>
      <c r="E198" s="209"/>
      <c r="F198" s="209"/>
      <c r="G198" s="209"/>
      <c r="H198" s="209"/>
      <c r="I198" s="209"/>
      <c r="J198" s="169"/>
      <c r="M198" s="110">
        <f t="shared" si="15"/>
        <v>0</v>
      </c>
      <c r="N198" s="110">
        <f t="shared" si="16"/>
        <v>0</v>
      </c>
      <c r="O198" s="110">
        <f t="shared" si="17"/>
        <v>0</v>
      </c>
      <c r="P198" s="110">
        <f t="shared" si="18"/>
        <v>0</v>
      </c>
      <c r="Q198" s="125">
        <f t="shared" si="19"/>
        <v>0</v>
      </c>
    </row>
    <row r="199" spans="1:17" ht="15.75" x14ac:dyDescent="0.25">
      <c r="A199" s="169"/>
      <c r="B199" s="122"/>
      <c r="C199" s="122"/>
      <c r="D199" s="122"/>
      <c r="E199" s="209"/>
      <c r="F199" s="209"/>
      <c r="G199" s="209"/>
      <c r="H199" s="209"/>
      <c r="I199" s="209"/>
      <c r="J199" s="169"/>
      <c r="M199" s="110">
        <f t="shared" si="15"/>
        <v>0</v>
      </c>
      <c r="N199" s="110">
        <f t="shared" si="16"/>
        <v>0</v>
      </c>
      <c r="O199" s="110">
        <f t="shared" si="17"/>
        <v>0</v>
      </c>
      <c r="P199" s="110">
        <f t="shared" si="18"/>
        <v>0</v>
      </c>
      <c r="Q199" s="125">
        <f t="shared" si="19"/>
        <v>0</v>
      </c>
    </row>
    <row r="200" spans="1:17" ht="15.75" x14ac:dyDescent="0.25">
      <c r="A200" s="169"/>
      <c r="B200" s="122"/>
      <c r="C200" s="122"/>
      <c r="D200" s="122"/>
      <c r="E200" s="209"/>
      <c r="F200" s="209"/>
      <c r="G200" s="209"/>
      <c r="H200" s="209"/>
      <c r="I200" s="209"/>
      <c r="J200" s="169"/>
      <c r="M200" s="110">
        <f t="shared" si="15"/>
        <v>0</v>
      </c>
      <c r="N200" s="110">
        <f t="shared" si="16"/>
        <v>0</v>
      </c>
      <c r="O200" s="110">
        <f t="shared" si="17"/>
        <v>0</v>
      </c>
      <c r="P200" s="110">
        <f t="shared" si="18"/>
        <v>0</v>
      </c>
      <c r="Q200" s="125">
        <f t="shared" si="19"/>
        <v>0</v>
      </c>
    </row>
    <row r="201" spans="1:17" ht="15.75" x14ac:dyDescent="0.25">
      <c r="A201" s="169"/>
      <c r="B201" s="122"/>
      <c r="C201" s="122"/>
      <c r="D201" s="122"/>
      <c r="E201" s="209"/>
      <c r="F201" s="209"/>
      <c r="G201" s="209"/>
      <c r="H201" s="209"/>
      <c r="I201" s="209"/>
      <c r="J201" s="169"/>
      <c r="M201" s="110">
        <f t="shared" si="15"/>
        <v>0</v>
      </c>
      <c r="N201" s="110">
        <f t="shared" si="16"/>
        <v>0</v>
      </c>
      <c r="O201" s="110">
        <f t="shared" si="17"/>
        <v>0</v>
      </c>
      <c r="P201" s="110">
        <f t="shared" si="18"/>
        <v>0</v>
      </c>
      <c r="Q201" s="125">
        <f t="shared" si="19"/>
        <v>0</v>
      </c>
    </row>
    <row r="202" spans="1:17" ht="15.75" x14ac:dyDescent="0.25">
      <c r="A202" s="169"/>
      <c r="B202" s="122"/>
      <c r="C202" s="122"/>
      <c r="D202" s="122"/>
      <c r="E202" s="209"/>
      <c r="F202" s="209"/>
      <c r="G202" s="209"/>
      <c r="H202" s="209"/>
      <c r="I202" s="209"/>
      <c r="J202" s="169"/>
      <c r="M202" s="110">
        <f t="shared" si="15"/>
        <v>0</v>
      </c>
      <c r="N202" s="110">
        <f t="shared" si="16"/>
        <v>0</v>
      </c>
      <c r="O202" s="110">
        <f t="shared" si="17"/>
        <v>0</v>
      </c>
      <c r="P202" s="110">
        <f t="shared" si="18"/>
        <v>0</v>
      </c>
      <c r="Q202" s="125">
        <f t="shared" si="19"/>
        <v>0</v>
      </c>
    </row>
    <row r="203" spans="1:17" ht="15.75" x14ac:dyDescent="0.25">
      <c r="A203" s="169"/>
      <c r="B203" s="122"/>
      <c r="C203" s="122"/>
      <c r="D203" s="122"/>
      <c r="E203" s="209"/>
      <c r="F203" s="209"/>
      <c r="G203" s="209"/>
      <c r="H203" s="209"/>
      <c r="I203" s="209"/>
      <c r="J203" s="169"/>
      <c r="M203" s="110">
        <f t="shared" si="15"/>
        <v>0</v>
      </c>
      <c r="N203" s="110">
        <f t="shared" si="16"/>
        <v>0</v>
      </c>
      <c r="O203" s="110">
        <f t="shared" si="17"/>
        <v>0</v>
      </c>
      <c r="P203" s="110">
        <f t="shared" si="18"/>
        <v>0</v>
      </c>
      <c r="Q203" s="125">
        <f t="shared" si="19"/>
        <v>0</v>
      </c>
    </row>
    <row r="204" spans="1:17" ht="15.75" x14ac:dyDescent="0.25">
      <c r="A204" s="169"/>
      <c r="B204" s="122"/>
      <c r="C204" s="122"/>
      <c r="D204" s="122"/>
      <c r="E204" s="209"/>
      <c r="F204" s="209"/>
      <c r="G204" s="209"/>
      <c r="H204" s="209"/>
      <c r="I204" s="209"/>
      <c r="J204" s="169"/>
      <c r="M204" s="110">
        <f t="shared" si="15"/>
        <v>0</v>
      </c>
      <c r="N204" s="110">
        <f t="shared" si="16"/>
        <v>0</v>
      </c>
      <c r="O204" s="110">
        <f t="shared" si="17"/>
        <v>0</v>
      </c>
      <c r="P204" s="110">
        <f t="shared" si="18"/>
        <v>0</v>
      </c>
      <c r="Q204" s="125">
        <f t="shared" si="19"/>
        <v>0</v>
      </c>
    </row>
    <row r="205" spans="1:17" ht="15.75" x14ac:dyDescent="0.25">
      <c r="A205" s="169"/>
      <c r="B205" s="122"/>
      <c r="C205" s="122"/>
      <c r="D205" s="122"/>
      <c r="E205" s="209"/>
      <c r="F205" s="209"/>
      <c r="G205" s="209"/>
      <c r="H205" s="209"/>
      <c r="I205" s="209"/>
      <c r="J205" s="169"/>
      <c r="M205" s="110">
        <f t="shared" si="15"/>
        <v>0</v>
      </c>
      <c r="N205" s="110">
        <f t="shared" si="16"/>
        <v>0</v>
      </c>
      <c r="O205" s="110">
        <f t="shared" si="17"/>
        <v>0</v>
      </c>
      <c r="P205" s="110">
        <f t="shared" si="18"/>
        <v>0</v>
      </c>
      <c r="Q205" s="125">
        <f t="shared" si="19"/>
        <v>0</v>
      </c>
    </row>
    <row r="206" spans="1:17" ht="15.75" x14ac:dyDescent="0.25">
      <c r="A206" s="169"/>
      <c r="B206" s="122"/>
      <c r="C206" s="122"/>
      <c r="D206" s="122"/>
      <c r="E206" s="209"/>
      <c r="F206" s="209"/>
      <c r="G206" s="209"/>
      <c r="H206" s="209"/>
      <c r="I206" s="209"/>
      <c r="J206" s="169"/>
      <c r="M206" s="110">
        <f t="shared" si="15"/>
        <v>0</v>
      </c>
      <c r="N206" s="110">
        <f t="shared" si="16"/>
        <v>0</v>
      </c>
      <c r="O206" s="110">
        <f t="shared" si="17"/>
        <v>0</v>
      </c>
      <c r="P206" s="110">
        <f t="shared" si="18"/>
        <v>0</v>
      </c>
      <c r="Q206" s="125">
        <f t="shared" si="19"/>
        <v>0</v>
      </c>
    </row>
    <row r="207" spans="1:17" ht="15.75" x14ac:dyDescent="0.25">
      <c r="A207" s="169"/>
      <c r="B207" s="122"/>
      <c r="C207" s="122"/>
      <c r="D207" s="122"/>
      <c r="E207" s="209"/>
      <c r="F207" s="209"/>
      <c r="G207" s="209"/>
      <c r="H207" s="209"/>
      <c r="I207" s="209"/>
      <c r="J207" s="169"/>
      <c r="M207" s="110">
        <f t="shared" si="15"/>
        <v>0</v>
      </c>
      <c r="N207" s="110">
        <f t="shared" si="16"/>
        <v>0</v>
      </c>
      <c r="O207" s="110">
        <f t="shared" si="17"/>
        <v>0</v>
      </c>
      <c r="P207" s="110">
        <f t="shared" si="18"/>
        <v>0</v>
      </c>
      <c r="Q207" s="125">
        <f t="shared" si="19"/>
        <v>0</v>
      </c>
    </row>
    <row r="208" spans="1:17" ht="15.75" x14ac:dyDescent="0.25">
      <c r="A208" s="169"/>
      <c r="B208" s="122"/>
      <c r="C208" s="122"/>
      <c r="D208" s="122"/>
      <c r="E208" s="209"/>
      <c r="F208" s="209"/>
      <c r="G208" s="209"/>
      <c r="H208" s="209"/>
      <c r="I208" s="209"/>
      <c r="J208" s="169"/>
      <c r="M208" s="110">
        <f t="shared" si="15"/>
        <v>0</v>
      </c>
      <c r="N208" s="110">
        <f t="shared" si="16"/>
        <v>0</v>
      </c>
      <c r="O208" s="110">
        <f t="shared" si="17"/>
        <v>0</v>
      </c>
      <c r="P208" s="110">
        <f t="shared" si="18"/>
        <v>0</v>
      </c>
      <c r="Q208" s="125">
        <f t="shared" si="19"/>
        <v>0</v>
      </c>
    </row>
    <row r="209" spans="1:10" x14ac:dyDescent="0.25">
      <c r="A209" s="169"/>
      <c r="B209" s="169"/>
      <c r="C209" s="169"/>
      <c r="D209" s="169"/>
      <c r="E209" s="169"/>
      <c r="F209" s="169"/>
      <c r="G209" s="169"/>
      <c r="H209" s="169"/>
      <c r="I209" s="169"/>
      <c r="J209" s="169"/>
    </row>
    <row r="210" spans="1:10" ht="15.75" x14ac:dyDescent="0.25">
      <c r="A210" s="169"/>
      <c r="B210" s="404" t="s">
        <v>251</v>
      </c>
      <c r="C210" s="404"/>
      <c r="D210" s="404"/>
      <c r="E210" s="402" t="s">
        <v>7</v>
      </c>
      <c r="F210" s="402"/>
      <c r="G210" s="402"/>
      <c r="H210" s="402"/>
      <c r="I210" s="402"/>
      <c r="J210" s="169"/>
    </row>
    <row r="211" spans="1:10" ht="31.5" x14ac:dyDescent="0.25">
      <c r="A211" s="169"/>
      <c r="B211" s="61" t="s">
        <v>182</v>
      </c>
      <c r="C211" s="61" t="s">
        <v>181</v>
      </c>
      <c r="D211" s="61"/>
      <c r="E211" s="7" t="s">
        <v>8</v>
      </c>
      <c r="F211" s="7" t="s">
        <v>9</v>
      </c>
      <c r="G211" s="7" t="s">
        <v>10</v>
      </c>
      <c r="H211" s="7" t="s">
        <v>11</v>
      </c>
      <c r="I211" s="7" t="s">
        <v>12</v>
      </c>
      <c r="J211" s="169"/>
    </row>
    <row r="212" spans="1:10" ht="15.75" x14ac:dyDescent="0.25">
      <c r="A212" s="169"/>
      <c r="B212" s="28" t="s">
        <v>179</v>
      </c>
      <c r="C212" s="28" t="s">
        <v>38</v>
      </c>
      <c r="D212" s="88" t="s">
        <v>258</v>
      </c>
      <c r="E212" s="210">
        <f>SUMIFS(E$9:E$208,$B$9:$B$208,$B212,$C$9:$C$208,$C212)</f>
        <v>0</v>
      </c>
      <c r="F212" s="210">
        <f>SUMIFS(F$9:F$208,$B$9:$B$208,$B212,$C$9:$C$208,$C212)</f>
        <v>0</v>
      </c>
      <c r="G212" s="210">
        <f t="shared" ref="G212:I219" si="20">SUMIFS(G$9:G$208,$B$9:$B$208,$B212,$C$9:$C$208,$C212)</f>
        <v>0</v>
      </c>
      <c r="H212" s="210">
        <f t="shared" si="20"/>
        <v>0</v>
      </c>
      <c r="I212" s="210">
        <f t="shared" si="20"/>
        <v>0</v>
      </c>
      <c r="J212" s="169"/>
    </row>
    <row r="213" spans="1:10" ht="15.75" x14ac:dyDescent="0.25">
      <c r="A213" s="169"/>
      <c r="B213" s="28" t="s">
        <v>180</v>
      </c>
      <c r="C213" s="28" t="s">
        <v>38</v>
      </c>
      <c r="D213" s="88" t="s">
        <v>258</v>
      </c>
      <c r="E213" s="210">
        <f t="shared" ref="E213:F219" si="21">SUMIFS(E$9:E$208,$B$9:$B$208,$B213,$C$9:$C$208,$C213)</f>
        <v>0</v>
      </c>
      <c r="F213" s="210">
        <f t="shared" si="21"/>
        <v>0</v>
      </c>
      <c r="G213" s="210">
        <f t="shared" si="20"/>
        <v>0</v>
      </c>
      <c r="H213" s="210">
        <f t="shared" si="20"/>
        <v>0</v>
      </c>
      <c r="I213" s="210">
        <f t="shared" si="20"/>
        <v>0</v>
      </c>
      <c r="J213" s="169"/>
    </row>
    <row r="214" spans="1:10" ht="15.75" x14ac:dyDescent="0.25">
      <c r="A214" s="169"/>
      <c r="B214" s="28" t="s">
        <v>173</v>
      </c>
      <c r="C214" s="28" t="s">
        <v>38</v>
      </c>
      <c r="D214" s="88" t="s">
        <v>258</v>
      </c>
      <c r="E214" s="210">
        <f t="shared" si="21"/>
        <v>0</v>
      </c>
      <c r="F214" s="210">
        <f t="shared" si="21"/>
        <v>0</v>
      </c>
      <c r="G214" s="210">
        <f t="shared" si="20"/>
        <v>0</v>
      </c>
      <c r="H214" s="210">
        <f t="shared" si="20"/>
        <v>0</v>
      </c>
      <c r="I214" s="210">
        <f t="shared" si="20"/>
        <v>0</v>
      </c>
      <c r="J214" s="169"/>
    </row>
    <row r="215" spans="1:10" ht="15.75" x14ac:dyDescent="0.25">
      <c r="A215" s="169"/>
      <c r="B215" s="28" t="s">
        <v>174</v>
      </c>
      <c r="C215" s="28" t="s">
        <v>38</v>
      </c>
      <c r="D215" s="88" t="s">
        <v>258</v>
      </c>
      <c r="E215" s="210">
        <f t="shared" si="21"/>
        <v>0</v>
      </c>
      <c r="F215" s="210">
        <f t="shared" si="21"/>
        <v>0</v>
      </c>
      <c r="G215" s="210">
        <f t="shared" si="20"/>
        <v>0</v>
      </c>
      <c r="H215" s="210">
        <f t="shared" si="20"/>
        <v>0</v>
      </c>
      <c r="I215" s="210">
        <f t="shared" si="20"/>
        <v>0</v>
      </c>
      <c r="J215" s="169"/>
    </row>
    <row r="216" spans="1:10" ht="15.75" x14ac:dyDescent="0.25">
      <c r="A216" s="169"/>
      <c r="B216" s="28" t="s">
        <v>179</v>
      </c>
      <c r="C216" s="28" t="s">
        <v>44</v>
      </c>
      <c r="D216" s="88" t="s">
        <v>258</v>
      </c>
      <c r="E216" s="210">
        <f t="shared" si="21"/>
        <v>0</v>
      </c>
      <c r="F216" s="210">
        <f t="shared" si="21"/>
        <v>0</v>
      </c>
      <c r="G216" s="210">
        <f t="shared" si="20"/>
        <v>0</v>
      </c>
      <c r="H216" s="210">
        <f t="shared" si="20"/>
        <v>0</v>
      </c>
      <c r="I216" s="210">
        <f t="shared" si="20"/>
        <v>0</v>
      </c>
      <c r="J216" s="169"/>
    </row>
    <row r="217" spans="1:10" ht="15.75" x14ac:dyDescent="0.25">
      <c r="A217" s="169"/>
      <c r="B217" s="28" t="s">
        <v>180</v>
      </c>
      <c r="C217" s="28" t="s">
        <v>44</v>
      </c>
      <c r="D217" s="88" t="s">
        <v>258</v>
      </c>
      <c r="E217" s="210">
        <f t="shared" si="21"/>
        <v>0</v>
      </c>
      <c r="F217" s="210">
        <f t="shared" si="21"/>
        <v>0</v>
      </c>
      <c r="G217" s="210">
        <f t="shared" si="20"/>
        <v>0</v>
      </c>
      <c r="H217" s="210">
        <f t="shared" si="20"/>
        <v>0</v>
      </c>
      <c r="I217" s="210">
        <f t="shared" si="20"/>
        <v>0</v>
      </c>
      <c r="J217" s="169"/>
    </row>
    <row r="218" spans="1:10" ht="15.75" x14ac:dyDescent="0.25">
      <c r="A218" s="169"/>
      <c r="B218" s="28" t="s">
        <v>173</v>
      </c>
      <c r="C218" s="28" t="s">
        <v>44</v>
      </c>
      <c r="D218" s="88" t="s">
        <v>258</v>
      </c>
      <c r="E218" s="210">
        <f t="shared" si="21"/>
        <v>0</v>
      </c>
      <c r="F218" s="210">
        <f t="shared" si="21"/>
        <v>0</v>
      </c>
      <c r="G218" s="210">
        <f t="shared" si="20"/>
        <v>0</v>
      </c>
      <c r="H218" s="210">
        <f t="shared" si="20"/>
        <v>0</v>
      </c>
      <c r="I218" s="210">
        <f t="shared" si="20"/>
        <v>0</v>
      </c>
      <c r="J218" s="169"/>
    </row>
    <row r="219" spans="1:10" ht="15.75" x14ac:dyDescent="0.25">
      <c r="A219" s="169"/>
      <c r="B219" s="28" t="s">
        <v>174</v>
      </c>
      <c r="C219" s="28" t="s">
        <v>44</v>
      </c>
      <c r="D219" s="88" t="s">
        <v>258</v>
      </c>
      <c r="E219" s="210">
        <f t="shared" si="21"/>
        <v>0</v>
      </c>
      <c r="F219" s="210">
        <f t="shared" si="21"/>
        <v>0</v>
      </c>
      <c r="G219" s="210">
        <f t="shared" si="20"/>
        <v>0</v>
      </c>
      <c r="H219" s="210">
        <f t="shared" si="20"/>
        <v>0</v>
      </c>
      <c r="I219" s="210">
        <f t="shared" si="20"/>
        <v>0</v>
      </c>
      <c r="J219" s="169"/>
    </row>
    <row r="220" spans="1:10" x14ac:dyDescent="0.25">
      <c r="A220" s="169"/>
      <c r="B220" s="169"/>
      <c r="C220" s="169"/>
      <c r="D220" s="169"/>
      <c r="E220" s="169"/>
      <c r="F220" s="169"/>
      <c r="G220" s="169"/>
      <c r="H220" s="169"/>
      <c r="I220" s="169"/>
      <c r="J220" s="169"/>
    </row>
    <row r="221" spans="1:10" ht="15.75" x14ac:dyDescent="0.25">
      <c r="A221" s="169"/>
      <c r="B221" s="399" t="s">
        <v>259</v>
      </c>
      <c r="C221" s="400"/>
      <c r="D221" s="401"/>
      <c r="E221" s="211">
        <f>SUM(E9:E208)-SUM(E212:E219)</f>
        <v>0</v>
      </c>
      <c r="F221" s="211">
        <f t="shared" ref="F221:I221" si="22">SUM(F9:F208)-SUM(F212:F219)</f>
        <v>0</v>
      </c>
      <c r="G221" s="211">
        <f t="shared" si="22"/>
        <v>0</v>
      </c>
      <c r="H221" s="211">
        <f t="shared" si="22"/>
        <v>0</v>
      </c>
      <c r="I221" s="211">
        <f t="shared" si="22"/>
        <v>0</v>
      </c>
      <c r="J221" s="169"/>
    </row>
    <row r="222" spans="1:10" x14ac:dyDescent="0.25">
      <c r="A222" s="169"/>
      <c r="B222" s="169"/>
      <c r="C222" s="169"/>
      <c r="D222" s="169"/>
      <c r="E222" s="169"/>
      <c r="F222" s="169"/>
      <c r="G222" s="169"/>
      <c r="H222" s="169"/>
      <c r="I222" s="169"/>
      <c r="J222" s="169"/>
    </row>
    <row r="223" spans="1:10" x14ac:dyDescent="0.25">
      <c r="A223" s="110"/>
      <c r="B223" s="110"/>
      <c r="C223" s="110"/>
      <c r="D223" s="110"/>
      <c r="E223" s="110"/>
      <c r="F223" s="110"/>
      <c r="G223" s="110"/>
      <c r="H223" s="110"/>
      <c r="I223" s="110"/>
      <c r="J223" s="110"/>
    </row>
    <row r="224" spans="1:10" x14ac:dyDescent="0.25">
      <c r="A224" s="110"/>
      <c r="B224" s="110"/>
      <c r="C224" s="110"/>
      <c r="D224" s="110"/>
      <c r="E224" s="110"/>
      <c r="F224" s="110"/>
      <c r="G224" s="110"/>
      <c r="H224" s="110"/>
      <c r="I224" s="110"/>
      <c r="J224" s="110"/>
    </row>
    <row r="225" spans="1:10" x14ac:dyDescent="0.25">
      <c r="A225" s="110"/>
      <c r="B225" s="110"/>
      <c r="C225" s="110"/>
      <c r="D225" s="110"/>
      <c r="E225" s="110"/>
      <c r="F225" s="110"/>
      <c r="G225" s="110"/>
      <c r="H225" s="110"/>
      <c r="I225" s="110"/>
      <c r="J225" s="110"/>
    </row>
    <row r="226" spans="1:10" x14ac:dyDescent="0.25">
      <c r="A226" s="110"/>
      <c r="B226" s="110"/>
      <c r="C226" s="110"/>
      <c r="D226" s="110"/>
      <c r="E226" s="110"/>
      <c r="F226" s="110"/>
      <c r="G226" s="110"/>
      <c r="H226" s="110"/>
      <c r="I226" s="110"/>
      <c r="J226" s="110"/>
    </row>
    <row r="227" spans="1:10" x14ac:dyDescent="0.25">
      <c r="A227" s="110"/>
      <c r="B227" s="110"/>
      <c r="C227" s="110"/>
      <c r="D227" s="110"/>
      <c r="E227" s="110"/>
      <c r="F227" s="110"/>
      <c r="G227" s="110"/>
      <c r="H227" s="110"/>
      <c r="I227" s="110"/>
      <c r="J227" s="110"/>
    </row>
    <row r="228" spans="1:10" x14ac:dyDescent="0.25">
      <c r="A228" s="110"/>
      <c r="B228" s="110"/>
      <c r="C228" s="110"/>
      <c r="D228" s="110"/>
      <c r="E228" s="110"/>
      <c r="F228" s="110"/>
      <c r="G228" s="110"/>
      <c r="H228" s="110"/>
      <c r="I228" s="110"/>
      <c r="J228" s="110"/>
    </row>
    <row r="229" spans="1:10" x14ac:dyDescent="0.25">
      <c r="A229" s="110"/>
      <c r="B229" s="110"/>
      <c r="C229" s="110"/>
      <c r="D229" s="110"/>
      <c r="E229" s="110"/>
      <c r="F229" s="110"/>
      <c r="G229" s="110"/>
      <c r="H229" s="110"/>
      <c r="I229" s="110"/>
      <c r="J229" s="110"/>
    </row>
    <row r="230" spans="1:10" x14ac:dyDescent="0.25">
      <c r="A230" s="110"/>
      <c r="B230" s="110"/>
      <c r="C230" s="110"/>
      <c r="D230" s="110"/>
      <c r="E230" s="110"/>
      <c r="F230" s="110"/>
      <c r="G230" s="110"/>
      <c r="H230" s="110"/>
      <c r="I230" s="110"/>
      <c r="J230" s="110"/>
    </row>
    <row r="231" spans="1:10" x14ac:dyDescent="0.25">
      <c r="A231" s="110"/>
      <c r="B231" s="110"/>
      <c r="C231" s="110"/>
      <c r="D231" s="110"/>
      <c r="E231" s="110"/>
      <c r="F231" s="110"/>
      <c r="G231" s="110"/>
      <c r="H231" s="110"/>
      <c r="I231" s="110"/>
      <c r="J231" s="110"/>
    </row>
    <row r="232" spans="1:10" x14ac:dyDescent="0.25">
      <c r="A232" s="110"/>
      <c r="B232" s="110"/>
      <c r="C232" s="110"/>
      <c r="D232" s="110"/>
      <c r="E232" s="110"/>
      <c r="F232" s="110"/>
      <c r="G232" s="110"/>
      <c r="H232" s="110"/>
      <c r="I232" s="110"/>
      <c r="J232" s="110"/>
    </row>
    <row r="233" spans="1:10" x14ac:dyDescent="0.25">
      <c r="A233" s="110"/>
      <c r="B233" s="110"/>
      <c r="C233" s="110"/>
      <c r="D233" s="110"/>
      <c r="E233" s="110"/>
      <c r="F233" s="110"/>
      <c r="G233" s="110"/>
      <c r="H233" s="110"/>
      <c r="I233" s="110"/>
      <c r="J233" s="110"/>
    </row>
    <row r="234" spans="1:10" x14ac:dyDescent="0.25">
      <c r="A234" s="110"/>
      <c r="B234" s="110"/>
      <c r="C234" s="110"/>
      <c r="D234" s="110"/>
      <c r="E234" s="110"/>
      <c r="F234" s="110"/>
      <c r="G234" s="110"/>
      <c r="H234" s="110"/>
      <c r="I234" s="110"/>
      <c r="J234" s="110"/>
    </row>
    <row r="235" spans="1:10" x14ac:dyDescent="0.25">
      <c r="A235" s="110"/>
      <c r="B235" s="110"/>
      <c r="C235" s="110"/>
      <c r="D235" s="110"/>
      <c r="E235" s="110"/>
      <c r="F235" s="110"/>
      <c r="G235" s="110"/>
      <c r="H235" s="110"/>
      <c r="I235" s="110"/>
      <c r="J235" s="110"/>
    </row>
    <row r="236" spans="1:10" x14ac:dyDescent="0.25">
      <c r="A236" s="110"/>
      <c r="B236" s="110"/>
      <c r="C236" s="110"/>
      <c r="D236" s="110"/>
      <c r="E236" s="110"/>
      <c r="F236" s="110"/>
      <c r="G236" s="110"/>
      <c r="H236" s="110"/>
      <c r="I236" s="110"/>
      <c r="J236" s="110"/>
    </row>
    <row r="237" spans="1:10" x14ac:dyDescent="0.25">
      <c r="A237" s="110"/>
      <c r="B237" s="110"/>
      <c r="C237" s="110"/>
      <c r="D237" s="110"/>
      <c r="E237" s="110"/>
      <c r="F237" s="110"/>
      <c r="G237" s="110"/>
      <c r="H237" s="110"/>
      <c r="I237" s="110"/>
      <c r="J237" s="110"/>
    </row>
    <row r="238" spans="1:10" x14ac:dyDescent="0.25">
      <c r="A238" s="110"/>
      <c r="B238" s="110"/>
      <c r="C238" s="110"/>
      <c r="D238" s="110"/>
      <c r="E238" s="110"/>
      <c r="F238" s="110"/>
      <c r="G238" s="110"/>
      <c r="H238" s="110"/>
      <c r="I238" s="110"/>
      <c r="J238" s="110"/>
    </row>
    <row r="239" spans="1:10" x14ac:dyDescent="0.25">
      <c r="A239" s="110"/>
      <c r="B239" s="110"/>
      <c r="C239" s="110"/>
      <c r="D239" s="110"/>
      <c r="E239" s="110"/>
      <c r="F239" s="110"/>
      <c r="G239" s="110"/>
      <c r="H239" s="110"/>
      <c r="I239" s="110"/>
      <c r="J239" s="110"/>
    </row>
    <row r="240" spans="1:10" x14ac:dyDescent="0.25">
      <c r="A240" s="110"/>
      <c r="B240" s="110"/>
      <c r="C240" s="110"/>
      <c r="D240" s="110"/>
      <c r="E240" s="110"/>
      <c r="F240" s="110"/>
      <c r="G240" s="110"/>
      <c r="H240" s="110"/>
      <c r="I240" s="110"/>
      <c r="J240" s="110"/>
    </row>
    <row r="241" spans="1:10" x14ac:dyDescent="0.25">
      <c r="A241" s="110"/>
      <c r="B241" s="110"/>
      <c r="C241" s="110"/>
      <c r="D241" s="110"/>
      <c r="E241" s="110"/>
      <c r="F241" s="110"/>
      <c r="G241" s="110"/>
      <c r="H241" s="110"/>
      <c r="I241" s="110"/>
      <c r="J241" s="110"/>
    </row>
    <row r="242" spans="1:10" x14ac:dyDescent="0.25">
      <c r="A242" s="110"/>
      <c r="B242" s="110"/>
      <c r="C242" s="110"/>
      <c r="D242" s="110"/>
      <c r="E242" s="110"/>
      <c r="F242" s="110"/>
      <c r="G242" s="110"/>
      <c r="H242" s="110"/>
      <c r="I242" s="110"/>
      <c r="J242" s="110"/>
    </row>
    <row r="243" spans="1:10" x14ac:dyDescent="0.25">
      <c r="A243" s="110"/>
      <c r="B243" s="110"/>
      <c r="C243" s="110"/>
      <c r="D243" s="110"/>
      <c r="E243" s="110"/>
      <c r="F243" s="110"/>
      <c r="G243" s="110"/>
      <c r="H243" s="110"/>
      <c r="I243" s="110"/>
      <c r="J243" s="110"/>
    </row>
    <row r="244" spans="1:10" x14ac:dyDescent="0.25">
      <c r="A244" s="110"/>
      <c r="B244" s="110"/>
      <c r="C244" s="110"/>
      <c r="D244" s="110"/>
      <c r="E244" s="110"/>
      <c r="F244" s="110"/>
      <c r="G244" s="110"/>
      <c r="H244" s="110"/>
      <c r="I244" s="110"/>
      <c r="J244" s="110"/>
    </row>
    <row r="245" spans="1:10" x14ac:dyDescent="0.25">
      <c r="A245" s="110"/>
      <c r="B245" s="110"/>
      <c r="C245" s="110"/>
      <c r="D245" s="110"/>
      <c r="E245" s="110"/>
      <c r="F245" s="110"/>
      <c r="G245" s="110"/>
      <c r="H245" s="110"/>
      <c r="I245" s="110"/>
      <c r="J245" s="110"/>
    </row>
    <row r="246" spans="1:10" x14ac:dyDescent="0.25">
      <c r="A246" s="110"/>
      <c r="B246" s="110"/>
      <c r="C246" s="110"/>
      <c r="D246" s="110"/>
      <c r="E246" s="110"/>
      <c r="F246" s="110"/>
      <c r="G246" s="110"/>
      <c r="H246" s="110"/>
      <c r="I246" s="110"/>
      <c r="J246" s="110"/>
    </row>
    <row r="247" spans="1:10" x14ac:dyDescent="0.25">
      <c r="A247" s="110"/>
      <c r="B247" s="110"/>
      <c r="C247" s="110"/>
      <c r="D247" s="110"/>
      <c r="E247" s="110"/>
      <c r="F247" s="110"/>
      <c r="G247" s="110"/>
      <c r="H247" s="110"/>
      <c r="I247" s="110"/>
      <c r="J247" s="110"/>
    </row>
    <row r="248" spans="1:10" x14ac:dyDescent="0.25">
      <c r="A248" s="110"/>
      <c r="B248" s="110"/>
      <c r="C248" s="110"/>
      <c r="D248" s="110"/>
      <c r="E248" s="110"/>
      <c r="F248" s="110"/>
      <c r="G248" s="110"/>
      <c r="H248" s="110"/>
      <c r="I248" s="110"/>
      <c r="J248" s="110"/>
    </row>
    <row r="249" spans="1:10" x14ac:dyDescent="0.25">
      <c r="A249" s="110"/>
      <c r="B249" s="110"/>
      <c r="C249" s="110"/>
      <c r="D249" s="110"/>
      <c r="E249" s="110"/>
      <c r="F249" s="110"/>
      <c r="G249" s="110"/>
      <c r="H249" s="110"/>
      <c r="I249" s="110"/>
      <c r="J249" s="110"/>
    </row>
    <row r="250" spans="1:10" x14ac:dyDescent="0.25">
      <c r="A250" s="110"/>
      <c r="B250" s="110"/>
      <c r="C250" s="110"/>
      <c r="D250" s="110"/>
      <c r="E250" s="110"/>
      <c r="F250" s="110"/>
      <c r="G250" s="110"/>
      <c r="H250" s="110"/>
      <c r="I250" s="110"/>
      <c r="J250" s="110"/>
    </row>
    <row r="251" spans="1:10" x14ac:dyDescent="0.25">
      <c r="A251" s="110"/>
      <c r="B251" s="110"/>
      <c r="C251" s="110"/>
      <c r="D251" s="110"/>
      <c r="E251" s="110"/>
      <c r="F251" s="110"/>
      <c r="G251" s="110"/>
      <c r="H251" s="110"/>
      <c r="I251" s="110"/>
      <c r="J251" s="110"/>
    </row>
    <row r="252" spans="1:10" x14ac:dyDescent="0.25">
      <c r="A252" s="110"/>
      <c r="B252" s="110"/>
      <c r="C252" s="110"/>
      <c r="D252" s="110"/>
      <c r="E252" s="110"/>
      <c r="F252" s="110"/>
      <c r="G252" s="110"/>
      <c r="H252" s="110"/>
      <c r="I252" s="110"/>
      <c r="J252" s="110"/>
    </row>
    <row r="253" spans="1:10" x14ac:dyDescent="0.25">
      <c r="A253" s="110"/>
      <c r="B253" s="110"/>
      <c r="C253" s="110"/>
      <c r="D253" s="110"/>
      <c r="E253" s="110"/>
      <c r="F253" s="110"/>
      <c r="G253" s="110"/>
      <c r="H253" s="110"/>
      <c r="I253" s="110"/>
      <c r="J253" s="110"/>
    </row>
    <row r="254" spans="1:10" x14ac:dyDescent="0.25">
      <c r="A254" s="110"/>
      <c r="B254" s="110"/>
      <c r="C254" s="110"/>
      <c r="D254" s="110"/>
      <c r="E254" s="110"/>
      <c r="F254" s="110"/>
      <c r="G254" s="110"/>
      <c r="H254" s="110"/>
      <c r="I254" s="110"/>
      <c r="J254" s="110"/>
    </row>
    <row r="255" spans="1:10" x14ac:dyDescent="0.25">
      <c r="A255" s="110"/>
      <c r="B255" s="110"/>
      <c r="C255" s="110"/>
      <c r="D255" s="110"/>
      <c r="E255" s="110"/>
      <c r="F255" s="110"/>
      <c r="G255" s="110"/>
      <c r="H255" s="110"/>
      <c r="I255" s="110"/>
      <c r="J255" s="110"/>
    </row>
    <row r="256" spans="1:10" x14ac:dyDescent="0.25">
      <c r="A256" s="110"/>
      <c r="B256" s="110"/>
      <c r="C256" s="110"/>
      <c r="D256" s="110"/>
      <c r="E256" s="110"/>
      <c r="F256" s="110"/>
      <c r="G256" s="110"/>
      <c r="H256" s="110"/>
      <c r="I256" s="110"/>
      <c r="J256" s="110"/>
    </row>
    <row r="257" spans="1:10" x14ac:dyDescent="0.25">
      <c r="A257" s="110"/>
      <c r="B257" s="110"/>
      <c r="C257" s="110"/>
      <c r="D257" s="110"/>
      <c r="E257" s="110"/>
      <c r="F257" s="110"/>
      <c r="G257" s="110"/>
      <c r="H257" s="110"/>
      <c r="I257" s="110"/>
      <c r="J257" s="110"/>
    </row>
    <row r="258" spans="1:10" x14ac:dyDescent="0.25">
      <c r="A258" s="110"/>
      <c r="B258" s="110"/>
      <c r="C258" s="110"/>
      <c r="D258" s="110"/>
      <c r="E258" s="110"/>
      <c r="F258" s="110"/>
      <c r="G258" s="110"/>
      <c r="H258" s="110"/>
      <c r="I258" s="110"/>
      <c r="J258" s="110"/>
    </row>
    <row r="259" spans="1:10" x14ac:dyDescent="0.25">
      <c r="A259" s="110"/>
      <c r="B259" s="110"/>
      <c r="C259" s="110"/>
      <c r="D259" s="110"/>
      <c r="E259" s="110"/>
      <c r="F259" s="110"/>
      <c r="G259" s="110"/>
      <c r="H259" s="110"/>
      <c r="I259" s="110"/>
      <c r="J259" s="110"/>
    </row>
    <row r="260" spans="1:10" x14ac:dyDescent="0.25">
      <c r="A260" s="110"/>
      <c r="B260" s="110"/>
      <c r="C260" s="110"/>
      <c r="D260" s="110"/>
      <c r="E260" s="110"/>
      <c r="F260" s="110"/>
      <c r="G260" s="110"/>
      <c r="H260" s="110"/>
      <c r="I260" s="110"/>
      <c r="J260" s="110"/>
    </row>
    <row r="261" spans="1:10" x14ac:dyDescent="0.25">
      <c r="A261" s="110"/>
      <c r="B261" s="110"/>
      <c r="C261" s="110"/>
      <c r="D261" s="110"/>
      <c r="E261" s="110"/>
      <c r="F261" s="110"/>
      <c r="G261" s="110"/>
      <c r="H261" s="110"/>
      <c r="I261" s="110"/>
      <c r="J261" s="110"/>
    </row>
    <row r="262" spans="1:10" x14ac:dyDescent="0.25">
      <c r="A262" s="110"/>
      <c r="B262" s="110"/>
      <c r="C262" s="110"/>
      <c r="D262" s="110"/>
      <c r="E262" s="110"/>
      <c r="F262" s="110"/>
      <c r="G262" s="110"/>
      <c r="H262" s="110"/>
      <c r="I262" s="110"/>
      <c r="J262" s="110"/>
    </row>
    <row r="263" spans="1:10" x14ac:dyDescent="0.25">
      <c r="A263" s="110"/>
      <c r="B263" s="110"/>
      <c r="C263" s="110"/>
      <c r="D263" s="110"/>
      <c r="E263" s="110"/>
      <c r="F263" s="110"/>
      <c r="G263" s="110"/>
      <c r="H263" s="110"/>
      <c r="I263" s="110"/>
      <c r="J263" s="110"/>
    </row>
    <row r="264" spans="1:10" x14ac:dyDescent="0.25">
      <c r="A264" s="110"/>
      <c r="B264" s="110"/>
      <c r="C264" s="110"/>
      <c r="D264" s="110"/>
      <c r="E264" s="110"/>
      <c r="F264" s="110"/>
      <c r="G264" s="110"/>
      <c r="H264" s="110"/>
      <c r="I264" s="110"/>
      <c r="J264" s="110"/>
    </row>
    <row r="265" spans="1:10" x14ac:dyDescent="0.25">
      <c r="A265" s="110"/>
      <c r="B265" s="110"/>
      <c r="C265" s="110"/>
      <c r="D265" s="110"/>
      <c r="E265" s="110"/>
      <c r="F265" s="110"/>
      <c r="G265" s="110"/>
      <c r="H265" s="110"/>
      <c r="I265" s="110"/>
      <c r="J265" s="110"/>
    </row>
    <row r="266" spans="1:10" x14ac:dyDescent="0.25">
      <c r="A266" s="110"/>
      <c r="B266" s="110"/>
      <c r="C266" s="110"/>
      <c r="D266" s="110"/>
      <c r="E266" s="110"/>
      <c r="F266" s="110"/>
      <c r="G266" s="110"/>
      <c r="H266" s="110"/>
      <c r="I266" s="110"/>
      <c r="J266" s="110"/>
    </row>
    <row r="267" spans="1:10" x14ac:dyDescent="0.25">
      <c r="A267" s="110"/>
      <c r="B267" s="110"/>
      <c r="C267" s="110"/>
      <c r="D267" s="110"/>
      <c r="E267" s="110"/>
      <c r="F267" s="110"/>
      <c r="G267" s="110"/>
      <c r="H267" s="110"/>
      <c r="I267" s="110"/>
      <c r="J267" s="110"/>
    </row>
    <row r="268" spans="1:10" x14ac:dyDescent="0.25">
      <c r="A268" s="110"/>
      <c r="B268" s="110"/>
      <c r="C268" s="110"/>
      <c r="D268" s="110"/>
      <c r="E268" s="110"/>
      <c r="F268" s="110"/>
      <c r="G268" s="110"/>
      <c r="H268" s="110"/>
      <c r="I268" s="110"/>
      <c r="J268" s="110"/>
    </row>
    <row r="269" spans="1:10" x14ac:dyDescent="0.25">
      <c r="A269" s="110"/>
      <c r="B269" s="110"/>
      <c r="C269" s="110"/>
      <c r="D269" s="110"/>
      <c r="E269" s="110"/>
      <c r="F269" s="110"/>
      <c r="G269" s="110"/>
      <c r="H269" s="110"/>
      <c r="I269" s="110"/>
      <c r="J269" s="110"/>
    </row>
    <row r="270" spans="1:10" x14ac:dyDescent="0.25">
      <c r="A270" s="110"/>
      <c r="B270" s="110"/>
      <c r="C270" s="110"/>
      <c r="D270" s="110"/>
      <c r="E270" s="110"/>
      <c r="F270" s="110"/>
      <c r="G270" s="110"/>
      <c r="H270" s="110"/>
      <c r="I270" s="110"/>
      <c r="J270" s="110"/>
    </row>
    <row r="271" spans="1:10" x14ac:dyDescent="0.25">
      <c r="A271" s="110"/>
      <c r="B271" s="110"/>
      <c r="C271" s="110"/>
      <c r="D271" s="110"/>
      <c r="E271" s="110"/>
      <c r="F271" s="110"/>
      <c r="G271" s="110"/>
      <c r="H271" s="110"/>
      <c r="I271" s="110"/>
      <c r="J271" s="110"/>
    </row>
    <row r="272" spans="1:10" x14ac:dyDescent="0.25">
      <c r="A272" s="110"/>
      <c r="B272" s="110"/>
      <c r="C272" s="110"/>
      <c r="D272" s="110"/>
      <c r="E272" s="110"/>
      <c r="F272" s="110"/>
      <c r="G272" s="110"/>
      <c r="H272" s="110"/>
      <c r="I272" s="110"/>
      <c r="J272" s="110"/>
    </row>
    <row r="273" spans="1:10" x14ac:dyDescent="0.25">
      <c r="A273" s="110"/>
      <c r="B273" s="110"/>
      <c r="C273" s="110"/>
      <c r="D273" s="110"/>
      <c r="E273" s="110"/>
      <c r="F273" s="110"/>
      <c r="G273" s="110"/>
      <c r="H273" s="110"/>
      <c r="I273" s="110"/>
      <c r="J273" s="110"/>
    </row>
    <row r="274" spans="1:10" x14ac:dyDescent="0.25">
      <c r="A274" s="110"/>
      <c r="B274" s="110"/>
      <c r="C274" s="110"/>
      <c r="D274" s="110"/>
      <c r="E274" s="110"/>
      <c r="F274" s="110"/>
      <c r="G274" s="110"/>
      <c r="H274" s="110"/>
      <c r="I274" s="110"/>
      <c r="J274" s="110"/>
    </row>
    <row r="275" spans="1:10" x14ac:dyDescent="0.25">
      <c r="A275" s="110"/>
      <c r="B275" s="110"/>
      <c r="C275" s="110"/>
      <c r="D275" s="110"/>
      <c r="E275" s="110"/>
      <c r="F275" s="110"/>
      <c r="G275" s="110"/>
      <c r="H275" s="110"/>
      <c r="I275" s="110"/>
      <c r="J275" s="110"/>
    </row>
    <row r="276" spans="1:10" x14ac:dyDescent="0.25">
      <c r="A276" s="110"/>
      <c r="B276" s="110"/>
      <c r="C276" s="110"/>
      <c r="D276" s="110"/>
      <c r="E276" s="110"/>
      <c r="F276" s="110"/>
      <c r="G276" s="110"/>
      <c r="H276" s="110"/>
      <c r="I276" s="110"/>
      <c r="J276" s="110"/>
    </row>
    <row r="277" spans="1:10" x14ac:dyDescent="0.25">
      <c r="A277" s="110"/>
      <c r="B277" s="110"/>
      <c r="C277" s="110"/>
      <c r="D277" s="110"/>
      <c r="E277" s="110"/>
      <c r="F277" s="110"/>
      <c r="G277" s="110"/>
      <c r="H277" s="110"/>
      <c r="I277" s="110"/>
      <c r="J277" s="110"/>
    </row>
    <row r="278" spans="1:10" x14ac:dyDescent="0.25">
      <c r="A278" s="110"/>
      <c r="B278" s="110"/>
      <c r="C278" s="110"/>
      <c r="D278" s="110"/>
      <c r="E278" s="110"/>
      <c r="F278" s="110"/>
      <c r="G278" s="110"/>
      <c r="H278" s="110"/>
      <c r="I278" s="110"/>
      <c r="J278" s="110"/>
    </row>
    <row r="279" spans="1:10" x14ac:dyDescent="0.25">
      <c r="A279" s="110"/>
      <c r="B279" s="110"/>
      <c r="C279" s="110"/>
      <c r="D279" s="110"/>
      <c r="E279" s="110"/>
      <c r="F279" s="110"/>
      <c r="G279" s="110"/>
      <c r="H279" s="110"/>
      <c r="I279" s="110"/>
      <c r="J279" s="110"/>
    </row>
    <row r="280" spans="1:10" x14ac:dyDescent="0.25">
      <c r="A280" s="110"/>
      <c r="B280" s="110"/>
      <c r="C280" s="110"/>
      <c r="D280" s="110"/>
      <c r="E280" s="110"/>
      <c r="F280" s="110"/>
      <c r="G280" s="110"/>
      <c r="H280" s="110"/>
      <c r="I280" s="110"/>
      <c r="J280" s="110"/>
    </row>
    <row r="281" spans="1:10" x14ac:dyDescent="0.25">
      <c r="A281" s="110"/>
      <c r="B281" s="110"/>
      <c r="C281" s="110"/>
      <c r="D281" s="110"/>
      <c r="E281" s="110"/>
      <c r="F281" s="110"/>
      <c r="G281" s="110"/>
      <c r="H281" s="110"/>
      <c r="I281" s="110"/>
      <c r="J281" s="110"/>
    </row>
    <row r="282" spans="1:10" x14ac:dyDescent="0.25">
      <c r="A282" s="110"/>
      <c r="B282" s="110"/>
      <c r="C282" s="110"/>
      <c r="D282" s="110"/>
      <c r="E282" s="110"/>
      <c r="F282" s="110"/>
      <c r="G282" s="110"/>
      <c r="H282" s="110"/>
      <c r="I282" s="110"/>
      <c r="J282" s="110"/>
    </row>
    <row r="283" spans="1:10" x14ac:dyDescent="0.25">
      <c r="A283" s="110"/>
      <c r="B283" s="110"/>
      <c r="C283" s="110"/>
      <c r="D283" s="110"/>
      <c r="E283" s="110"/>
      <c r="F283" s="110"/>
      <c r="G283" s="110"/>
      <c r="H283" s="110"/>
      <c r="I283" s="110"/>
      <c r="J283" s="110"/>
    </row>
    <row r="284" spans="1:10" x14ac:dyDescent="0.25">
      <c r="A284" s="110"/>
      <c r="B284" s="110"/>
      <c r="C284" s="110"/>
      <c r="D284" s="110"/>
      <c r="E284" s="110"/>
      <c r="F284" s="110"/>
      <c r="G284" s="110"/>
      <c r="H284" s="110"/>
      <c r="I284" s="110"/>
      <c r="J284" s="110"/>
    </row>
    <row r="285" spans="1:10" x14ac:dyDescent="0.25">
      <c r="A285" s="110"/>
      <c r="B285" s="110"/>
      <c r="C285" s="110"/>
      <c r="D285" s="110"/>
      <c r="E285" s="110"/>
      <c r="F285" s="110"/>
      <c r="G285" s="110"/>
      <c r="H285" s="110"/>
      <c r="I285" s="110"/>
      <c r="J285" s="110"/>
    </row>
    <row r="286" spans="1:10" x14ac:dyDescent="0.25">
      <c r="A286" s="110"/>
      <c r="B286" s="110"/>
      <c r="C286" s="110"/>
      <c r="D286" s="110"/>
      <c r="E286" s="110"/>
      <c r="F286" s="110"/>
      <c r="G286" s="110"/>
      <c r="H286" s="110"/>
      <c r="I286" s="110"/>
      <c r="J286" s="110"/>
    </row>
    <row r="287" spans="1:10" x14ac:dyDescent="0.25">
      <c r="A287" s="110"/>
      <c r="B287" s="110"/>
      <c r="C287" s="110"/>
      <c r="D287" s="110"/>
      <c r="E287" s="110"/>
      <c r="F287" s="110"/>
      <c r="G287" s="110"/>
      <c r="H287" s="110"/>
      <c r="I287" s="110"/>
      <c r="J287" s="110"/>
    </row>
    <row r="288" spans="1:10" x14ac:dyDescent="0.25">
      <c r="A288" s="110"/>
      <c r="B288" s="110"/>
      <c r="C288" s="110"/>
      <c r="D288" s="110"/>
      <c r="E288" s="110"/>
      <c r="F288" s="110"/>
      <c r="G288" s="110"/>
      <c r="H288" s="110"/>
      <c r="I288" s="110"/>
      <c r="J288" s="110"/>
    </row>
    <row r="289" spans="1:10" x14ac:dyDescent="0.25">
      <c r="A289" s="110"/>
      <c r="B289" s="110"/>
      <c r="C289" s="110"/>
      <c r="D289" s="110"/>
      <c r="E289" s="110"/>
      <c r="F289" s="110"/>
      <c r="G289" s="110"/>
      <c r="H289" s="110"/>
      <c r="I289" s="110"/>
      <c r="J289" s="110"/>
    </row>
    <row r="290" spans="1:10" x14ac:dyDescent="0.25">
      <c r="A290" s="110"/>
      <c r="B290" s="110"/>
      <c r="C290" s="110"/>
      <c r="D290" s="110"/>
      <c r="E290" s="110"/>
      <c r="F290" s="110"/>
      <c r="G290" s="110"/>
      <c r="H290" s="110"/>
      <c r="I290" s="110"/>
      <c r="J290" s="110"/>
    </row>
    <row r="291" spans="1:10" x14ac:dyDescent="0.25">
      <c r="A291" s="110"/>
      <c r="B291" s="110"/>
      <c r="C291" s="110"/>
      <c r="D291" s="110"/>
      <c r="E291" s="110"/>
      <c r="F291" s="110"/>
      <c r="G291" s="110"/>
      <c r="H291" s="110"/>
      <c r="I291" s="110"/>
      <c r="J291" s="110"/>
    </row>
    <row r="292" spans="1:10" x14ac:dyDescent="0.25">
      <c r="A292" s="110"/>
      <c r="B292" s="110"/>
      <c r="C292" s="110"/>
      <c r="D292" s="110"/>
      <c r="E292" s="110"/>
      <c r="F292" s="110"/>
      <c r="G292" s="110"/>
      <c r="H292" s="110"/>
      <c r="I292" s="110"/>
      <c r="J292" s="110"/>
    </row>
    <row r="293" spans="1:10" x14ac:dyDescent="0.25">
      <c r="A293" s="110"/>
      <c r="B293" s="110"/>
      <c r="C293" s="110"/>
      <c r="D293" s="110"/>
      <c r="E293" s="110"/>
      <c r="F293" s="110"/>
      <c r="G293" s="110"/>
      <c r="H293" s="110"/>
      <c r="I293" s="110"/>
      <c r="J293" s="110"/>
    </row>
    <row r="294" spans="1:10" x14ac:dyDescent="0.25">
      <c r="A294" s="110"/>
      <c r="B294" s="110"/>
      <c r="C294" s="110"/>
      <c r="D294" s="110"/>
      <c r="E294" s="110"/>
      <c r="F294" s="110"/>
      <c r="G294" s="110"/>
      <c r="H294" s="110"/>
      <c r="I294" s="110"/>
      <c r="J294" s="110"/>
    </row>
    <row r="295" spans="1:10" x14ac:dyDescent="0.25">
      <c r="A295" s="110"/>
      <c r="B295" s="110"/>
      <c r="C295" s="110"/>
      <c r="D295" s="110"/>
      <c r="E295" s="110"/>
      <c r="F295" s="110"/>
      <c r="G295" s="110"/>
      <c r="H295" s="110"/>
      <c r="I295" s="110"/>
      <c r="J295" s="110"/>
    </row>
    <row r="296" spans="1:10" x14ac:dyDescent="0.25">
      <c r="A296" s="110"/>
      <c r="B296" s="110"/>
      <c r="C296" s="110"/>
      <c r="D296" s="110"/>
      <c r="E296" s="110"/>
      <c r="F296" s="110"/>
      <c r="G296" s="110"/>
      <c r="H296" s="110"/>
      <c r="I296" s="110"/>
      <c r="J296" s="110"/>
    </row>
    <row r="297" spans="1:10" x14ac:dyDescent="0.25">
      <c r="A297" s="110"/>
      <c r="B297" s="110"/>
      <c r="C297" s="110"/>
      <c r="D297" s="110"/>
      <c r="E297" s="110"/>
      <c r="F297" s="110"/>
      <c r="G297" s="110"/>
      <c r="H297" s="110"/>
      <c r="I297" s="110"/>
      <c r="J297" s="110"/>
    </row>
    <row r="298" spans="1:10" x14ac:dyDescent="0.25">
      <c r="A298" s="110"/>
      <c r="B298" s="110"/>
      <c r="C298" s="110"/>
      <c r="D298" s="110"/>
      <c r="E298" s="110"/>
      <c r="F298" s="110"/>
      <c r="G298" s="110"/>
      <c r="H298" s="110"/>
      <c r="I298" s="110"/>
      <c r="J298" s="110"/>
    </row>
    <row r="299" spans="1:10" x14ac:dyDescent="0.25">
      <c r="A299" s="110"/>
      <c r="B299" s="110"/>
      <c r="C299" s="110"/>
      <c r="D299" s="110"/>
      <c r="E299" s="110"/>
      <c r="F299" s="110"/>
      <c r="G299" s="110"/>
      <c r="H299" s="110"/>
      <c r="I299" s="110"/>
      <c r="J299" s="110"/>
    </row>
    <row r="300" spans="1:10" x14ac:dyDescent="0.25">
      <c r="A300" s="110"/>
      <c r="B300" s="110"/>
      <c r="C300" s="110"/>
      <c r="D300" s="110"/>
      <c r="E300" s="110"/>
      <c r="F300" s="110"/>
      <c r="G300" s="110"/>
      <c r="H300" s="110"/>
      <c r="I300" s="110"/>
      <c r="J300" s="110"/>
    </row>
    <row r="301" spans="1:10" x14ac:dyDescent="0.25">
      <c r="A301" s="110"/>
      <c r="B301" s="110"/>
      <c r="C301" s="110"/>
      <c r="D301" s="110"/>
      <c r="E301" s="110"/>
      <c r="F301" s="110"/>
      <c r="G301" s="110"/>
      <c r="H301" s="110"/>
      <c r="I301" s="110"/>
      <c r="J301" s="110"/>
    </row>
    <row r="302" spans="1:10" x14ac:dyDescent="0.25">
      <c r="A302" s="110"/>
      <c r="B302" s="110"/>
      <c r="C302" s="110"/>
      <c r="D302" s="110"/>
      <c r="E302" s="110"/>
      <c r="F302" s="110"/>
      <c r="G302" s="110"/>
      <c r="H302" s="110"/>
      <c r="I302" s="110"/>
      <c r="J302" s="110"/>
    </row>
    <row r="303" spans="1:10" x14ac:dyDescent="0.25">
      <c r="A303" s="110"/>
      <c r="B303" s="110"/>
      <c r="C303" s="110"/>
      <c r="D303" s="110"/>
      <c r="E303" s="110"/>
      <c r="F303" s="110"/>
      <c r="G303" s="110"/>
      <c r="H303" s="110"/>
      <c r="I303" s="110"/>
      <c r="J303" s="110"/>
    </row>
    <row r="304" spans="1:10" x14ac:dyDescent="0.25">
      <c r="A304" s="110"/>
      <c r="B304" s="110"/>
      <c r="C304" s="110"/>
      <c r="D304" s="110"/>
      <c r="E304" s="110"/>
      <c r="F304" s="110"/>
      <c r="G304" s="110"/>
      <c r="H304" s="110"/>
      <c r="I304" s="110"/>
      <c r="J304" s="110"/>
    </row>
    <row r="305" spans="1:10" x14ac:dyDescent="0.25">
      <c r="A305" s="110"/>
      <c r="B305" s="110"/>
      <c r="C305" s="110"/>
      <c r="D305" s="110"/>
      <c r="E305" s="110"/>
      <c r="F305" s="110"/>
      <c r="G305" s="110"/>
      <c r="H305" s="110"/>
      <c r="I305" s="110"/>
      <c r="J305" s="110"/>
    </row>
    <row r="306" spans="1:10" x14ac:dyDescent="0.25">
      <c r="A306" s="110"/>
      <c r="B306" s="110"/>
      <c r="C306" s="110"/>
      <c r="D306" s="110"/>
      <c r="E306" s="110"/>
      <c r="F306" s="110"/>
      <c r="G306" s="110"/>
      <c r="H306" s="110"/>
      <c r="I306" s="110"/>
      <c r="J306" s="110"/>
    </row>
    <row r="307" spans="1:10" x14ac:dyDescent="0.25">
      <c r="A307" s="110"/>
      <c r="B307" s="110"/>
      <c r="C307" s="110"/>
      <c r="D307" s="110"/>
      <c r="E307" s="110"/>
      <c r="F307" s="110"/>
      <c r="G307" s="110"/>
      <c r="H307" s="110"/>
      <c r="I307" s="110"/>
      <c r="J307" s="110"/>
    </row>
    <row r="308" spans="1:10" x14ac:dyDescent="0.25">
      <c r="A308" s="110"/>
      <c r="B308" s="110"/>
      <c r="C308" s="110"/>
      <c r="D308" s="110"/>
      <c r="E308" s="110"/>
      <c r="F308" s="110"/>
      <c r="G308" s="110"/>
      <c r="H308" s="110"/>
      <c r="I308" s="110"/>
      <c r="J308" s="110"/>
    </row>
    <row r="309" spans="1:10" x14ac:dyDescent="0.25">
      <c r="A309" s="110"/>
      <c r="B309" s="110"/>
      <c r="C309" s="110"/>
      <c r="D309" s="110"/>
      <c r="E309" s="110"/>
      <c r="F309" s="110"/>
      <c r="G309" s="110"/>
      <c r="H309" s="110"/>
      <c r="I309" s="110"/>
      <c r="J309" s="110"/>
    </row>
    <row r="310" spans="1:10" x14ac:dyDescent="0.25">
      <c r="A310" s="110"/>
      <c r="B310" s="110"/>
      <c r="C310" s="110"/>
      <c r="D310" s="110"/>
      <c r="E310" s="110"/>
      <c r="F310" s="110"/>
      <c r="G310" s="110"/>
      <c r="H310" s="110"/>
      <c r="I310" s="110"/>
      <c r="J310" s="110"/>
    </row>
    <row r="311" spans="1:10" x14ac:dyDescent="0.25">
      <c r="A311" s="110"/>
      <c r="B311" s="110"/>
      <c r="C311" s="110"/>
      <c r="D311" s="110"/>
      <c r="E311" s="110"/>
      <c r="F311" s="110"/>
      <c r="G311" s="110"/>
      <c r="H311" s="110"/>
      <c r="I311" s="110"/>
      <c r="J311" s="110"/>
    </row>
    <row r="312" spans="1:10" x14ac:dyDescent="0.25">
      <c r="A312" s="110"/>
      <c r="B312" s="110"/>
      <c r="C312" s="110"/>
      <c r="D312" s="110"/>
      <c r="E312" s="110"/>
      <c r="F312" s="110"/>
      <c r="G312" s="110"/>
      <c r="H312" s="110"/>
      <c r="I312" s="110"/>
      <c r="J312" s="110"/>
    </row>
    <row r="313" spans="1:10" x14ac:dyDescent="0.25">
      <c r="A313" s="110"/>
      <c r="B313" s="110"/>
      <c r="C313" s="110"/>
      <c r="D313" s="110"/>
      <c r="E313" s="110"/>
      <c r="F313" s="110"/>
      <c r="G313" s="110"/>
      <c r="H313" s="110"/>
      <c r="I313" s="110"/>
      <c r="J313" s="110"/>
    </row>
    <row r="314" spans="1:10" x14ac:dyDescent="0.25">
      <c r="A314" s="110"/>
      <c r="B314" s="110"/>
      <c r="C314" s="110"/>
      <c r="D314" s="110"/>
      <c r="E314" s="110"/>
      <c r="F314" s="110"/>
      <c r="G314" s="110"/>
      <c r="H314" s="110"/>
      <c r="I314" s="110"/>
      <c r="J314" s="110"/>
    </row>
    <row r="315" spans="1:10" x14ac:dyDescent="0.25">
      <c r="A315" s="110"/>
      <c r="B315" s="110"/>
      <c r="C315" s="110"/>
      <c r="D315" s="110"/>
      <c r="E315" s="110"/>
      <c r="F315" s="110"/>
      <c r="G315" s="110"/>
      <c r="H315" s="110"/>
      <c r="I315" s="110"/>
      <c r="J315" s="110"/>
    </row>
    <row r="316" spans="1:10" x14ac:dyDescent="0.25">
      <c r="A316" s="110"/>
      <c r="B316" s="110"/>
      <c r="C316" s="110"/>
      <c r="D316" s="110"/>
      <c r="E316" s="110"/>
      <c r="F316" s="110"/>
      <c r="G316" s="110"/>
      <c r="H316" s="110"/>
      <c r="I316" s="110"/>
      <c r="J316" s="110"/>
    </row>
    <row r="317" spans="1:10" x14ac:dyDescent="0.25">
      <c r="A317" s="110"/>
      <c r="B317" s="110"/>
      <c r="C317" s="110"/>
      <c r="D317" s="110"/>
      <c r="E317" s="110"/>
      <c r="F317" s="110"/>
      <c r="G317" s="110"/>
      <c r="H317" s="110"/>
      <c r="I317" s="110"/>
      <c r="J317" s="110"/>
    </row>
    <row r="318" spans="1:10" x14ac:dyDescent="0.25">
      <c r="A318" s="110"/>
      <c r="B318" s="110"/>
      <c r="C318" s="110"/>
      <c r="D318" s="110"/>
      <c r="E318" s="110"/>
      <c r="F318" s="110"/>
      <c r="G318" s="110"/>
      <c r="H318" s="110"/>
      <c r="I318" s="110"/>
      <c r="J318" s="110"/>
    </row>
    <row r="319" spans="1:10" x14ac:dyDescent="0.25">
      <c r="A319" s="110"/>
      <c r="B319" s="110"/>
      <c r="C319" s="110"/>
      <c r="D319" s="110"/>
      <c r="E319" s="110"/>
      <c r="F319" s="110"/>
      <c r="G319" s="110"/>
      <c r="H319" s="110"/>
      <c r="I319" s="110"/>
      <c r="J319" s="110"/>
    </row>
    <row r="320" spans="1:10" x14ac:dyDescent="0.25">
      <c r="A320" s="110"/>
      <c r="B320" s="110"/>
      <c r="C320" s="110"/>
      <c r="D320" s="110"/>
      <c r="E320" s="110"/>
      <c r="F320" s="110"/>
      <c r="G320" s="110"/>
      <c r="H320" s="110"/>
      <c r="I320" s="110"/>
      <c r="J320" s="110"/>
    </row>
    <row r="321" spans="1:10" x14ac:dyDescent="0.25">
      <c r="A321" s="110"/>
      <c r="B321" s="110"/>
      <c r="C321" s="110"/>
      <c r="D321" s="110"/>
      <c r="E321" s="110"/>
      <c r="F321" s="110"/>
      <c r="G321" s="110"/>
      <c r="H321" s="110"/>
      <c r="I321" s="110"/>
      <c r="J321" s="110"/>
    </row>
    <row r="322" spans="1:10" x14ac:dyDescent="0.25">
      <c r="A322" s="110"/>
      <c r="B322" s="110"/>
      <c r="C322" s="110"/>
      <c r="D322" s="110"/>
      <c r="E322" s="110"/>
      <c r="F322" s="110"/>
      <c r="G322" s="110"/>
      <c r="H322" s="110"/>
      <c r="I322" s="110"/>
      <c r="J322" s="110"/>
    </row>
    <row r="323" spans="1:10" x14ac:dyDescent="0.25">
      <c r="A323" s="110"/>
      <c r="B323" s="110"/>
      <c r="C323" s="110"/>
      <c r="D323" s="110"/>
      <c r="E323" s="110"/>
      <c r="F323" s="110"/>
      <c r="G323" s="110"/>
      <c r="H323" s="110"/>
      <c r="I323" s="110"/>
      <c r="J323" s="110"/>
    </row>
    <row r="324" spans="1:10" x14ac:dyDescent="0.25">
      <c r="A324" s="110"/>
      <c r="B324" s="110"/>
      <c r="C324" s="110"/>
      <c r="D324" s="110"/>
      <c r="E324" s="110"/>
      <c r="F324" s="110"/>
      <c r="G324" s="110"/>
      <c r="H324" s="110"/>
      <c r="I324" s="110"/>
      <c r="J324" s="110"/>
    </row>
    <row r="325" spans="1:10" x14ac:dyDescent="0.25">
      <c r="A325" s="110"/>
      <c r="B325" s="110"/>
      <c r="C325" s="110"/>
      <c r="D325" s="110"/>
      <c r="E325" s="110"/>
      <c r="F325" s="110"/>
      <c r="G325" s="110"/>
      <c r="H325" s="110"/>
      <c r="I325" s="110"/>
      <c r="J325" s="110"/>
    </row>
    <row r="326" spans="1:10" x14ac:dyDescent="0.25">
      <c r="A326" s="110"/>
      <c r="B326" s="110"/>
      <c r="C326" s="110"/>
      <c r="D326" s="110"/>
      <c r="E326" s="110"/>
      <c r="F326" s="110"/>
      <c r="G326" s="110"/>
      <c r="H326" s="110"/>
      <c r="I326" s="110"/>
      <c r="J326" s="110"/>
    </row>
    <row r="327" spans="1:10" x14ac:dyDescent="0.25">
      <c r="A327" s="110"/>
      <c r="B327" s="110"/>
      <c r="C327" s="110"/>
      <c r="D327" s="110"/>
      <c r="E327" s="110"/>
      <c r="F327" s="110"/>
      <c r="G327" s="110"/>
      <c r="H327" s="110"/>
      <c r="I327" s="110"/>
      <c r="J327" s="110"/>
    </row>
    <row r="328" spans="1:10" x14ac:dyDescent="0.25">
      <c r="A328" s="110"/>
      <c r="B328" s="110"/>
      <c r="C328" s="110"/>
      <c r="D328" s="110"/>
      <c r="E328" s="110"/>
      <c r="F328" s="110"/>
      <c r="G328" s="110"/>
      <c r="H328" s="110"/>
      <c r="I328" s="110"/>
      <c r="J328" s="110"/>
    </row>
    <row r="329" spans="1:10" x14ac:dyDescent="0.25">
      <c r="A329" s="110"/>
      <c r="B329" s="110"/>
      <c r="C329" s="110"/>
      <c r="D329" s="110"/>
      <c r="E329" s="110"/>
      <c r="F329" s="110"/>
      <c r="G329" s="110"/>
      <c r="H329" s="110"/>
      <c r="I329" s="110"/>
      <c r="J329" s="110"/>
    </row>
    <row r="330" spans="1:10" x14ac:dyDescent="0.25">
      <c r="A330" s="110"/>
      <c r="B330" s="110"/>
      <c r="C330" s="110"/>
      <c r="D330" s="110"/>
      <c r="E330" s="110"/>
      <c r="F330" s="110"/>
      <c r="G330" s="110"/>
      <c r="H330" s="110"/>
      <c r="I330" s="110"/>
      <c r="J330" s="110"/>
    </row>
    <row r="331" spans="1:10" x14ac:dyDescent="0.25">
      <c r="A331" s="110"/>
      <c r="B331" s="110"/>
      <c r="C331" s="110"/>
      <c r="D331" s="110"/>
      <c r="E331" s="110"/>
      <c r="F331" s="110"/>
      <c r="G331" s="110"/>
      <c r="H331" s="110"/>
      <c r="I331" s="110"/>
      <c r="J331" s="110"/>
    </row>
    <row r="332" spans="1:10" x14ac:dyDescent="0.25">
      <c r="A332" s="110"/>
      <c r="B332" s="110"/>
      <c r="C332" s="110"/>
      <c r="D332" s="110"/>
      <c r="E332" s="110"/>
      <c r="F332" s="110"/>
      <c r="G332" s="110"/>
      <c r="H332" s="110"/>
      <c r="I332" s="110"/>
      <c r="J332" s="110"/>
    </row>
    <row r="333" spans="1:10" x14ac:dyDescent="0.25">
      <c r="A333" s="110"/>
      <c r="B333" s="110"/>
      <c r="C333" s="110"/>
      <c r="D333" s="110"/>
      <c r="E333" s="110"/>
      <c r="F333" s="110"/>
      <c r="G333" s="110"/>
      <c r="H333" s="110"/>
      <c r="I333" s="110"/>
      <c r="J333" s="110"/>
    </row>
    <row r="334" spans="1:10" x14ac:dyDescent="0.25">
      <c r="A334" s="110"/>
      <c r="B334" s="110"/>
      <c r="C334" s="110"/>
      <c r="D334" s="110"/>
      <c r="E334" s="110"/>
      <c r="F334" s="110"/>
      <c r="G334" s="110"/>
      <c r="H334" s="110"/>
      <c r="I334" s="110"/>
      <c r="J334" s="110"/>
    </row>
    <row r="335" spans="1:10" x14ac:dyDescent="0.25">
      <c r="A335" s="110"/>
      <c r="B335" s="110"/>
      <c r="C335" s="110"/>
      <c r="D335" s="110"/>
      <c r="E335" s="110"/>
      <c r="F335" s="110"/>
      <c r="G335" s="110"/>
      <c r="H335" s="110"/>
      <c r="I335" s="110"/>
      <c r="J335" s="110"/>
    </row>
    <row r="336" spans="1:10" x14ac:dyDescent="0.25">
      <c r="A336" s="110"/>
      <c r="B336" s="110"/>
      <c r="C336" s="110"/>
      <c r="D336" s="110"/>
      <c r="E336" s="110"/>
      <c r="F336" s="110"/>
      <c r="G336" s="110"/>
      <c r="H336" s="110"/>
      <c r="I336" s="110"/>
      <c r="J336" s="110"/>
    </row>
    <row r="337" spans="1:10" x14ac:dyDescent="0.25">
      <c r="A337" s="110"/>
      <c r="B337" s="110"/>
      <c r="C337" s="110"/>
      <c r="D337" s="110"/>
      <c r="E337" s="110"/>
      <c r="F337" s="110"/>
      <c r="G337" s="110"/>
      <c r="H337" s="110"/>
      <c r="I337" s="110"/>
      <c r="J337" s="110"/>
    </row>
    <row r="338" spans="1:10" x14ac:dyDescent="0.25">
      <c r="A338" s="110"/>
      <c r="B338" s="110"/>
      <c r="C338" s="110"/>
      <c r="D338" s="110"/>
      <c r="E338" s="110"/>
      <c r="F338" s="110"/>
      <c r="G338" s="110"/>
      <c r="H338" s="110"/>
      <c r="I338" s="110"/>
      <c r="J338" s="110"/>
    </row>
    <row r="339" spans="1:10" x14ac:dyDescent="0.25">
      <c r="A339" s="110"/>
      <c r="B339" s="110"/>
      <c r="C339" s="110"/>
      <c r="D339" s="110"/>
      <c r="E339" s="110"/>
      <c r="F339" s="110"/>
      <c r="G339" s="110"/>
      <c r="H339" s="110"/>
      <c r="I339" s="110"/>
      <c r="J339" s="110"/>
    </row>
    <row r="340" spans="1:10" x14ac:dyDescent="0.25">
      <c r="A340" s="110"/>
      <c r="B340" s="110"/>
      <c r="C340" s="110"/>
      <c r="D340" s="110"/>
      <c r="E340" s="110"/>
      <c r="F340" s="110"/>
      <c r="G340" s="110"/>
      <c r="H340" s="110"/>
      <c r="I340" s="110"/>
      <c r="J340" s="110"/>
    </row>
    <row r="341" spans="1:10" x14ac:dyDescent="0.25">
      <c r="A341" s="110"/>
      <c r="B341" s="110"/>
      <c r="C341" s="110"/>
      <c r="D341" s="110"/>
      <c r="E341" s="110"/>
      <c r="F341" s="110"/>
      <c r="G341" s="110"/>
      <c r="H341" s="110"/>
      <c r="I341" s="110"/>
      <c r="J341" s="110"/>
    </row>
    <row r="342" spans="1:10" x14ac:dyDescent="0.25">
      <c r="A342" s="110"/>
      <c r="B342" s="110"/>
      <c r="C342" s="110"/>
      <c r="D342" s="110"/>
      <c r="E342" s="110"/>
      <c r="F342" s="110"/>
      <c r="G342" s="110"/>
      <c r="H342" s="110"/>
      <c r="I342" s="110"/>
      <c r="J342" s="110"/>
    </row>
    <row r="343" spans="1:10" x14ac:dyDescent="0.25">
      <c r="A343" s="110"/>
      <c r="B343" s="110"/>
      <c r="C343" s="110"/>
      <c r="D343" s="110"/>
      <c r="E343" s="110"/>
      <c r="F343" s="110"/>
      <c r="G343" s="110"/>
      <c r="H343" s="110"/>
      <c r="I343" s="110"/>
      <c r="J343" s="110"/>
    </row>
    <row r="344" spans="1:10" x14ac:dyDescent="0.25">
      <c r="A344" s="110"/>
      <c r="B344" s="110"/>
      <c r="C344" s="110"/>
      <c r="D344" s="110"/>
      <c r="E344" s="110"/>
      <c r="F344" s="110"/>
      <c r="G344" s="110"/>
      <c r="H344" s="110"/>
      <c r="I344" s="110"/>
      <c r="J344" s="110"/>
    </row>
    <row r="345" spans="1:10" x14ac:dyDescent="0.25">
      <c r="A345" s="110"/>
      <c r="B345" s="110"/>
      <c r="C345" s="110"/>
      <c r="D345" s="110"/>
      <c r="E345" s="110"/>
      <c r="F345" s="110"/>
      <c r="G345" s="110"/>
      <c r="H345" s="110"/>
      <c r="I345" s="110"/>
      <c r="J345" s="110"/>
    </row>
    <row r="346" spans="1:10" x14ac:dyDescent="0.25">
      <c r="A346" s="110"/>
      <c r="B346" s="110"/>
      <c r="C346" s="110"/>
      <c r="D346" s="110"/>
      <c r="E346" s="110"/>
      <c r="F346" s="110"/>
      <c r="G346" s="110"/>
      <c r="H346" s="110"/>
      <c r="I346" s="110"/>
      <c r="J346" s="110"/>
    </row>
    <row r="347" spans="1:10" x14ac:dyDescent="0.25">
      <c r="A347" s="110"/>
      <c r="B347" s="110"/>
      <c r="C347" s="110"/>
      <c r="D347" s="110"/>
      <c r="E347" s="110"/>
      <c r="F347" s="110"/>
      <c r="G347" s="110"/>
      <c r="H347" s="110"/>
      <c r="I347" s="110"/>
      <c r="J347" s="110"/>
    </row>
    <row r="348" spans="1:10" x14ac:dyDescent="0.25">
      <c r="A348" s="110"/>
      <c r="B348" s="110"/>
      <c r="C348" s="110"/>
      <c r="D348" s="110"/>
      <c r="E348" s="110"/>
      <c r="F348" s="110"/>
      <c r="G348" s="110"/>
      <c r="H348" s="110"/>
      <c r="I348" s="110"/>
      <c r="J348" s="110"/>
    </row>
    <row r="349" spans="1:10" x14ac:dyDescent="0.25">
      <c r="A349" s="110"/>
      <c r="B349" s="110"/>
      <c r="C349" s="110"/>
      <c r="D349" s="110"/>
      <c r="E349" s="110"/>
      <c r="F349" s="110"/>
      <c r="G349" s="110"/>
      <c r="H349" s="110"/>
      <c r="I349" s="110"/>
      <c r="J349" s="110"/>
    </row>
    <row r="350" spans="1:10" x14ac:dyDescent="0.25">
      <c r="A350" s="110"/>
      <c r="B350" s="110"/>
      <c r="C350" s="110"/>
      <c r="D350" s="110"/>
      <c r="E350" s="110"/>
      <c r="F350" s="110"/>
      <c r="G350" s="110"/>
      <c r="H350" s="110"/>
      <c r="I350" s="110"/>
      <c r="J350" s="110"/>
    </row>
    <row r="351" spans="1:10" x14ac:dyDescent="0.25">
      <c r="A351" s="110"/>
      <c r="B351" s="110"/>
      <c r="C351" s="110"/>
      <c r="D351" s="110"/>
      <c r="E351" s="110"/>
      <c r="F351" s="110"/>
      <c r="G351" s="110"/>
      <c r="H351" s="110"/>
      <c r="I351" s="110"/>
      <c r="J351" s="110"/>
    </row>
    <row r="352" spans="1:10" x14ac:dyDescent="0.25">
      <c r="A352" s="110"/>
      <c r="B352" s="110"/>
      <c r="C352" s="110"/>
      <c r="D352" s="110"/>
      <c r="E352" s="110"/>
      <c r="F352" s="110"/>
      <c r="G352" s="110"/>
      <c r="H352" s="110"/>
      <c r="I352" s="110"/>
      <c r="J352" s="110"/>
    </row>
    <row r="353" spans="1:10" x14ac:dyDescent="0.25">
      <c r="A353" s="110"/>
      <c r="B353" s="110"/>
      <c r="C353" s="110"/>
      <c r="D353" s="110"/>
      <c r="E353" s="110"/>
      <c r="F353" s="110"/>
      <c r="G353" s="110"/>
      <c r="H353" s="110"/>
      <c r="I353" s="110"/>
      <c r="J353" s="110"/>
    </row>
    <row r="354" spans="1:10" x14ac:dyDescent="0.25">
      <c r="A354" s="110"/>
      <c r="B354" s="110"/>
      <c r="C354" s="110"/>
      <c r="D354" s="110"/>
      <c r="E354" s="110"/>
      <c r="F354" s="110"/>
      <c r="G354" s="110"/>
      <c r="H354" s="110"/>
      <c r="I354" s="110"/>
      <c r="J354" s="110"/>
    </row>
    <row r="355" spans="1:10" x14ac:dyDescent="0.25">
      <c r="A355" s="110"/>
      <c r="B355" s="110"/>
      <c r="C355" s="110"/>
      <c r="D355" s="110"/>
      <c r="E355" s="110"/>
      <c r="F355" s="110"/>
      <c r="G355" s="110"/>
      <c r="H355" s="110"/>
      <c r="I355" s="110"/>
      <c r="J355" s="110"/>
    </row>
    <row r="356" spans="1:10" x14ac:dyDescent="0.25">
      <c r="A356" s="110"/>
      <c r="B356" s="110"/>
      <c r="C356" s="110"/>
      <c r="D356" s="110"/>
      <c r="E356" s="110"/>
      <c r="F356" s="110"/>
      <c r="G356" s="110"/>
      <c r="H356" s="110"/>
      <c r="I356" s="110"/>
      <c r="J356" s="110"/>
    </row>
    <row r="357" spans="1:10" x14ac:dyDescent="0.25">
      <c r="A357" s="110"/>
      <c r="B357" s="110"/>
      <c r="C357" s="110"/>
      <c r="D357" s="110"/>
      <c r="E357" s="110"/>
      <c r="F357" s="110"/>
      <c r="G357" s="110"/>
      <c r="H357" s="110"/>
      <c r="I357" s="110"/>
      <c r="J357" s="110"/>
    </row>
    <row r="358" spans="1:10" x14ac:dyDescent="0.25">
      <c r="A358" s="110"/>
      <c r="B358" s="110"/>
      <c r="C358" s="110"/>
      <c r="D358" s="110"/>
      <c r="E358" s="110"/>
      <c r="F358" s="110"/>
      <c r="G358" s="110"/>
      <c r="H358" s="110"/>
      <c r="I358" s="110"/>
      <c r="J358" s="110"/>
    </row>
    <row r="359" spans="1:10" x14ac:dyDescent="0.25">
      <c r="A359" s="110"/>
      <c r="B359" s="110"/>
      <c r="C359" s="110"/>
      <c r="D359" s="110"/>
      <c r="E359" s="110"/>
      <c r="F359" s="110"/>
      <c r="G359" s="110"/>
      <c r="H359" s="110"/>
      <c r="I359" s="110"/>
      <c r="J359" s="110"/>
    </row>
    <row r="360" spans="1:10" x14ac:dyDescent="0.25">
      <c r="A360" s="110"/>
      <c r="B360" s="110"/>
      <c r="C360" s="110"/>
      <c r="D360" s="110"/>
      <c r="E360" s="110"/>
      <c r="F360" s="110"/>
      <c r="G360" s="110"/>
      <c r="H360" s="110"/>
      <c r="I360" s="110"/>
      <c r="J360" s="110"/>
    </row>
    <row r="361" spans="1:10" x14ac:dyDescent="0.25">
      <c r="A361" s="110"/>
      <c r="B361" s="110"/>
      <c r="C361" s="110"/>
      <c r="D361" s="110"/>
      <c r="E361" s="110"/>
      <c r="F361" s="110"/>
      <c r="G361" s="110"/>
      <c r="H361" s="110"/>
      <c r="I361" s="110"/>
      <c r="J361" s="110"/>
    </row>
    <row r="362" spans="1:10" x14ac:dyDescent="0.25">
      <c r="A362" s="110"/>
      <c r="B362" s="110"/>
      <c r="C362" s="110"/>
      <c r="D362" s="110"/>
      <c r="E362" s="110"/>
      <c r="F362" s="110"/>
      <c r="G362" s="110"/>
      <c r="H362" s="110"/>
      <c r="I362" s="110"/>
      <c r="J362" s="110"/>
    </row>
    <row r="363" spans="1:10" x14ac:dyDescent="0.25">
      <c r="A363" s="110"/>
      <c r="B363" s="110"/>
      <c r="C363" s="110"/>
      <c r="D363" s="110"/>
      <c r="E363" s="110"/>
      <c r="F363" s="110"/>
      <c r="G363" s="110"/>
      <c r="H363" s="110"/>
      <c r="I363" s="110"/>
      <c r="J363" s="110"/>
    </row>
    <row r="364" spans="1:10" x14ac:dyDescent="0.25">
      <c r="A364" s="110"/>
      <c r="B364" s="110"/>
      <c r="C364" s="110"/>
      <c r="D364" s="110"/>
      <c r="E364" s="110"/>
      <c r="F364" s="110"/>
      <c r="G364" s="110"/>
      <c r="H364" s="110"/>
      <c r="I364" s="110"/>
      <c r="J364" s="110"/>
    </row>
    <row r="365" spans="1:10" x14ac:dyDescent="0.25">
      <c r="A365" s="110"/>
      <c r="B365" s="110"/>
      <c r="C365" s="110"/>
      <c r="D365" s="110"/>
      <c r="E365" s="110"/>
      <c r="F365" s="110"/>
      <c r="G365" s="110"/>
      <c r="H365" s="110"/>
      <c r="I365" s="110"/>
      <c r="J365" s="110"/>
    </row>
    <row r="366" spans="1:10" x14ac:dyDescent="0.25">
      <c r="A366" s="110"/>
      <c r="B366" s="110"/>
      <c r="C366" s="110"/>
      <c r="D366" s="110"/>
      <c r="E366" s="110"/>
      <c r="F366" s="110"/>
      <c r="G366" s="110"/>
      <c r="H366" s="110"/>
      <c r="I366" s="110"/>
      <c r="J366" s="110"/>
    </row>
    <row r="367" spans="1:10" x14ac:dyDescent="0.25">
      <c r="A367" s="110"/>
      <c r="B367" s="110"/>
      <c r="C367" s="110"/>
      <c r="D367" s="110"/>
      <c r="E367" s="110"/>
      <c r="F367" s="110"/>
      <c r="G367" s="110"/>
      <c r="H367" s="110"/>
      <c r="I367" s="110"/>
      <c r="J367" s="110"/>
    </row>
    <row r="368" spans="1:10" x14ac:dyDescent="0.25">
      <c r="A368" s="110"/>
      <c r="B368" s="110"/>
      <c r="C368" s="110"/>
      <c r="D368" s="110"/>
      <c r="E368" s="110"/>
      <c r="F368" s="110"/>
      <c r="G368" s="110"/>
      <c r="H368" s="110"/>
      <c r="I368" s="110"/>
      <c r="J368" s="110"/>
    </row>
    <row r="369" spans="1:10" x14ac:dyDescent="0.25">
      <c r="A369" s="110"/>
      <c r="B369" s="110"/>
      <c r="C369" s="110"/>
      <c r="D369" s="110"/>
      <c r="E369" s="110"/>
      <c r="F369" s="110"/>
      <c r="G369" s="110"/>
      <c r="H369" s="110"/>
      <c r="I369" s="110"/>
      <c r="J369" s="110"/>
    </row>
    <row r="370" spans="1:10" x14ac:dyDescent="0.25">
      <c r="A370" s="110"/>
      <c r="B370" s="110"/>
      <c r="C370" s="110"/>
      <c r="D370" s="110"/>
      <c r="E370" s="110"/>
      <c r="F370" s="110"/>
      <c r="G370" s="110"/>
      <c r="H370" s="110"/>
      <c r="I370" s="110"/>
      <c r="J370" s="110"/>
    </row>
    <row r="371" spans="1:10" x14ac:dyDescent="0.25">
      <c r="A371" s="110"/>
      <c r="B371" s="110"/>
      <c r="C371" s="110"/>
      <c r="D371" s="110"/>
      <c r="E371" s="110"/>
      <c r="F371" s="110"/>
      <c r="G371" s="110"/>
      <c r="H371" s="110"/>
      <c r="I371" s="110"/>
      <c r="J371" s="110"/>
    </row>
    <row r="372" spans="1:10" x14ac:dyDescent="0.25">
      <c r="A372" s="110"/>
      <c r="B372" s="110"/>
      <c r="C372" s="110"/>
      <c r="D372" s="110"/>
      <c r="E372" s="110"/>
      <c r="F372" s="110"/>
      <c r="G372" s="110"/>
      <c r="H372" s="110"/>
      <c r="I372" s="110"/>
      <c r="J372" s="110"/>
    </row>
    <row r="373" spans="1:10" x14ac:dyDescent="0.25">
      <c r="A373" s="110"/>
      <c r="B373" s="110"/>
      <c r="C373" s="110"/>
      <c r="D373" s="110"/>
      <c r="E373" s="110"/>
      <c r="F373" s="110"/>
      <c r="G373" s="110"/>
      <c r="H373" s="110"/>
      <c r="I373" s="110"/>
      <c r="J373" s="110"/>
    </row>
    <row r="374" spans="1:10" x14ac:dyDescent="0.25">
      <c r="A374" s="110"/>
      <c r="B374" s="110"/>
      <c r="C374" s="110"/>
      <c r="D374" s="110"/>
      <c r="E374" s="110"/>
      <c r="F374" s="110"/>
      <c r="G374" s="110"/>
      <c r="H374" s="110"/>
      <c r="I374" s="110"/>
      <c r="J374" s="110"/>
    </row>
    <row r="375" spans="1:10" x14ac:dyDescent="0.25">
      <c r="A375" s="110"/>
      <c r="B375" s="110"/>
      <c r="C375" s="110"/>
      <c r="D375" s="110"/>
      <c r="E375" s="110"/>
      <c r="F375" s="110"/>
      <c r="G375" s="110"/>
      <c r="H375" s="110"/>
      <c r="I375" s="110"/>
      <c r="J375" s="110"/>
    </row>
    <row r="376" spans="1:10" x14ac:dyDescent="0.25">
      <c r="A376" s="110"/>
      <c r="B376" s="110"/>
      <c r="C376" s="110"/>
      <c r="D376" s="110"/>
      <c r="E376" s="110"/>
      <c r="F376" s="110"/>
      <c r="G376" s="110"/>
      <c r="H376" s="110"/>
      <c r="I376" s="110"/>
      <c r="J376" s="110"/>
    </row>
    <row r="377" spans="1:10" x14ac:dyDescent="0.25">
      <c r="A377" s="110"/>
      <c r="B377" s="110"/>
      <c r="C377" s="110"/>
      <c r="D377" s="110"/>
      <c r="E377" s="110"/>
      <c r="F377" s="110"/>
      <c r="G377" s="110"/>
      <c r="H377" s="110"/>
      <c r="I377" s="110"/>
      <c r="J377" s="110"/>
    </row>
    <row r="378" spans="1:10" x14ac:dyDescent="0.25">
      <c r="A378" s="110"/>
      <c r="B378" s="110"/>
      <c r="C378" s="110"/>
      <c r="D378" s="110"/>
      <c r="E378" s="110"/>
      <c r="F378" s="110"/>
      <c r="G378" s="110"/>
      <c r="H378" s="110"/>
      <c r="I378" s="110"/>
      <c r="J378" s="110"/>
    </row>
    <row r="379" spans="1:10" x14ac:dyDescent="0.25">
      <c r="A379" s="110"/>
      <c r="B379" s="110"/>
      <c r="C379" s="110"/>
      <c r="D379" s="110"/>
      <c r="E379" s="110"/>
      <c r="F379" s="110"/>
      <c r="G379" s="110"/>
      <c r="H379" s="110"/>
      <c r="I379" s="110"/>
      <c r="J379" s="110"/>
    </row>
    <row r="380" spans="1:10" x14ac:dyDescent="0.25">
      <c r="A380" s="110"/>
      <c r="B380" s="110"/>
      <c r="C380" s="110"/>
      <c r="D380" s="110"/>
      <c r="E380" s="110"/>
      <c r="F380" s="110"/>
      <c r="G380" s="110"/>
      <c r="H380" s="110"/>
      <c r="I380" s="110"/>
      <c r="J380" s="110"/>
    </row>
    <row r="381" spans="1:10" x14ac:dyDescent="0.25">
      <c r="A381" s="110"/>
      <c r="B381" s="110"/>
      <c r="C381" s="110"/>
      <c r="D381" s="110"/>
      <c r="E381" s="110"/>
      <c r="F381" s="110"/>
      <c r="G381" s="110"/>
      <c r="H381" s="110"/>
      <c r="I381" s="110"/>
      <c r="J381" s="110"/>
    </row>
    <row r="382" spans="1:10" x14ac:dyDescent="0.25">
      <c r="A382" s="110"/>
      <c r="B382" s="110"/>
      <c r="C382" s="110"/>
      <c r="D382" s="110"/>
      <c r="E382" s="110"/>
      <c r="F382" s="110"/>
      <c r="G382" s="110"/>
      <c r="H382" s="110"/>
      <c r="I382" s="110"/>
      <c r="J382" s="110"/>
    </row>
    <row r="383" spans="1:10" x14ac:dyDescent="0.25">
      <c r="A383" s="110"/>
      <c r="B383" s="110"/>
      <c r="C383" s="110"/>
      <c r="D383" s="110"/>
      <c r="E383" s="110"/>
      <c r="F383" s="110"/>
      <c r="G383" s="110"/>
      <c r="H383" s="110"/>
      <c r="I383" s="110"/>
      <c r="J383" s="110"/>
    </row>
    <row r="384" spans="1:10" x14ac:dyDescent="0.25">
      <c r="A384" s="110"/>
      <c r="B384" s="110"/>
      <c r="C384" s="110"/>
      <c r="D384" s="110"/>
      <c r="E384" s="110"/>
      <c r="F384" s="110"/>
      <c r="G384" s="110"/>
      <c r="H384" s="110"/>
      <c r="I384" s="110"/>
      <c r="J384" s="110"/>
    </row>
    <row r="385" spans="1:10" x14ac:dyDescent="0.25">
      <c r="A385" s="110"/>
      <c r="B385" s="110"/>
      <c r="C385" s="110"/>
      <c r="D385" s="110"/>
      <c r="E385" s="110"/>
      <c r="F385" s="110"/>
      <c r="G385" s="110"/>
      <c r="H385" s="110"/>
      <c r="I385" s="110"/>
      <c r="J385" s="110"/>
    </row>
    <row r="386" spans="1:10" x14ac:dyDescent="0.25">
      <c r="A386" s="110"/>
      <c r="B386" s="110"/>
      <c r="C386" s="110"/>
      <c r="D386" s="110"/>
      <c r="E386" s="110"/>
      <c r="F386" s="110"/>
      <c r="G386" s="110"/>
      <c r="H386" s="110"/>
      <c r="I386" s="110"/>
      <c r="J386" s="110"/>
    </row>
    <row r="387" spans="1:10" x14ac:dyDescent="0.25">
      <c r="A387" s="110"/>
      <c r="B387" s="110"/>
      <c r="C387" s="110"/>
      <c r="D387" s="110"/>
      <c r="E387" s="110"/>
      <c r="F387" s="110"/>
      <c r="G387" s="110"/>
      <c r="H387" s="110"/>
      <c r="I387" s="110"/>
      <c r="J387" s="110"/>
    </row>
    <row r="388" spans="1:10" x14ac:dyDescent="0.25">
      <c r="A388" s="110"/>
      <c r="B388" s="110"/>
      <c r="C388" s="110"/>
      <c r="D388" s="110"/>
      <c r="E388" s="110"/>
      <c r="F388" s="110"/>
      <c r="G388" s="110"/>
      <c r="H388" s="110"/>
      <c r="I388" s="110"/>
      <c r="J388" s="110"/>
    </row>
    <row r="389" spans="1:10" x14ac:dyDescent="0.25">
      <c r="A389" s="110"/>
      <c r="B389" s="110"/>
      <c r="C389" s="110"/>
      <c r="D389" s="110"/>
      <c r="E389" s="110"/>
      <c r="F389" s="110"/>
      <c r="G389" s="110"/>
      <c r="H389" s="110"/>
      <c r="I389" s="110"/>
      <c r="J389" s="110"/>
    </row>
    <row r="390" spans="1:10" x14ac:dyDescent="0.25">
      <c r="A390" s="110"/>
      <c r="B390" s="110"/>
      <c r="C390" s="110"/>
      <c r="D390" s="110"/>
      <c r="E390" s="110"/>
      <c r="F390" s="110"/>
      <c r="G390" s="110"/>
      <c r="H390" s="110"/>
      <c r="I390" s="110"/>
      <c r="J390" s="110"/>
    </row>
    <row r="391" spans="1:10" x14ac:dyDescent="0.25">
      <c r="A391" s="110"/>
      <c r="B391" s="110"/>
      <c r="C391" s="110"/>
      <c r="D391" s="110"/>
      <c r="E391" s="110"/>
      <c r="F391" s="110"/>
      <c r="G391" s="110"/>
      <c r="H391" s="110"/>
      <c r="I391" s="110"/>
      <c r="J391" s="110"/>
    </row>
    <row r="392" spans="1:10" x14ac:dyDescent="0.25">
      <c r="A392" s="110"/>
      <c r="B392" s="110"/>
      <c r="C392" s="110"/>
      <c r="D392" s="110"/>
      <c r="E392" s="110"/>
      <c r="F392" s="110"/>
      <c r="G392" s="110"/>
      <c r="H392" s="110"/>
      <c r="I392" s="110"/>
      <c r="J392" s="110"/>
    </row>
    <row r="393" spans="1:10" x14ac:dyDescent="0.25">
      <c r="A393" s="110"/>
      <c r="B393" s="110"/>
      <c r="C393" s="110"/>
      <c r="D393" s="110"/>
      <c r="E393" s="110"/>
      <c r="F393" s="110"/>
      <c r="G393" s="110"/>
      <c r="H393" s="110"/>
      <c r="I393" s="110"/>
      <c r="J393" s="110"/>
    </row>
    <row r="394" spans="1:10" x14ac:dyDescent="0.25">
      <c r="A394" s="110"/>
      <c r="B394" s="110"/>
      <c r="C394" s="110"/>
      <c r="D394" s="110"/>
      <c r="E394" s="110"/>
      <c r="F394" s="110"/>
      <c r="G394" s="110"/>
      <c r="H394" s="110"/>
      <c r="I394" s="110"/>
      <c r="J394" s="110"/>
    </row>
    <row r="395" spans="1:10" x14ac:dyDescent="0.25">
      <c r="A395" s="110"/>
      <c r="B395" s="110"/>
      <c r="C395" s="110"/>
      <c r="D395" s="110"/>
      <c r="E395" s="110"/>
      <c r="F395" s="110"/>
      <c r="G395" s="110"/>
      <c r="H395" s="110"/>
      <c r="I395" s="110"/>
      <c r="J395" s="110"/>
    </row>
    <row r="396" spans="1:10" x14ac:dyDescent="0.25">
      <c r="A396" s="110"/>
      <c r="B396" s="110"/>
      <c r="C396" s="110"/>
      <c r="D396" s="110"/>
      <c r="E396" s="110"/>
      <c r="F396" s="110"/>
      <c r="G396" s="110"/>
      <c r="H396" s="110"/>
      <c r="I396" s="110"/>
      <c r="J396" s="110"/>
    </row>
    <row r="397" spans="1:10" x14ac:dyDescent="0.25">
      <c r="A397" s="110"/>
      <c r="B397" s="110"/>
      <c r="C397" s="110"/>
      <c r="D397" s="110"/>
      <c r="E397" s="110"/>
      <c r="F397" s="110"/>
      <c r="G397" s="110"/>
      <c r="H397" s="110"/>
      <c r="I397" s="110"/>
      <c r="J397" s="110"/>
    </row>
    <row r="398" spans="1:10" x14ac:dyDescent="0.25">
      <c r="A398" s="110"/>
      <c r="B398" s="110"/>
      <c r="C398" s="110"/>
      <c r="D398" s="110"/>
      <c r="E398" s="110"/>
      <c r="F398" s="110"/>
      <c r="G398" s="110"/>
      <c r="H398" s="110"/>
      <c r="I398" s="110"/>
      <c r="J398" s="110"/>
    </row>
    <row r="399" spans="1:10" x14ac:dyDescent="0.25">
      <c r="A399" s="110"/>
      <c r="B399" s="110"/>
      <c r="C399" s="110"/>
      <c r="D399" s="110"/>
      <c r="E399" s="110"/>
      <c r="F399" s="110"/>
      <c r="G399" s="110"/>
      <c r="H399" s="110"/>
      <c r="I399" s="110"/>
      <c r="J399" s="110"/>
    </row>
    <row r="400" spans="1:10" x14ac:dyDescent="0.25">
      <c r="A400" s="110"/>
      <c r="B400" s="110"/>
      <c r="C400" s="110"/>
      <c r="D400" s="110"/>
      <c r="E400" s="110"/>
      <c r="F400" s="110"/>
      <c r="G400" s="110"/>
      <c r="H400" s="110"/>
      <c r="I400" s="110"/>
      <c r="J400" s="110"/>
    </row>
    <row r="401" spans="1:10" x14ac:dyDescent="0.25">
      <c r="A401" s="110"/>
      <c r="B401" s="110"/>
      <c r="C401" s="110"/>
      <c r="D401" s="110"/>
      <c r="E401" s="110"/>
      <c r="F401" s="110"/>
      <c r="G401" s="110"/>
      <c r="H401" s="110"/>
      <c r="I401" s="110"/>
      <c r="J401" s="110"/>
    </row>
    <row r="402" spans="1:10" x14ac:dyDescent="0.25">
      <c r="A402" s="110"/>
      <c r="B402" s="110"/>
      <c r="C402" s="110"/>
      <c r="D402" s="110"/>
      <c r="E402" s="110"/>
      <c r="F402" s="110"/>
      <c r="G402" s="110"/>
      <c r="H402" s="110"/>
      <c r="I402" s="110"/>
      <c r="J402" s="110"/>
    </row>
    <row r="403" spans="1:10" x14ac:dyDescent="0.25">
      <c r="A403" s="110"/>
      <c r="B403" s="110"/>
      <c r="C403" s="110"/>
      <c r="D403" s="110"/>
      <c r="E403" s="110"/>
      <c r="F403" s="110"/>
      <c r="G403" s="110"/>
      <c r="H403" s="110"/>
      <c r="I403" s="110"/>
      <c r="J403" s="110"/>
    </row>
    <row r="404" spans="1:10" x14ac:dyDescent="0.25">
      <c r="A404" s="110"/>
      <c r="B404" s="110"/>
      <c r="C404" s="110"/>
      <c r="D404" s="110"/>
      <c r="E404" s="110"/>
      <c r="F404" s="110"/>
      <c r="G404" s="110"/>
      <c r="H404" s="110"/>
      <c r="I404" s="110"/>
      <c r="J404" s="110"/>
    </row>
    <row r="405" spans="1:10" x14ac:dyDescent="0.25">
      <c r="A405" s="110"/>
      <c r="B405" s="110"/>
      <c r="C405" s="110"/>
      <c r="D405" s="110"/>
      <c r="E405" s="110"/>
      <c r="F405" s="110"/>
      <c r="G405" s="110"/>
      <c r="H405" s="110"/>
      <c r="I405" s="110"/>
      <c r="J405" s="110"/>
    </row>
    <row r="406" spans="1:10" x14ac:dyDescent="0.25">
      <c r="A406" s="110"/>
      <c r="B406" s="110"/>
      <c r="C406" s="110"/>
      <c r="D406" s="110"/>
      <c r="E406" s="110"/>
      <c r="F406" s="110"/>
      <c r="G406" s="110"/>
      <c r="H406" s="110"/>
      <c r="I406" s="110"/>
      <c r="J406" s="110"/>
    </row>
    <row r="407" spans="1:10" x14ac:dyDescent="0.25">
      <c r="A407" s="110"/>
      <c r="B407" s="110"/>
      <c r="C407" s="110"/>
      <c r="D407" s="110"/>
      <c r="E407" s="110"/>
      <c r="F407" s="110"/>
      <c r="G407" s="110"/>
      <c r="H407" s="110"/>
      <c r="I407" s="110"/>
      <c r="J407" s="110"/>
    </row>
    <row r="408" spans="1:10" x14ac:dyDescent="0.25">
      <c r="A408" s="110"/>
      <c r="B408" s="110"/>
      <c r="C408" s="110"/>
      <c r="D408" s="110"/>
      <c r="E408" s="110"/>
      <c r="F408" s="110"/>
      <c r="G408" s="110"/>
      <c r="H408" s="110"/>
      <c r="I408" s="110"/>
      <c r="J408" s="110"/>
    </row>
    <row r="409" spans="1:10" x14ac:dyDescent="0.25">
      <c r="A409" s="110"/>
      <c r="B409" s="110"/>
      <c r="C409" s="110"/>
      <c r="D409" s="110"/>
      <c r="E409" s="110"/>
      <c r="F409" s="110"/>
      <c r="G409" s="110"/>
      <c r="H409" s="110"/>
      <c r="I409" s="110"/>
      <c r="J409" s="110"/>
    </row>
    <row r="410" spans="1:10" x14ac:dyDescent="0.25">
      <c r="A410" s="110"/>
      <c r="B410" s="110"/>
      <c r="C410" s="110"/>
      <c r="D410" s="110"/>
      <c r="E410" s="110"/>
      <c r="F410" s="110"/>
      <c r="G410" s="110"/>
      <c r="H410" s="110"/>
      <c r="I410" s="110"/>
      <c r="J410" s="110"/>
    </row>
    <row r="411" spans="1:10" x14ac:dyDescent="0.25">
      <c r="A411" s="110"/>
      <c r="B411" s="110"/>
      <c r="C411" s="110"/>
      <c r="D411" s="110"/>
      <c r="E411" s="110"/>
      <c r="F411" s="110"/>
      <c r="G411" s="110"/>
      <c r="H411" s="110"/>
      <c r="I411" s="110"/>
      <c r="J411" s="110"/>
    </row>
    <row r="412" spans="1:10" x14ac:dyDescent="0.25">
      <c r="A412" s="110"/>
      <c r="B412" s="110"/>
      <c r="C412" s="110"/>
      <c r="D412" s="110"/>
      <c r="E412" s="110"/>
      <c r="F412" s="110"/>
      <c r="G412" s="110"/>
      <c r="H412" s="110"/>
      <c r="I412" s="110"/>
      <c r="J412" s="110"/>
    </row>
    <row r="413" spans="1:10" x14ac:dyDescent="0.25">
      <c r="A413" s="110"/>
      <c r="B413" s="110"/>
      <c r="C413" s="110"/>
      <c r="D413" s="110"/>
      <c r="E413" s="110"/>
      <c r="F413" s="110"/>
      <c r="G413" s="110"/>
      <c r="H413" s="110"/>
      <c r="I413" s="110"/>
      <c r="J413" s="110"/>
    </row>
    <row r="414" spans="1:10" x14ac:dyDescent="0.25">
      <c r="A414" s="110"/>
      <c r="B414" s="110"/>
      <c r="C414" s="110"/>
      <c r="D414" s="110"/>
      <c r="E414" s="110"/>
      <c r="F414" s="110"/>
      <c r="G414" s="110"/>
      <c r="H414" s="110"/>
      <c r="I414" s="110"/>
      <c r="J414" s="110"/>
    </row>
    <row r="415" spans="1:10" x14ac:dyDescent="0.25">
      <c r="A415" s="110"/>
      <c r="B415" s="110"/>
      <c r="C415" s="110"/>
      <c r="D415" s="110"/>
      <c r="E415" s="110"/>
      <c r="F415" s="110"/>
      <c r="G415" s="110"/>
      <c r="H415" s="110"/>
      <c r="I415" s="110"/>
      <c r="J415" s="110"/>
    </row>
    <row r="416" spans="1:10" x14ac:dyDescent="0.25">
      <c r="A416" s="110"/>
      <c r="B416" s="110"/>
      <c r="C416" s="110"/>
      <c r="D416" s="110"/>
      <c r="E416" s="110"/>
      <c r="F416" s="110"/>
      <c r="G416" s="110"/>
      <c r="H416" s="110"/>
      <c r="I416" s="110"/>
      <c r="J416" s="110"/>
    </row>
    <row r="417" spans="1:10" x14ac:dyDescent="0.25">
      <c r="A417" s="110"/>
      <c r="B417" s="110"/>
      <c r="C417" s="110"/>
      <c r="D417" s="110"/>
      <c r="E417" s="110"/>
      <c r="F417" s="110"/>
      <c r="G417" s="110"/>
      <c r="H417" s="110"/>
      <c r="I417" s="110"/>
      <c r="J417" s="110"/>
    </row>
    <row r="418" spans="1:10" x14ac:dyDescent="0.25">
      <c r="A418" s="110"/>
      <c r="B418" s="110"/>
      <c r="C418" s="110"/>
      <c r="D418" s="110"/>
      <c r="E418" s="110"/>
      <c r="F418" s="110"/>
      <c r="G418" s="110"/>
      <c r="H418" s="110"/>
      <c r="I418" s="110"/>
      <c r="J418" s="110"/>
    </row>
    <row r="419" spans="1:10" x14ac:dyDescent="0.25">
      <c r="A419" s="110"/>
      <c r="B419" s="110"/>
      <c r="C419" s="110"/>
      <c r="D419" s="110"/>
      <c r="E419" s="110"/>
      <c r="F419" s="110"/>
      <c r="G419" s="110"/>
      <c r="H419" s="110"/>
      <c r="I419" s="110"/>
      <c r="J419" s="110"/>
    </row>
    <row r="420" spans="1:10" x14ac:dyDescent="0.25">
      <c r="A420" s="110"/>
      <c r="B420" s="110"/>
      <c r="C420" s="110"/>
      <c r="D420" s="110"/>
      <c r="E420" s="110"/>
      <c r="F420" s="110"/>
      <c r="G420" s="110"/>
      <c r="H420" s="110"/>
      <c r="I420" s="110"/>
      <c r="J420" s="110"/>
    </row>
    <row r="421" spans="1:10" x14ac:dyDescent="0.25">
      <c r="A421" s="110"/>
      <c r="B421" s="110"/>
      <c r="C421" s="110"/>
      <c r="D421" s="110"/>
      <c r="E421" s="110"/>
      <c r="F421" s="110"/>
      <c r="G421" s="110"/>
      <c r="H421" s="110"/>
      <c r="I421" s="110"/>
      <c r="J421" s="110"/>
    </row>
    <row r="422" spans="1:10" x14ac:dyDescent="0.25">
      <c r="A422" s="110"/>
      <c r="B422" s="110"/>
      <c r="C422" s="110"/>
      <c r="D422" s="110"/>
      <c r="E422" s="110"/>
      <c r="F422" s="110"/>
      <c r="G422" s="110"/>
      <c r="H422" s="110"/>
      <c r="I422" s="110"/>
      <c r="J422" s="110"/>
    </row>
    <row r="423" spans="1:10" x14ac:dyDescent="0.25">
      <c r="A423" s="110"/>
      <c r="B423" s="110"/>
      <c r="C423" s="110"/>
      <c r="D423" s="110"/>
      <c r="E423" s="110"/>
      <c r="F423" s="110"/>
      <c r="G423" s="110"/>
      <c r="H423" s="110"/>
      <c r="I423" s="110"/>
      <c r="J423" s="110"/>
    </row>
    <row r="424" spans="1:10" x14ac:dyDescent="0.25">
      <c r="A424" s="110"/>
      <c r="B424" s="110"/>
      <c r="C424" s="110"/>
      <c r="D424" s="110"/>
      <c r="E424" s="110"/>
      <c r="F424" s="110"/>
      <c r="G424" s="110"/>
      <c r="H424" s="110"/>
      <c r="I424" s="110"/>
      <c r="J424" s="110"/>
    </row>
    <row r="425" spans="1:10" x14ac:dyDescent="0.25">
      <c r="A425" s="110"/>
      <c r="B425" s="110"/>
      <c r="C425" s="110"/>
      <c r="D425" s="110"/>
      <c r="E425" s="110"/>
      <c r="F425" s="110"/>
      <c r="G425" s="110"/>
      <c r="H425" s="110"/>
      <c r="I425" s="110"/>
      <c r="J425" s="110"/>
    </row>
    <row r="426" spans="1:10" x14ac:dyDescent="0.25">
      <c r="A426" s="110"/>
      <c r="B426" s="110"/>
      <c r="C426" s="110"/>
      <c r="D426" s="110"/>
      <c r="E426" s="110"/>
      <c r="F426" s="110"/>
      <c r="G426" s="110"/>
      <c r="H426" s="110"/>
      <c r="I426" s="110"/>
      <c r="J426" s="110"/>
    </row>
    <row r="427" spans="1:10" x14ac:dyDescent="0.25">
      <c r="A427" s="110"/>
      <c r="B427" s="110"/>
      <c r="C427" s="110"/>
      <c r="D427" s="110"/>
      <c r="E427" s="110"/>
      <c r="F427" s="110"/>
      <c r="G427" s="110"/>
      <c r="H427" s="110"/>
      <c r="I427" s="110"/>
      <c r="J427" s="110"/>
    </row>
    <row r="428" spans="1:10" x14ac:dyDescent="0.25">
      <c r="A428" s="110"/>
      <c r="B428" s="110"/>
      <c r="C428" s="110"/>
      <c r="D428" s="110"/>
      <c r="E428" s="110"/>
      <c r="F428" s="110"/>
      <c r="G428" s="110"/>
      <c r="H428" s="110"/>
      <c r="I428" s="110"/>
      <c r="J428" s="110"/>
    </row>
    <row r="429" spans="1:10" x14ac:dyDescent="0.25">
      <c r="A429" s="110"/>
      <c r="B429" s="110"/>
      <c r="C429" s="110"/>
      <c r="D429" s="110"/>
      <c r="E429" s="110"/>
      <c r="F429" s="110"/>
      <c r="G429" s="110"/>
      <c r="H429" s="110"/>
      <c r="I429" s="110"/>
      <c r="J429" s="110"/>
    </row>
    <row r="430" spans="1:10" x14ac:dyDescent="0.25">
      <c r="A430" s="110"/>
      <c r="B430" s="110"/>
      <c r="C430" s="110"/>
      <c r="D430" s="110"/>
      <c r="E430" s="110"/>
      <c r="F430" s="110"/>
      <c r="G430" s="110"/>
      <c r="H430" s="110"/>
      <c r="I430" s="110"/>
      <c r="J430" s="110"/>
    </row>
    <row r="431" spans="1:10" x14ac:dyDescent="0.25">
      <c r="A431" s="110"/>
      <c r="B431" s="110"/>
      <c r="C431" s="110"/>
      <c r="D431" s="110"/>
      <c r="E431" s="110"/>
      <c r="F431" s="110"/>
      <c r="G431" s="110"/>
      <c r="H431" s="110"/>
      <c r="I431" s="110"/>
      <c r="J431" s="110"/>
    </row>
    <row r="432" spans="1:10" x14ac:dyDescent="0.25">
      <c r="A432" s="110"/>
      <c r="B432" s="110"/>
      <c r="C432" s="110"/>
      <c r="D432" s="110"/>
      <c r="E432" s="110"/>
      <c r="F432" s="110"/>
      <c r="G432" s="110"/>
      <c r="H432" s="110"/>
      <c r="I432" s="110"/>
      <c r="J432" s="110"/>
    </row>
    <row r="433" spans="1:10" x14ac:dyDescent="0.25">
      <c r="A433" s="110"/>
      <c r="B433" s="110"/>
      <c r="C433" s="110"/>
      <c r="D433" s="110"/>
      <c r="E433" s="110"/>
      <c r="F433" s="110"/>
      <c r="G433" s="110"/>
      <c r="H433" s="110"/>
      <c r="I433" s="110"/>
      <c r="J433" s="110"/>
    </row>
    <row r="434" spans="1:10" x14ac:dyDescent="0.25">
      <c r="A434" s="110"/>
      <c r="B434" s="110"/>
      <c r="C434" s="110"/>
      <c r="D434" s="110"/>
      <c r="E434" s="110"/>
      <c r="F434" s="110"/>
      <c r="G434" s="110"/>
      <c r="H434" s="110"/>
      <c r="I434" s="110"/>
      <c r="J434" s="110"/>
    </row>
    <row r="435" spans="1:10" x14ac:dyDescent="0.25">
      <c r="A435" s="110"/>
      <c r="B435" s="110"/>
      <c r="C435" s="110"/>
      <c r="D435" s="110"/>
      <c r="E435" s="110"/>
      <c r="F435" s="110"/>
      <c r="G435" s="110"/>
      <c r="H435" s="110"/>
      <c r="I435" s="110"/>
      <c r="J435" s="110"/>
    </row>
    <row r="436" spans="1:10" x14ac:dyDescent="0.25">
      <c r="A436" s="110"/>
      <c r="B436" s="110"/>
      <c r="C436" s="110"/>
      <c r="D436" s="110"/>
      <c r="E436" s="110"/>
      <c r="F436" s="110"/>
      <c r="G436" s="110"/>
      <c r="H436" s="110"/>
      <c r="I436" s="110"/>
      <c r="J436" s="110"/>
    </row>
    <row r="437" spans="1:10" x14ac:dyDescent="0.25">
      <c r="A437" s="110"/>
      <c r="B437" s="110"/>
      <c r="C437" s="110"/>
      <c r="D437" s="110"/>
      <c r="E437" s="110"/>
      <c r="F437" s="110"/>
      <c r="G437" s="110"/>
      <c r="H437" s="110"/>
      <c r="I437" s="110"/>
      <c r="J437" s="110"/>
    </row>
    <row r="438" spans="1:10" x14ac:dyDescent="0.25">
      <c r="A438" s="110"/>
      <c r="B438" s="110"/>
      <c r="C438" s="110"/>
      <c r="D438" s="110"/>
      <c r="E438" s="110"/>
      <c r="F438" s="110"/>
      <c r="G438" s="110"/>
      <c r="H438" s="110"/>
      <c r="I438" s="110"/>
      <c r="J438" s="110"/>
    </row>
    <row r="439" spans="1:10" x14ac:dyDescent="0.25">
      <c r="A439" s="110"/>
      <c r="B439" s="110"/>
      <c r="C439" s="110"/>
      <c r="D439" s="110"/>
      <c r="E439" s="110"/>
      <c r="F439" s="110"/>
      <c r="G439" s="110"/>
      <c r="H439" s="110"/>
      <c r="I439" s="110"/>
      <c r="J439" s="110"/>
    </row>
    <row r="440" spans="1:10" x14ac:dyDescent="0.25">
      <c r="A440" s="110"/>
      <c r="B440" s="110"/>
      <c r="C440" s="110"/>
      <c r="D440" s="110"/>
      <c r="E440" s="110"/>
      <c r="F440" s="110"/>
      <c r="G440" s="110"/>
      <c r="H440" s="110"/>
      <c r="I440" s="110"/>
      <c r="J440" s="110"/>
    </row>
    <row r="441" spans="1:10" x14ac:dyDescent="0.25">
      <c r="A441" s="110"/>
      <c r="B441" s="110"/>
      <c r="C441" s="110"/>
      <c r="D441" s="110"/>
      <c r="E441" s="110"/>
      <c r="F441" s="110"/>
      <c r="G441" s="110"/>
      <c r="H441" s="110"/>
      <c r="I441" s="110"/>
      <c r="J441" s="110"/>
    </row>
    <row r="442" spans="1:10" x14ac:dyDescent="0.25">
      <c r="A442" s="110"/>
      <c r="B442" s="110"/>
      <c r="C442" s="110"/>
      <c r="D442" s="110"/>
      <c r="E442" s="110"/>
      <c r="F442" s="110"/>
      <c r="G442" s="110"/>
      <c r="H442" s="110"/>
      <c r="I442" s="110"/>
      <c r="J442" s="110"/>
    </row>
    <row r="443" spans="1:10" x14ac:dyDescent="0.25">
      <c r="A443" s="110"/>
      <c r="B443" s="110"/>
      <c r="C443" s="110"/>
      <c r="D443" s="110"/>
      <c r="E443" s="110"/>
      <c r="F443" s="110"/>
      <c r="G443" s="110"/>
      <c r="H443" s="110"/>
      <c r="I443" s="110"/>
      <c r="J443" s="110"/>
    </row>
    <row r="444" spans="1:10" x14ac:dyDescent="0.25">
      <c r="A444" s="110"/>
      <c r="B444" s="110"/>
      <c r="C444" s="110"/>
      <c r="D444" s="110"/>
      <c r="E444" s="110"/>
      <c r="F444" s="110"/>
      <c r="G444" s="110"/>
      <c r="H444" s="110"/>
      <c r="I444" s="110"/>
      <c r="J444" s="110"/>
    </row>
    <row r="445" spans="1:10" x14ac:dyDescent="0.25">
      <c r="A445" s="110"/>
      <c r="B445" s="110"/>
      <c r="C445" s="110"/>
      <c r="D445" s="110"/>
      <c r="E445" s="110"/>
      <c r="F445" s="110"/>
      <c r="G445" s="110"/>
      <c r="H445" s="110"/>
      <c r="I445" s="110"/>
      <c r="J445" s="110"/>
    </row>
    <row r="446" spans="1:10" x14ac:dyDescent="0.25">
      <c r="A446" s="110"/>
      <c r="B446" s="110"/>
      <c r="C446" s="110"/>
      <c r="D446" s="110"/>
      <c r="E446" s="110"/>
      <c r="F446" s="110"/>
      <c r="G446" s="110"/>
      <c r="H446" s="110"/>
      <c r="I446" s="110"/>
      <c r="J446" s="110"/>
    </row>
    <row r="447" spans="1:10" x14ac:dyDescent="0.25">
      <c r="A447" s="110"/>
      <c r="B447" s="110"/>
      <c r="C447" s="110"/>
      <c r="D447" s="110"/>
      <c r="E447" s="110"/>
      <c r="F447" s="110"/>
      <c r="G447" s="110"/>
      <c r="H447" s="110"/>
      <c r="I447" s="110"/>
      <c r="J447" s="110"/>
    </row>
    <row r="448" spans="1:10" x14ac:dyDescent="0.25">
      <c r="A448" s="110"/>
      <c r="B448" s="110"/>
      <c r="C448" s="110"/>
      <c r="D448" s="110"/>
      <c r="E448" s="110"/>
      <c r="F448" s="110"/>
      <c r="G448" s="110"/>
      <c r="H448" s="110"/>
      <c r="I448" s="110"/>
      <c r="J448" s="110"/>
    </row>
    <row r="449" spans="1:10" x14ac:dyDescent="0.25">
      <c r="A449" s="110"/>
      <c r="B449" s="110"/>
      <c r="C449" s="110"/>
      <c r="D449" s="110"/>
      <c r="E449" s="110"/>
      <c r="F449" s="110"/>
      <c r="G449" s="110"/>
      <c r="H449" s="110"/>
      <c r="I449" s="110"/>
      <c r="J449" s="110"/>
    </row>
    <row r="450" spans="1:10" x14ac:dyDescent="0.25">
      <c r="A450" s="110"/>
      <c r="B450" s="110"/>
      <c r="C450" s="110"/>
      <c r="D450" s="110"/>
      <c r="E450" s="110"/>
      <c r="F450" s="110"/>
      <c r="G450" s="110"/>
      <c r="H450" s="110"/>
      <c r="I450" s="110"/>
      <c r="J450" s="110"/>
    </row>
    <row r="451" spans="1:10" x14ac:dyDescent="0.25">
      <c r="A451" s="110"/>
      <c r="B451" s="110"/>
      <c r="C451" s="110"/>
      <c r="D451" s="110"/>
      <c r="E451" s="110"/>
      <c r="F451" s="110"/>
      <c r="G451" s="110"/>
      <c r="H451" s="110"/>
      <c r="I451" s="110"/>
      <c r="J451" s="110"/>
    </row>
    <row r="452" spans="1:10" x14ac:dyDescent="0.25">
      <c r="A452" s="110"/>
      <c r="B452" s="110"/>
      <c r="C452" s="110"/>
      <c r="D452" s="110"/>
      <c r="E452" s="110"/>
      <c r="F452" s="110"/>
      <c r="G452" s="110"/>
      <c r="H452" s="110"/>
      <c r="I452" s="110"/>
      <c r="J452" s="110"/>
    </row>
    <row r="453" spans="1:10" x14ac:dyDescent="0.25">
      <c r="A453" s="110"/>
      <c r="B453" s="110"/>
      <c r="C453" s="110"/>
      <c r="D453" s="110"/>
      <c r="E453" s="110"/>
      <c r="F453" s="110"/>
      <c r="G453" s="110"/>
      <c r="H453" s="110"/>
      <c r="I453" s="110"/>
      <c r="J453" s="110"/>
    </row>
    <row r="454" spans="1:10" x14ac:dyDescent="0.25">
      <c r="A454" s="110"/>
      <c r="B454" s="110"/>
      <c r="C454" s="110"/>
      <c r="D454" s="110"/>
      <c r="E454" s="110"/>
      <c r="F454" s="110"/>
      <c r="G454" s="110"/>
      <c r="H454" s="110"/>
      <c r="I454" s="110"/>
      <c r="J454" s="110"/>
    </row>
    <row r="455" spans="1:10" x14ac:dyDescent="0.25">
      <c r="A455" s="110"/>
      <c r="B455" s="110"/>
      <c r="C455" s="110"/>
      <c r="D455" s="110"/>
      <c r="E455" s="110"/>
      <c r="F455" s="110"/>
      <c r="G455" s="110"/>
      <c r="H455" s="110"/>
      <c r="I455" s="110"/>
      <c r="J455" s="110"/>
    </row>
    <row r="456" spans="1:10" x14ac:dyDescent="0.25">
      <c r="A456" s="110"/>
      <c r="B456" s="110"/>
      <c r="C456" s="110"/>
      <c r="D456" s="110"/>
      <c r="E456" s="110"/>
      <c r="F456" s="110"/>
      <c r="G456" s="110"/>
      <c r="H456" s="110"/>
      <c r="I456" s="110"/>
      <c r="J456" s="110"/>
    </row>
    <row r="457" spans="1:10" x14ac:dyDescent="0.25">
      <c r="A457" s="110"/>
      <c r="B457" s="110"/>
      <c r="C457" s="110"/>
      <c r="D457" s="110"/>
      <c r="E457" s="110"/>
      <c r="F457" s="110"/>
      <c r="G457" s="110"/>
      <c r="H457" s="110"/>
      <c r="I457" s="110"/>
      <c r="J457" s="110"/>
    </row>
    <row r="458" spans="1:10" x14ac:dyDescent="0.25">
      <c r="A458" s="110"/>
      <c r="B458" s="110"/>
      <c r="C458" s="110"/>
      <c r="D458" s="110"/>
      <c r="E458" s="110"/>
      <c r="F458" s="110"/>
      <c r="G458" s="110"/>
      <c r="H458" s="110"/>
      <c r="I458" s="110"/>
      <c r="J458" s="110"/>
    </row>
    <row r="459" spans="1:10" x14ac:dyDescent="0.25">
      <c r="A459" s="110"/>
      <c r="B459" s="110"/>
      <c r="C459" s="110"/>
      <c r="D459" s="110"/>
      <c r="E459" s="110"/>
      <c r="F459" s="110"/>
      <c r="G459" s="110"/>
      <c r="H459" s="110"/>
      <c r="I459" s="110"/>
      <c r="J459" s="110"/>
    </row>
    <row r="460" spans="1:10" x14ac:dyDescent="0.25">
      <c r="A460" s="110"/>
      <c r="B460" s="110"/>
      <c r="C460" s="110"/>
      <c r="D460" s="110"/>
      <c r="E460" s="110"/>
      <c r="F460" s="110"/>
      <c r="G460" s="110"/>
      <c r="H460" s="110"/>
      <c r="I460" s="110"/>
      <c r="J460" s="110"/>
    </row>
    <row r="461" spans="1:10" x14ac:dyDescent="0.25">
      <c r="A461" s="110"/>
      <c r="B461" s="110"/>
      <c r="C461" s="110"/>
      <c r="D461" s="110"/>
      <c r="E461" s="110"/>
      <c r="F461" s="110"/>
      <c r="G461" s="110"/>
      <c r="H461" s="110"/>
      <c r="I461" s="110"/>
      <c r="J461" s="110"/>
    </row>
    <row r="462" spans="1:10" x14ac:dyDescent="0.25">
      <c r="A462" s="110"/>
      <c r="B462" s="110"/>
      <c r="C462" s="110"/>
      <c r="D462" s="110"/>
      <c r="E462" s="110"/>
      <c r="F462" s="110"/>
      <c r="G462" s="110"/>
      <c r="H462" s="110"/>
      <c r="I462" s="110"/>
      <c r="J462" s="110"/>
    </row>
    <row r="463" spans="1:10" x14ac:dyDescent="0.25">
      <c r="A463" s="110"/>
      <c r="B463" s="110"/>
      <c r="C463" s="110"/>
      <c r="D463" s="110"/>
      <c r="E463" s="110"/>
      <c r="F463" s="110"/>
      <c r="G463" s="110"/>
      <c r="H463" s="110"/>
      <c r="I463" s="110"/>
      <c r="J463" s="110"/>
    </row>
    <row r="464" spans="1:10" x14ac:dyDescent="0.25">
      <c r="A464" s="110"/>
      <c r="B464" s="110"/>
      <c r="C464" s="110"/>
      <c r="D464" s="110"/>
      <c r="E464" s="110"/>
      <c r="F464" s="110"/>
      <c r="G464" s="110"/>
      <c r="H464" s="110"/>
      <c r="I464" s="110"/>
      <c r="J464" s="110"/>
    </row>
    <row r="465" spans="1:10" x14ac:dyDescent="0.25">
      <c r="A465" s="110"/>
      <c r="B465" s="110"/>
      <c r="C465" s="110"/>
      <c r="D465" s="110"/>
      <c r="E465" s="110"/>
      <c r="F465" s="110"/>
      <c r="G465" s="110"/>
      <c r="H465" s="110"/>
      <c r="I465" s="110"/>
      <c r="J465" s="110"/>
    </row>
    <row r="466" spans="1:10" x14ac:dyDescent="0.25">
      <c r="A466" s="110"/>
      <c r="B466" s="110"/>
      <c r="C466" s="110"/>
      <c r="D466" s="110"/>
      <c r="E466" s="110"/>
      <c r="F466" s="110"/>
      <c r="G466" s="110"/>
      <c r="H466" s="110"/>
      <c r="I466" s="110"/>
      <c r="J466" s="110"/>
    </row>
    <row r="467" spans="1:10" x14ac:dyDescent="0.25">
      <c r="A467" s="110"/>
      <c r="B467" s="110"/>
      <c r="C467" s="110"/>
      <c r="D467" s="110"/>
      <c r="E467" s="110"/>
      <c r="F467" s="110"/>
      <c r="G467" s="110"/>
      <c r="H467" s="110"/>
      <c r="I467" s="110"/>
      <c r="J467" s="110"/>
    </row>
    <row r="468" spans="1:10" x14ac:dyDescent="0.25">
      <c r="A468" s="110"/>
      <c r="B468" s="110"/>
      <c r="C468" s="110"/>
      <c r="D468" s="110"/>
      <c r="E468" s="110"/>
      <c r="F468" s="110"/>
      <c r="G468" s="110"/>
      <c r="H468" s="110"/>
      <c r="I468" s="110"/>
      <c r="J468" s="110"/>
    </row>
    <row r="469" spans="1:10" x14ac:dyDescent="0.25">
      <c r="A469" s="110"/>
      <c r="B469" s="110"/>
      <c r="C469" s="110"/>
      <c r="D469" s="110"/>
      <c r="E469" s="110"/>
      <c r="F469" s="110"/>
      <c r="G469" s="110"/>
      <c r="H469" s="110"/>
      <c r="I469" s="110"/>
      <c r="J469" s="110"/>
    </row>
    <row r="470" spans="1:10" x14ac:dyDescent="0.25">
      <c r="A470" s="110"/>
      <c r="B470" s="110"/>
      <c r="C470" s="110"/>
      <c r="D470" s="110"/>
      <c r="E470" s="110"/>
      <c r="F470" s="110"/>
      <c r="G470" s="110"/>
      <c r="H470" s="110"/>
      <c r="I470" s="110"/>
      <c r="J470" s="110"/>
    </row>
    <row r="471" spans="1:10" x14ac:dyDescent="0.25">
      <c r="A471" s="110"/>
      <c r="B471" s="110"/>
      <c r="C471" s="110"/>
      <c r="D471" s="110"/>
      <c r="E471" s="110"/>
      <c r="F471" s="110"/>
      <c r="G471" s="110"/>
      <c r="H471" s="110"/>
      <c r="I471" s="110"/>
      <c r="J471" s="110"/>
    </row>
    <row r="472" spans="1:10" x14ac:dyDescent="0.25">
      <c r="A472" s="110"/>
      <c r="B472" s="110"/>
      <c r="C472" s="110"/>
      <c r="D472" s="110"/>
      <c r="E472" s="110"/>
      <c r="F472" s="110"/>
      <c r="G472" s="110"/>
      <c r="H472" s="110"/>
      <c r="I472" s="110"/>
      <c r="J472" s="110"/>
    </row>
    <row r="473" spans="1:10" x14ac:dyDescent="0.25">
      <c r="A473" s="110"/>
      <c r="B473" s="110"/>
      <c r="C473" s="110"/>
      <c r="D473" s="110"/>
      <c r="E473" s="110"/>
      <c r="F473" s="110"/>
      <c r="G473" s="110"/>
      <c r="H473" s="110"/>
      <c r="I473" s="110"/>
      <c r="J473" s="110"/>
    </row>
    <row r="474" spans="1:10" x14ac:dyDescent="0.25">
      <c r="A474" s="110"/>
      <c r="B474" s="110"/>
      <c r="C474" s="110"/>
      <c r="D474" s="110"/>
      <c r="E474" s="110"/>
      <c r="F474" s="110"/>
      <c r="G474" s="110"/>
      <c r="H474" s="110"/>
      <c r="I474" s="110"/>
      <c r="J474" s="110"/>
    </row>
    <row r="475" spans="1:10" x14ac:dyDescent="0.25">
      <c r="A475" s="110"/>
      <c r="B475" s="110"/>
      <c r="C475" s="110"/>
      <c r="D475" s="110"/>
      <c r="E475" s="110"/>
      <c r="F475" s="110"/>
      <c r="G475" s="110"/>
      <c r="H475" s="110"/>
      <c r="I475" s="110"/>
      <c r="J475" s="110"/>
    </row>
    <row r="476" spans="1:10" x14ac:dyDescent="0.25">
      <c r="A476" s="110"/>
      <c r="B476" s="110"/>
      <c r="C476" s="110"/>
      <c r="D476" s="110"/>
      <c r="E476" s="110"/>
      <c r="F476" s="110"/>
      <c r="G476" s="110"/>
      <c r="H476" s="110"/>
      <c r="I476" s="110"/>
      <c r="J476" s="110"/>
    </row>
    <row r="477" spans="1:10" x14ac:dyDescent="0.25">
      <c r="A477" s="110"/>
      <c r="B477" s="110"/>
      <c r="C477" s="110"/>
      <c r="D477" s="110"/>
      <c r="E477" s="110"/>
      <c r="F477" s="110"/>
      <c r="G477" s="110"/>
      <c r="H477" s="110"/>
      <c r="I477" s="110"/>
      <c r="J477" s="110"/>
    </row>
    <row r="478" spans="1:10" x14ac:dyDescent="0.25">
      <c r="A478" s="110"/>
      <c r="B478" s="110"/>
      <c r="C478" s="110"/>
      <c r="D478" s="110"/>
      <c r="E478" s="110"/>
      <c r="F478" s="110"/>
      <c r="G478" s="110"/>
      <c r="H478" s="110"/>
      <c r="I478" s="110"/>
      <c r="J478" s="110"/>
    </row>
    <row r="479" spans="1:10" x14ac:dyDescent="0.25">
      <c r="A479" s="110"/>
      <c r="B479" s="110"/>
      <c r="C479" s="110"/>
      <c r="D479" s="110"/>
      <c r="E479" s="110"/>
      <c r="F479" s="110"/>
      <c r="G479" s="110"/>
      <c r="H479" s="110"/>
      <c r="I479" s="110"/>
      <c r="J479" s="110"/>
    </row>
    <row r="480" spans="1:10" x14ac:dyDescent="0.25">
      <c r="A480" s="110"/>
      <c r="B480" s="110"/>
      <c r="C480" s="110"/>
      <c r="D480" s="110"/>
      <c r="E480" s="110"/>
      <c r="F480" s="110"/>
      <c r="G480" s="110"/>
      <c r="H480" s="110"/>
      <c r="I480" s="110"/>
      <c r="J480" s="110"/>
    </row>
    <row r="481" spans="1:10" x14ac:dyDescent="0.25">
      <c r="A481" s="110"/>
      <c r="B481" s="110"/>
      <c r="C481" s="110"/>
      <c r="D481" s="110"/>
      <c r="E481" s="110"/>
      <c r="F481" s="110"/>
      <c r="G481" s="110"/>
      <c r="H481" s="110"/>
      <c r="I481" s="110"/>
      <c r="J481" s="110"/>
    </row>
    <row r="482" spans="1:10" x14ac:dyDescent="0.25">
      <c r="A482" s="110"/>
      <c r="B482" s="110"/>
      <c r="C482" s="110"/>
      <c r="D482" s="110"/>
      <c r="E482" s="110"/>
      <c r="F482" s="110"/>
      <c r="G482" s="110"/>
      <c r="H482" s="110"/>
      <c r="I482" s="110"/>
      <c r="J482" s="110"/>
    </row>
    <row r="483" spans="1:10" x14ac:dyDescent="0.25">
      <c r="A483" s="110"/>
      <c r="B483" s="110"/>
      <c r="C483" s="110"/>
      <c r="D483" s="110"/>
      <c r="E483" s="110"/>
      <c r="F483" s="110"/>
      <c r="G483" s="110"/>
      <c r="H483" s="110"/>
      <c r="I483" s="110"/>
      <c r="J483" s="110"/>
    </row>
    <row r="484" spans="1:10" x14ac:dyDescent="0.25">
      <c r="A484" s="110"/>
      <c r="B484" s="110"/>
      <c r="C484" s="110"/>
      <c r="D484" s="110"/>
      <c r="E484" s="110"/>
      <c r="F484" s="110"/>
      <c r="G484" s="110"/>
      <c r="H484" s="110"/>
      <c r="I484" s="110"/>
      <c r="J484" s="110"/>
    </row>
    <row r="485" spans="1:10" x14ac:dyDescent="0.25">
      <c r="A485" s="110"/>
      <c r="B485" s="110"/>
      <c r="C485" s="110"/>
      <c r="D485" s="110"/>
      <c r="E485" s="110"/>
      <c r="F485" s="110"/>
      <c r="G485" s="110"/>
      <c r="H485" s="110"/>
      <c r="I485" s="110"/>
      <c r="J485" s="110"/>
    </row>
    <row r="486" spans="1:10" x14ac:dyDescent="0.25">
      <c r="A486" s="110"/>
      <c r="B486" s="110"/>
      <c r="C486" s="110"/>
      <c r="D486" s="110"/>
      <c r="E486" s="110"/>
      <c r="F486" s="110"/>
      <c r="G486" s="110"/>
      <c r="H486" s="110"/>
      <c r="I486" s="110"/>
      <c r="J486" s="110"/>
    </row>
    <row r="487" spans="1:10" x14ac:dyDescent="0.25">
      <c r="A487" s="110"/>
      <c r="B487" s="110"/>
      <c r="C487" s="110"/>
      <c r="D487" s="110"/>
      <c r="E487" s="110"/>
      <c r="F487" s="110"/>
      <c r="G487" s="110"/>
      <c r="H487" s="110"/>
      <c r="I487" s="110"/>
      <c r="J487" s="110"/>
    </row>
    <row r="488" spans="1:10" x14ac:dyDescent="0.25">
      <c r="A488" s="110"/>
      <c r="B488" s="110"/>
      <c r="C488" s="110"/>
      <c r="D488" s="110"/>
      <c r="E488" s="110"/>
      <c r="F488" s="110"/>
      <c r="G488" s="110"/>
      <c r="H488" s="110"/>
      <c r="I488" s="110"/>
      <c r="J488" s="110"/>
    </row>
    <row r="489" spans="1:10" x14ac:dyDescent="0.25">
      <c r="A489" s="110"/>
      <c r="B489" s="110"/>
      <c r="C489" s="110"/>
      <c r="D489" s="110"/>
      <c r="E489" s="110"/>
      <c r="F489" s="110"/>
      <c r="G489" s="110"/>
      <c r="H489" s="110"/>
      <c r="I489" s="110"/>
      <c r="J489" s="110"/>
    </row>
    <row r="490" spans="1:10" x14ac:dyDescent="0.25">
      <c r="A490" s="110"/>
      <c r="B490" s="110"/>
      <c r="C490" s="110"/>
      <c r="D490" s="110"/>
      <c r="E490" s="110"/>
      <c r="F490" s="110"/>
      <c r="G490" s="110"/>
      <c r="H490" s="110"/>
      <c r="I490" s="110"/>
      <c r="J490" s="110"/>
    </row>
    <row r="491" spans="1:10" x14ac:dyDescent="0.25">
      <c r="A491" s="110"/>
      <c r="B491" s="110"/>
      <c r="C491" s="110"/>
      <c r="D491" s="110"/>
      <c r="E491" s="110"/>
      <c r="F491" s="110"/>
      <c r="G491" s="110"/>
      <c r="H491" s="110"/>
      <c r="I491" s="110"/>
      <c r="J491" s="110"/>
    </row>
    <row r="492" spans="1:10" x14ac:dyDescent="0.25">
      <c r="A492" s="110"/>
      <c r="B492" s="110"/>
      <c r="C492" s="110"/>
      <c r="D492" s="110"/>
      <c r="E492" s="110"/>
      <c r="F492" s="110"/>
      <c r="G492" s="110"/>
      <c r="H492" s="110"/>
      <c r="I492" s="110"/>
      <c r="J492" s="110"/>
    </row>
    <row r="493" spans="1:10" x14ac:dyDescent="0.25">
      <c r="A493" s="110"/>
      <c r="B493" s="110"/>
      <c r="C493" s="110"/>
      <c r="D493" s="110"/>
      <c r="E493" s="110"/>
      <c r="F493" s="110"/>
      <c r="G493" s="110"/>
      <c r="H493" s="110"/>
      <c r="I493" s="110"/>
      <c r="J493" s="110"/>
    </row>
    <row r="494" spans="1:10" x14ac:dyDescent="0.25">
      <c r="A494" s="110"/>
      <c r="B494" s="110"/>
      <c r="C494" s="110"/>
      <c r="D494" s="110"/>
      <c r="E494" s="110"/>
      <c r="F494" s="110"/>
      <c r="G494" s="110"/>
      <c r="H494" s="110"/>
      <c r="I494" s="110"/>
      <c r="J494" s="110"/>
    </row>
    <row r="495" spans="1:10" x14ac:dyDescent="0.25">
      <c r="A495" s="110"/>
      <c r="B495" s="110"/>
      <c r="C495" s="110"/>
      <c r="D495" s="110"/>
      <c r="E495" s="110"/>
      <c r="F495" s="110"/>
      <c r="G495" s="110"/>
      <c r="H495" s="110"/>
      <c r="I495" s="110"/>
      <c r="J495" s="110"/>
    </row>
    <row r="496" spans="1:10" x14ac:dyDescent="0.25">
      <c r="A496" s="110"/>
      <c r="B496" s="110"/>
      <c r="C496" s="110"/>
      <c r="D496" s="110"/>
      <c r="E496" s="110"/>
      <c r="F496" s="110"/>
      <c r="G496" s="110"/>
      <c r="H496" s="110"/>
      <c r="I496" s="110"/>
      <c r="J496" s="110"/>
    </row>
    <row r="497" spans="1:10" x14ac:dyDescent="0.25">
      <c r="A497" s="110"/>
      <c r="B497" s="110"/>
      <c r="C497" s="110"/>
      <c r="D497" s="110"/>
      <c r="E497" s="110"/>
      <c r="F497" s="110"/>
      <c r="G497" s="110"/>
      <c r="H497" s="110"/>
      <c r="I497" s="110"/>
      <c r="J497" s="110"/>
    </row>
    <row r="498" spans="1:10" x14ac:dyDescent="0.25">
      <c r="A498" s="110"/>
      <c r="B498" s="110"/>
      <c r="C498" s="110"/>
      <c r="D498" s="110"/>
      <c r="E498" s="110"/>
      <c r="F498" s="110"/>
      <c r="G498" s="110"/>
      <c r="H498" s="110"/>
      <c r="I498" s="110"/>
      <c r="J498" s="110"/>
    </row>
    <row r="499" spans="1:10" x14ac:dyDescent="0.25">
      <c r="A499" s="110"/>
      <c r="B499" s="110"/>
      <c r="C499" s="110"/>
      <c r="D499" s="110"/>
      <c r="E499" s="110"/>
      <c r="F499" s="110"/>
      <c r="G499" s="110"/>
      <c r="H499" s="110"/>
      <c r="I499" s="110"/>
      <c r="J499" s="110"/>
    </row>
    <row r="500" spans="1:10" x14ac:dyDescent="0.25">
      <c r="A500" s="110"/>
      <c r="B500" s="110"/>
      <c r="C500" s="110"/>
      <c r="D500" s="110"/>
      <c r="E500" s="110"/>
      <c r="F500" s="110"/>
      <c r="G500" s="110"/>
      <c r="H500" s="110"/>
      <c r="I500" s="110"/>
      <c r="J500" s="110"/>
    </row>
    <row r="501" spans="1:10" x14ac:dyDescent="0.25">
      <c r="A501" s="110"/>
      <c r="B501" s="110"/>
      <c r="C501" s="110"/>
      <c r="D501" s="110"/>
      <c r="E501" s="110"/>
      <c r="F501" s="110"/>
      <c r="G501" s="110"/>
      <c r="H501" s="110"/>
      <c r="I501" s="110"/>
      <c r="J501" s="110"/>
    </row>
    <row r="502" spans="1:10" x14ac:dyDescent="0.25">
      <c r="A502" s="110"/>
      <c r="B502" s="110"/>
      <c r="C502" s="110"/>
      <c r="D502" s="110"/>
      <c r="E502" s="110"/>
      <c r="F502" s="110"/>
      <c r="G502" s="110"/>
      <c r="H502" s="110"/>
      <c r="I502" s="110"/>
      <c r="J502" s="110"/>
    </row>
    <row r="503" spans="1:10" x14ac:dyDescent="0.25">
      <c r="A503" s="110"/>
      <c r="B503" s="110"/>
      <c r="C503" s="110"/>
      <c r="D503" s="110"/>
      <c r="E503" s="110"/>
      <c r="F503" s="110"/>
      <c r="G503" s="110"/>
      <c r="H503" s="110"/>
      <c r="I503" s="110"/>
      <c r="J503" s="110"/>
    </row>
    <row r="504" spans="1:10" x14ac:dyDescent="0.25">
      <c r="A504" s="110"/>
      <c r="B504" s="110"/>
      <c r="C504" s="110"/>
      <c r="D504" s="110"/>
      <c r="E504" s="110"/>
      <c r="F504" s="110"/>
      <c r="G504" s="110"/>
      <c r="H504" s="110"/>
      <c r="I504" s="110"/>
      <c r="J504" s="110"/>
    </row>
    <row r="505" spans="1:10" x14ac:dyDescent="0.25">
      <c r="A505" s="110"/>
      <c r="B505" s="110"/>
      <c r="C505" s="110"/>
      <c r="D505" s="110"/>
      <c r="E505" s="110"/>
      <c r="F505" s="110"/>
      <c r="G505" s="110"/>
      <c r="H505" s="110"/>
      <c r="I505" s="110"/>
      <c r="J505" s="110"/>
    </row>
    <row r="506" spans="1:10" x14ac:dyDescent="0.25">
      <c r="A506" s="110"/>
      <c r="B506" s="110"/>
      <c r="C506" s="110"/>
      <c r="D506" s="110"/>
      <c r="E506" s="110"/>
      <c r="F506" s="110"/>
      <c r="G506" s="110"/>
      <c r="H506" s="110"/>
      <c r="I506" s="110"/>
      <c r="J506" s="110"/>
    </row>
    <row r="507" spans="1:10" x14ac:dyDescent="0.25">
      <c r="A507" s="110"/>
      <c r="B507" s="110"/>
      <c r="C507" s="110"/>
      <c r="D507" s="110"/>
      <c r="E507" s="110"/>
      <c r="F507" s="110"/>
      <c r="G507" s="110"/>
      <c r="H507" s="110"/>
      <c r="I507" s="110"/>
      <c r="J507" s="110"/>
    </row>
    <row r="508" spans="1:10" x14ac:dyDescent="0.25">
      <c r="A508" s="110"/>
      <c r="B508" s="110"/>
      <c r="C508" s="110"/>
      <c r="D508" s="110"/>
      <c r="E508" s="110"/>
      <c r="F508" s="110"/>
      <c r="G508" s="110"/>
      <c r="H508" s="110"/>
      <c r="I508" s="110"/>
      <c r="J508" s="110"/>
    </row>
    <row r="509" spans="1:10" x14ac:dyDescent="0.25">
      <c r="A509" s="110"/>
      <c r="B509" s="110"/>
      <c r="C509" s="110"/>
      <c r="D509" s="110"/>
      <c r="E509" s="110"/>
      <c r="F509" s="110"/>
      <c r="G509" s="110"/>
      <c r="H509" s="110"/>
      <c r="I509" s="110"/>
      <c r="J509" s="110"/>
    </row>
    <row r="510" spans="1:10" x14ac:dyDescent="0.25">
      <c r="A510" s="110"/>
      <c r="B510" s="110"/>
      <c r="C510" s="110"/>
      <c r="D510" s="110"/>
      <c r="E510" s="110"/>
      <c r="F510" s="110"/>
      <c r="G510" s="110"/>
      <c r="H510" s="110"/>
      <c r="I510" s="110"/>
      <c r="J510" s="110"/>
    </row>
    <row r="511" spans="1:10" x14ac:dyDescent="0.25">
      <c r="A511" s="110"/>
      <c r="B511" s="110"/>
      <c r="C511" s="110"/>
      <c r="D511" s="110"/>
      <c r="E511" s="110"/>
      <c r="F511" s="110"/>
      <c r="G511" s="110"/>
      <c r="H511" s="110"/>
      <c r="I511" s="110"/>
      <c r="J511" s="110"/>
    </row>
    <row r="512" spans="1:10" x14ac:dyDescent="0.25">
      <c r="A512" s="110"/>
      <c r="B512" s="110"/>
      <c r="C512" s="110"/>
      <c r="D512" s="110"/>
      <c r="E512" s="110"/>
      <c r="F512" s="110"/>
      <c r="G512" s="110"/>
      <c r="H512" s="110"/>
      <c r="I512" s="110"/>
      <c r="J512" s="110"/>
    </row>
    <row r="513" spans="1:10" x14ac:dyDescent="0.25">
      <c r="A513" s="110"/>
      <c r="B513" s="110"/>
      <c r="C513" s="110"/>
      <c r="D513" s="110"/>
      <c r="E513" s="110"/>
      <c r="F513" s="110"/>
      <c r="G513" s="110"/>
      <c r="H513" s="110"/>
      <c r="I513" s="110"/>
      <c r="J513" s="110"/>
    </row>
    <row r="514" spans="1:10" x14ac:dyDescent="0.25">
      <c r="A514" s="110"/>
      <c r="B514" s="110"/>
      <c r="C514" s="110"/>
      <c r="D514" s="110"/>
      <c r="E514" s="110"/>
      <c r="F514" s="110"/>
      <c r="G514" s="110"/>
      <c r="H514" s="110"/>
      <c r="I514" s="110"/>
      <c r="J514" s="110"/>
    </row>
    <row r="515" spans="1:10" x14ac:dyDescent="0.25">
      <c r="A515" s="110"/>
      <c r="B515" s="110"/>
      <c r="C515" s="110"/>
      <c r="D515" s="110"/>
      <c r="E515" s="110"/>
      <c r="F515" s="110"/>
      <c r="G515" s="110"/>
      <c r="H515" s="110"/>
      <c r="I515" s="110"/>
      <c r="J515" s="110"/>
    </row>
    <row r="516" spans="1:10" x14ac:dyDescent="0.25">
      <c r="A516" s="110"/>
      <c r="B516" s="110"/>
      <c r="C516" s="110"/>
      <c r="D516" s="110"/>
      <c r="E516" s="110"/>
      <c r="F516" s="110"/>
      <c r="G516" s="110"/>
      <c r="H516" s="110"/>
      <c r="I516" s="110"/>
      <c r="J516" s="110"/>
    </row>
    <row r="517" spans="1:10" x14ac:dyDescent="0.25">
      <c r="A517" s="110"/>
      <c r="B517" s="110"/>
      <c r="C517" s="110"/>
      <c r="D517" s="110"/>
      <c r="E517" s="110"/>
      <c r="F517" s="110"/>
      <c r="G517" s="110"/>
      <c r="H517" s="110"/>
      <c r="I517" s="110"/>
      <c r="J517" s="110"/>
    </row>
    <row r="518" spans="1:10" x14ac:dyDescent="0.25">
      <c r="A518" s="110"/>
      <c r="B518" s="110"/>
      <c r="C518" s="110"/>
      <c r="D518" s="110"/>
      <c r="E518" s="110"/>
      <c r="F518" s="110"/>
      <c r="G518" s="110"/>
      <c r="H518" s="110"/>
      <c r="I518" s="110"/>
      <c r="J518" s="110"/>
    </row>
    <row r="519" spans="1:10" x14ac:dyDescent="0.25">
      <c r="A519" s="110"/>
      <c r="B519" s="110"/>
      <c r="C519" s="110"/>
      <c r="D519" s="110"/>
      <c r="E519" s="110"/>
      <c r="F519" s="110"/>
      <c r="G519" s="110"/>
      <c r="H519" s="110"/>
      <c r="I519" s="110"/>
      <c r="J519" s="110"/>
    </row>
    <row r="520" spans="1:10" x14ac:dyDescent="0.25">
      <c r="A520" s="110"/>
      <c r="B520" s="110"/>
      <c r="C520" s="110"/>
      <c r="D520" s="110"/>
      <c r="E520" s="110"/>
      <c r="F520" s="110"/>
      <c r="G520" s="110"/>
      <c r="H520" s="110"/>
      <c r="I520" s="110"/>
      <c r="J520" s="110"/>
    </row>
    <row r="521" spans="1:10" x14ac:dyDescent="0.25">
      <c r="A521" s="110"/>
      <c r="B521" s="110"/>
      <c r="C521" s="110"/>
      <c r="D521" s="110"/>
      <c r="E521" s="110"/>
      <c r="F521" s="110"/>
      <c r="G521" s="110"/>
      <c r="H521" s="110"/>
      <c r="I521" s="110"/>
      <c r="J521" s="110"/>
    </row>
    <row r="522" spans="1:10" x14ac:dyDescent="0.25">
      <c r="A522" s="110"/>
      <c r="B522" s="110"/>
      <c r="C522" s="110"/>
      <c r="D522" s="110"/>
      <c r="E522" s="110"/>
      <c r="F522" s="110"/>
      <c r="G522" s="110"/>
      <c r="H522" s="110"/>
      <c r="I522" s="110"/>
      <c r="J522" s="110"/>
    </row>
    <row r="523" spans="1:10" x14ac:dyDescent="0.25">
      <c r="A523" s="110"/>
      <c r="B523" s="110"/>
      <c r="C523" s="110"/>
      <c r="D523" s="110"/>
      <c r="E523" s="110"/>
      <c r="F523" s="110"/>
      <c r="G523" s="110"/>
      <c r="H523" s="110"/>
      <c r="I523" s="110"/>
      <c r="J523" s="110"/>
    </row>
    <row r="524" spans="1:10" x14ac:dyDescent="0.25">
      <c r="A524" s="110"/>
      <c r="B524" s="110"/>
      <c r="C524" s="110"/>
      <c r="D524" s="110"/>
      <c r="E524" s="110"/>
      <c r="F524" s="110"/>
      <c r="G524" s="110"/>
      <c r="H524" s="110"/>
      <c r="I524" s="110"/>
      <c r="J524" s="110"/>
    </row>
    <row r="525" spans="1:10" x14ac:dyDescent="0.25">
      <c r="A525" s="110"/>
      <c r="B525" s="110"/>
      <c r="C525" s="110"/>
      <c r="D525" s="110"/>
      <c r="E525" s="110"/>
      <c r="F525" s="110"/>
      <c r="G525" s="110"/>
      <c r="H525" s="110"/>
      <c r="I525" s="110"/>
      <c r="J525" s="110"/>
    </row>
    <row r="526" spans="1:10" x14ac:dyDescent="0.25">
      <c r="A526" s="110"/>
      <c r="B526" s="110"/>
      <c r="C526" s="110"/>
      <c r="D526" s="110"/>
      <c r="E526" s="110"/>
      <c r="F526" s="110"/>
      <c r="G526" s="110"/>
      <c r="H526" s="110"/>
      <c r="I526" s="110"/>
      <c r="J526" s="110"/>
    </row>
    <row r="527" spans="1:10" x14ac:dyDescent="0.25">
      <c r="A527" s="110"/>
      <c r="B527" s="110"/>
      <c r="C527" s="110"/>
      <c r="D527" s="110"/>
      <c r="E527" s="110"/>
      <c r="F527" s="110"/>
      <c r="G527" s="110"/>
      <c r="H527" s="110"/>
      <c r="I527" s="110"/>
      <c r="J527" s="110"/>
    </row>
    <row r="528" spans="1:10" x14ac:dyDescent="0.25">
      <c r="A528" s="110"/>
      <c r="B528" s="110"/>
      <c r="C528" s="110"/>
      <c r="D528" s="110"/>
      <c r="E528" s="110"/>
      <c r="F528" s="110"/>
      <c r="G528" s="110"/>
      <c r="H528" s="110"/>
      <c r="I528" s="110"/>
      <c r="J528" s="110"/>
    </row>
    <row r="529" spans="1:10" x14ac:dyDescent="0.25">
      <c r="A529" s="110"/>
      <c r="B529" s="110"/>
      <c r="C529" s="110"/>
      <c r="D529" s="110"/>
      <c r="E529" s="110"/>
      <c r="F529" s="110"/>
      <c r="G529" s="110"/>
      <c r="H529" s="110"/>
      <c r="I529" s="110"/>
      <c r="J529" s="110"/>
    </row>
    <row r="530" spans="1:10" x14ac:dyDescent="0.25">
      <c r="A530" s="110"/>
      <c r="B530" s="110"/>
      <c r="C530" s="110"/>
      <c r="D530" s="110"/>
      <c r="E530" s="110"/>
      <c r="F530" s="110"/>
      <c r="G530" s="110"/>
      <c r="H530" s="110"/>
      <c r="I530" s="110"/>
      <c r="J530" s="110"/>
    </row>
    <row r="531" spans="1:10" x14ac:dyDescent="0.25">
      <c r="A531" s="110"/>
      <c r="B531" s="110"/>
      <c r="C531" s="110"/>
      <c r="D531" s="110"/>
      <c r="E531" s="110"/>
      <c r="F531" s="110"/>
      <c r="G531" s="110"/>
      <c r="H531" s="110"/>
      <c r="I531" s="110"/>
      <c r="J531" s="110"/>
    </row>
    <row r="532" spans="1:10" x14ac:dyDescent="0.25">
      <c r="A532" s="110"/>
      <c r="B532" s="110"/>
      <c r="C532" s="110"/>
      <c r="D532" s="110"/>
      <c r="E532" s="110"/>
      <c r="F532" s="110"/>
      <c r="G532" s="110"/>
      <c r="H532" s="110"/>
      <c r="I532" s="110"/>
      <c r="J532" s="110"/>
    </row>
  </sheetData>
  <sheetProtection algorithmName="SHA-512" hashValue="941RG9qEfP/M34REkbfKpBOE6KJbWUM0BQ76/ZEQQR/vtQS3M3enwHXxp8NYfN9xzonvOPGepVo1fGDsdY1YxQ==" saltValue="YkSSDMqretBHUd/nh5OC7g==" spinCount="100000" sheet="1" objects="1" scenarios="1"/>
  <mergeCells count="8">
    <mergeCell ref="B3:I3"/>
    <mergeCell ref="B4:I4"/>
    <mergeCell ref="B221:D221"/>
    <mergeCell ref="E7:I7"/>
    <mergeCell ref="B7:D7"/>
    <mergeCell ref="B210:D210"/>
    <mergeCell ref="E210:I210"/>
    <mergeCell ref="B5:D5"/>
  </mergeCells>
  <conditionalFormatting sqref="B9:I108">
    <cfRule type="expression" dxfId="5" priority="4">
      <formula>IF($M9=1,TRUE,FALSE)</formula>
    </cfRule>
  </conditionalFormatting>
  <conditionalFormatting sqref="B109:I208">
    <cfRule type="expression" dxfId="4" priority="3">
      <formula>IF($M109=1,TRUE,FALSE)</formula>
    </cfRule>
  </conditionalFormatting>
  <conditionalFormatting sqref="E212:I219">
    <cfRule type="expression" dxfId="3" priority="2">
      <formula>IF($M212=1,TRUE,FALSE)</formula>
    </cfRule>
  </conditionalFormatting>
  <conditionalFormatting sqref="E221:I221">
    <cfRule type="cellIs" dxfId="2" priority="1" operator="greaterThan">
      <formula>0</formula>
    </cfRule>
  </conditionalFormatting>
  <hyperlinks>
    <hyperlink ref="B5" location="'Additional Projects'!A222" display="Link to aggregate table to crosscheck entries."/>
  </hyperlinks>
  <pageMargins left="0.25" right="0.25" top="0.75" bottom="0.75" header="0.3" footer="0.3"/>
  <pageSetup scale="77" fitToHeight="0" orientation="landscape" r:id="rId1"/>
  <headerFooter>
    <oddFooter>&amp;LStormwater 20-Year Needs Analysis&amp;C&amp;A&amp;RPage &amp;P</oddFooter>
  </headerFooter>
  <rowBreaks count="1" manualBreakCount="1">
    <brk id="202" max="9"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Lists!$B$18:$B$21</xm:f>
          </x14:formula1>
          <xm:sqref>B9:B208</xm:sqref>
        </x14:dataValidation>
        <x14:dataValidation type="list" allowBlank="1" showInputMessage="1" showErrorMessage="1">
          <x14:formula1>
            <xm:f>Lists!$B$23:$B$24</xm:f>
          </x14:formula1>
          <xm:sqref>C9:C208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4"/>
  <sheetViews>
    <sheetView workbookViewId="0"/>
  </sheetViews>
  <sheetFormatPr defaultRowHeight="15" x14ac:dyDescent="0.25"/>
  <sheetData>
    <row r="1" spans="1:3" x14ac:dyDescent="0.25">
      <c r="A1" t="s">
        <v>171</v>
      </c>
    </row>
    <row r="3" spans="1:3" x14ac:dyDescent="0.25">
      <c r="A3" s="32" t="s">
        <v>163</v>
      </c>
      <c r="C3" s="32"/>
    </row>
    <row r="4" spans="1:3" x14ac:dyDescent="0.25">
      <c r="B4" s="32" t="s">
        <v>164</v>
      </c>
      <c r="C4" s="32"/>
    </row>
    <row r="5" spans="1:3" x14ac:dyDescent="0.25">
      <c r="B5" s="32" t="s">
        <v>165</v>
      </c>
      <c r="C5" s="32"/>
    </row>
    <row r="6" spans="1:3" x14ac:dyDescent="0.25">
      <c r="B6" s="32"/>
      <c r="C6" s="32"/>
    </row>
    <row r="7" spans="1:3" x14ac:dyDescent="0.25">
      <c r="A7" s="32" t="s">
        <v>166</v>
      </c>
      <c r="C7" s="32"/>
    </row>
    <row r="8" spans="1:3" x14ac:dyDescent="0.25">
      <c r="B8" s="32" t="s">
        <v>167</v>
      </c>
      <c r="C8" s="32"/>
    </row>
    <row r="9" spans="1:3" x14ac:dyDescent="0.25">
      <c r="B9" s="32" t="s">
        <v>168</v>
      </c>
      <c r="C9" s="32"/>
    </row>
    <row r="10" spans="1:3" x14ac:dyDescent="0.25">
      <c r="B10" s="32"/>
      <c r="C10" s="32"/>
    </row>
    <row r="11" spans="1:3" x14ac:dyDescent="0.25">
      <c r="A11" s="32" t="s">
        <v>122</v>
      </c>
      <c r="C11" s="32"/>
    </row>
    <row r="12" spans="1:3" x14ac:dyDescent="0.25">
      <c r="B12" s="32" t="s">
        <v>169</v>
      </c>
      <c r="C12" s="32"/>
    </row>
    <row r="13" spans="1:3" x14ac:dyDescent="0.25">
      <c r="B13" s="32" t="s">
        <v>170</v>
      </c>
      <c r="C13" s="32"/>
    </row>
    <row r="14" spans="1:3" x14ac:dyDescent="0.25">
      <c r="B14" s="32"/>
      <c r="C14" s="32"/>
    </row>
    <row r="15" spans="1:3" x14ac:dyDescent="0.25">
      <c r="B15" s="32"/>
      <c r="C15" s="32"/>
    </row>
    <row r="17" spans="1:2" x14ac:dyDescent="0.25">
      <c r="A17" t="s">
        <v>182</v>
      </c>
    </row>
    <row r="18" spans="1:2" x14ac:dyDescent="0.25">
      <c r="B18" s="52" t="s">
        <v>179</v>
      </c>
    </row>
    <row r="19" spans="1:2" x14ac:dyDescent="0.25">
      <c r="B19" s="52" t="s">
        <v>180</v>
      </c>
    </row>
    <row r="20" spans="1:2" x14ac:dyDescent="0.25">
      <c r="B20" s="52" t="s">
        <v>173</v>
      </c>
    </row>
    <row r="21" spans="1:2" x14ac:dyDescent="0.25">
      <c r="B21" s="52" t="s">
        <v>174</v>
      </c>
    </row>
    <row r="22" spans="1:2" x14ac:dyDescent="0.25">
      <c r="A22" t="s">
        <v>181</v>
      </c>
    </row>
    <row r="23" spans="1:2" x14ac:dyDescent="0.25">
      <c r="B23" s="52" t="s">
        <v>38</v>
      </c>
    </row>
    <row r="24" spans="1:2" x14ac:dyDescent="0.25">
      <c r="B24" s="52" t="s">
        <v>44</v>
      </c>
    </row>
  </sheetData>
  <sheetProtection algorithmName="SHA-512" hashValue="KeZORvw6x8DuhKWCoc/THQJGEYV1IkS+xnBLHP7wDJ7v29HHz04Acw1kEtxAPvmpqVqxamD9i2C9RonJZ7Ny3w==" saltValue="fXzDyhTD/aOt/2jm8edz7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66"/>
  <sheetViews>
    <sheetView zoomScale="80" zoomScaleNormal="80" workbookViewId="0"/>
  </sheetViews>
  <sheetFormatPr defaultRowHeight="15" x14ac:dyDescent="0.25"/>
  <cols>
    <col min="1" max="1" width="6" style="53" customWidth="1"/>
    <col min="2" max="2" width="22.42578125" style="52" customWidth="1"/>
    <col min="3" max="3" width="31.140625" style="52" customWidth="1"/>
    <col min="4" max="4" width="30.7109375" style="42" customWidth="1"/>
    <col min="5" max="5" width="14.5703125" customWidth="1"/>
    <col min="6" max="10" width="15.28515625" customWidth="1"/>
    <col min="11" max="11" width="10.85546875" customWidth="1"/>
    <col min="12" max="12" width="9.140625" customWidth="1"/>
    <col min="13" max="13" width="33.42578125" customWidth="1"/>
    <col min="14" max="20" width="9" customWidth="1"/>
  </cols>
  <sheetData>
    <row r="1" spans="1:10" x14ac:dyDescent="0.25">
      <c r="D1"/>
    </row>
    <row r="2" spans="1:10" x14ac:dyDescent="0.25">
      <c r="A2" s="53" t="s">
        <v>172</v>
      </c>
      <c r="D2" s="51"/>
      <c r="F2" s="51"/>
      <c r="G2" s="51"/>
      <c r="H2" s="51"/>
      <c r="I2" s="51"/>
      <c r="J2" s="51"/>
    </row>
    <row r="3" spans="1:10" ht="15.75" x14ac:dyDescent="0.25">
      <c r="A3" s="53" t="s">
        <v>185</v>
      </c>
      <c r="B3" s="52" t="s">
        <v>201</v>
      </c>
      <c r="D3" s="46"/>
      <c r="E3" s="35">
        <f>'Background through Part 4'!H4</f>
        <v>0</v>
      </c>
      <c r="F3" s="46"/>
      <c r="G3" s="46"/>
      <c r="H3" s="46"/>
      <c r="I3" s="46"/>
      <c r="J3" s="46"/>
    </row>
    <row r="4" spans="1:10" ht="15.75" x14ac:dyDescent="0.25">
      <c r="A4" s="53" t="s">
        <v>185</v>
      </c>
      <c r="B4" s="52" t="s">
        <v>202</v>
      </c>
      <c r="D4" s="46"/>
      <c r="E4" s="44">
        <f>'Background through Part 4'!H5</f>
        <v>0</v>
      </c>
      <c r="F4" s="46"/>
      <c r="G4" s="46"/>
      <c r="H4" s="46"/>
      <c r="I4" s="46"/>
      <c r="J4" s="46"/>
    </row>
    <row r="5" spans="1:10" ht="15.75" x14ac:dyDescent="0.25">
      <c r="A5" s="53" t="s">
        <v>185</v>
      </c>
      <c r="B5" s="52" t="s">
        <v>186</v>
      </c>
      <c r="C5" s="52" t="s">
        <v>200</v>
      </c>
      <c r="D5" s="1"/>
      <c r="E5" s="44">
        <f>'Background through Part 4'!H7</f>
        <v>0</v>
      </c>
      <c r="F5" s="46"/>
      <c r="G5" s="46"/>
      <c r="H5" s="46"/>
      <c r="I5" s="46"/>
      <c r="J5" s="46"/>
    </row>
    <row r="6" spans="1:10" ht="15.75" x14ac:dyDescent="0.25">
      <c r="A6" s="53" t="s">
        <v>185</v>
      </c>
      <c r="B6" s="52" t="s">
        <v>186</v>
      </c>
      <c r="C6" s="52" t="s">
        <v>199</v>
      </c>
      <c r="D6" s="1"/>
      <c r="E6" s="44">
        <f>'Background through Part 4'!H8</f>
        <v>0</v>
      </c>
      <c r="F6" s="46"/>
      <c r="G6" s="46"/>
      <c r="H6" s="46"/>
      <c r="I6" s="46"/>
      <c r="J6" s="46"/>
    </row>
    <row r="7" spans="1:10" ht="15.75" x14ac:dyDescent="0.25">
      <c r="A7" s="53" t="s">
        <v>185</v>
      </c>
      <c r="B7" s="52" t="s">
        <v>186</v>
      </c>
      <c r="C7" s="52" t="s">
        <v>198</v>
      </c>
      <c r="D7" s="1"/>
      <c r="E7" s="44">
        <f>'Background through Part 4'!H9</f>
        <v>0</v>
      </c>
      <c r="F7" s="46"/>
      <c r="G7" s="46"/>
      <c r="H7" s="46"/>
      <c r="I7" s="46"/>
      <c r="J7" s="46"/>
    </row>
    <row r="8" spans="1:10" ht="15.75" x14ac:dyDescent="0.25">
      <c r="A8" s="53" t="s">
        <v>185</v>
      </c>
      <c r="B8" s="52" t="s">
        <v>186</v>
      </c>
      <c r="C8" s="52" t="s">
        <v>197</v>
      </c>
      <c r="D8" s="1"/>
      <c r="E8" s="44">
        <f>'Background through Part 4'!H10</f>
        <v>0</v>
      </c>
      <c r="F8" s="46"/>
      <c r="G8" s="46"/>
      <c r="H8" s="46"/>
      <c r="I8" s="46"/>
      <c r="J8" s="46"/>
    </row>
    <row r="9" spans="1:10" x14ac:dyDescent="0.25">
      <c r="A9" s="53" t="s">
        <v>185</v>
      </c>
      <c r="B9" s="52" t="s">
        <v>156</v>
      </c>
      <c r="C9" s="52" t="s">
        <v>157</v>
      </c>
      <c r="D9"/>
      <c r="E9" s="200" t="b">
        <v>0</v>
      </c>
    </row>
    <row r="10" spans="1:10" x14ac:dyDescent="0.25">
      <c r="A10" s="53" t="s">
        <v>185</v>
      </c>
      <c r="B10" s="52" t="s">
        <v>156</v>
      </c>
      <c r="C10" s="52" t="s">
        <v>158</v>
      </c>
      <c r="D10"/>
      <c r="E10" s="200" t="b">
        <v>0</v>
      </c>
    </row>
    <row r="11" spans="1:10" x14ac:dyDescent="0.25">
      <c r="A11" s="53" t="s">
        <v>185</v>
      </c>
      <c r="B11" s="52" t="s">
        <v>156</v>
      </c>
      <c r="C11" s="52" t="s">
        <v>159</v>
      </c>
      <c r="D11"/>
      <c r="E11" s="200" t="b">
        <v>0</v>
      </c>
    </row>
    <row r="12" spans="1:10" x14ac:dyDescent="0.25">
      <c r="A12" s="53" t="s">
        <v>185</v>
      </c>
      <c r="B12" s="52" t="s">
        <v>156</v>
      </c>
      <c r="C12" s="52" t="s">
        <v>160</v>
      </c>
      <c r="D12"/>
      <c r="E12" s="200" t="b">
        <v>0</v>
      </c>
    </row>
    <row r="13" spans="1:10" x14ac:dyDescent="0.25">
      <c r="A13" s="53" t="s">
        <v>185</v>
      </c>
      <c r="B13" s="52" t="s">
        <v>156</v>
      </c>
      <c r="C13" s="52" t="s">
        <v>161</v>
      </c>
      <c r="D13"/>
      <c r="E13" s="200" t="b">
        <v>0</v>
      </c>
    </row>
    <row r="14" spans="1:10" x14ac:dyDescent="0.25">
      <c r="A14" s="53" t="s">
        <v>185</v>
      </c>
      <c r="B14" s="52" t="s">
        <v>282</v>
      </c>
      <c r="C14" s="52" t="s">
        <v>64</v>
      </c>
      <c r="D14"/>
      <c r="E14" s="200" t="b">
        <v>0</v>
      </c>
    </row>
    <row r="15" spans="1:10" x14ac:dyDescent="0.25">
      <c r="A15" s="53" t="s">
        <v>185</v>
      </c>
      <c r="B15" s="52" t="s">
        <v>282</v>
      </c>
      <c r="C15" s="52" t="s">
        <v>65</v>
      </c>
      <c r="D15"/>
      <c r="E15" s="200" t="b">
        <v>0</v>
      </c>
    </row>
    <row r="16" spans="1:10" x14ac:dyDescent="0.25">
      <c r="A16" s="53" t="s">
        <v>185</v>
      </c>
      <c r="B16" s="52" t="s">
        <v>282</v>
      </c>
      <c r="C16" s="52" t="s">
        <v>283</v>
      </c>
      <c r="D16"/>
      <c r="E16" s="200" t="b">
        <v>0</v>
      </c>
    </row>
    <row r="17" spans="1:13" ht="15.75" customHeight="1" x14ac:dyDescent="0.25">
      <c r="D17" s="54"/>
      <c r="E17" s="54"/>
      <c r="F17" s="54"/>
      <c r="G17" s="54"/>
      <c r="H17" s="54"/>
      <c r="I17" s="54"/>
      <c r="J17" s="54"/>
      <c r="K17" s="54"/>
      <c r="L17" s="54"/>
    </row>
    <row r="18" spans="1:13" s="72" customFormat="1" ht="15.75" customHeight="1" x14ac:dyDescent="0.25">
      <c r="A18" s="53" t="s">
        <v>274</v>
      </c>
      <c r="B18" s="52"/>
      <c r="C18" s="52"/>
      <c r="D18" s="54"/>
      <c r="E18" s="54"/>
      <c r="F18" s="54"/>
      <c r="G18" s="54"/>
      <c r="H18" s="54"/>
      <c r="I18" s="54"/>
      <c r="J18" s="54"/>
      <c r="K18" s="54"/>
      <c r="L18" s="54"/>
    </row>
    <row r="19" spans="1:13" ht="15.75" x14ac:dyDescent="0.25">
      <c r="A19" s="53">
        <v>1.1000000000000001</v>
      </c>
      <c r="B19" s="52" t="s">
        <v>319</v>
      </c>
      <c r="C19" s="52" t="s">
        <v>203</v>
      </c>
      <c r="E19" s="62">
        <f>'Background through Part 4'!B31</f>
        <v>0</v>
      </c>
      <c r="F19" s="54"/>
      <c r="G19" s="54"/>
      <c r="H19" s="54"/>
      <c r="I19" s="54"/>
      <c r="J19" s="54"/>
      <c r="K19" s="54"/>
      <c r="L19" s="54"/>
    </row>
    <row r="20" spans="1:13" x14ac:dyDescent="0.25">
      <c r="D20"/>
      <c r="E20">
        <v>0</v>
      </c>
      <c r="F20">
        <v>1</v>
      </c>
      <c r="G20">
        <v>2</v>
      </c>
      <c r="H20">
        <v>3</v>
      </c>
      <c r="I20">
        <v>4</v>
      </c>
      <c r="J20">
        <v>5</v>
      </c>
    </row>
    <row r="21" spans="1:13" ht="15.75" x14ac:dyDescent="0.25">
      <c r="A21" s="53">
        <v>1.1000000000000001</v>
      </c>
      <c r="B21" s="52" t="s">
        <v>319</v>
      </c>
      <c r="C21" s="52" t="s">
        <v>316</v>
      </c>
      <c r="D21" s="2"/>
      <c r="E21" s="200" t="b">
        <v>0</v>
      </c>
      <c r="F21" s="200" t="b">
        <v>0</v>
      </c>
      <c r="G21" s="200" t="b">
        <v>0</v>
      </c>
      <c r="H21" s="200" t="b">
        <v>0</v>
      </c>
      <c r="I21" s="200" t="b">
        <v>0</v>
      </c>
      <c r="J21" s="200" t="b">
        <v>0</v>
      </c>
    </row>
    <row r="22" spans="1:13" ht="15.75" x14ac:dyDescent="0.25">
      <c r="A22" s="53">
        <v>1.1000000000000001</v>
      </c>
      <c r="B22" s="52" t="s">
        <v>319</v>
      </c>
      <c r="C22" s="67" t="s">
        <v>317</v>
      </c>
      <c r="D22" s="67"/>
      <c r="E22" s="200" t="b">
        <v>0</v>
      </c>
      <c r="F22" s="200" t="b">
        <v>0</v>
      </c>
      <c r="G22" s="200" t="b">
        <v>0</v>
      </c>
      <c r="H22" s="200" t="b">
        <v>0</v>
      </c>
      <c r="I22" s="200" t="b">
        <v>0</v>
      </c>
      <c r="J22" s="200" t="b">
        <v>0</v>
      </c>
    </row>
    <row r="23" spans="1:13" ht="15.75" x14ac:dyDescent="0.25">
      <c r="A23" s="53">
        <v>1.1000000000000001</v>
      </c>
      <c r="B23" s="52" t="s">
        <v>319</v>
      </c>
      <c r="C23" s="67" t="s">
        <v>318</v>
      </c>
      <c r="D23" s="67"/>
      <c r="E23" s="200" t="b">
        <v>0</v>
      </c>
      <c r="F23" s="200" t="b">
        <v>0</v>
      </c>
      <c r="G23" s="200" t="b">
        <v>0</v>
      </c>
      <c r="H23" s="200" t="b">
        <v>0</v>
      </c>
      <c r="I23" s="200" t="b">
        <v>0</v>
      </c>
      <c r="J23" s="200" t="b">
        <v>0</v>
      </c>
    </row>
    <row r="24" spans="1:13" x14ac:dyDescent="0.25">
      <c r="A24" s="53">
        <v>1.1000000000000001</v>
      </c>
      <c r="B24" s="52" t="s">
        <v>319</v>
      </c>
      <c r="C24" s="52" t="s">
        <v>312</v>
      </c>
      <c r="D24" s="91">
        <f>'Background through Part 4'!H39</f>
        <v>0</v>
      </c>
      <c r="E24" s="200" t="b">
        <v>0</v>
      </c>
      <c r="F24" s="200" t="b">
        <v>0</v>
      </c>
      <c r="G24" s="200" t="b">
        <v>0</v>
      </c>
      <c r="H24" s="200" t="b">
        <v>0</v>
      </c>
      <c r="I24" s="200" t="b">
        <v>0</v>
      </c>
      <c r="J24" s="200" t="b">
        <v>0</v>
      </c>
    </row>
    <row r="25" spans="1:13" x14ac:dyDescent="0.25">
      <c r="A25" s="53">
        <v>1.1000000000000001</v>
      </c>
      <c r="B25" s="52" t="s">
        <v>319</v>
      </c>
      <c r="C25" s="52" t="s">
        <v>313</v>
      </c>
      <c r="D25" s="91">
        <f>'Background through Part 4'!H40</f>
        <v>0</v>
      </c>
      <c r="E25" s="200" t="b">
        <v>0</v>
      </c>
      <c r="F25" s="200" t="b">
        <v>0</v>
      </c>
      <c r="G25" s="200" t="b">
        <v>0</v>
      </c>
      <c r="H25" s="200" t="b">
        <v>0</v>
      </c>
      <c r="I25" s="200" t="b">
        <v>0</v>
      </c>
      <c r="J25" s="200" t="b">
        <v>0</v>
      </c>
    </row>
    <row r="26" spans="1:13" x14ac:dyDescent="0.25">
      <c r="A26" s="53">
        <v>1.1000000000000001</v>
      </c>
      <c r="B26" s="52" t="s">
        <v>319</v>
      </c>
      <c r="C26" s="52" t="s">
        <v>314</v>
      </c>
      <c r="D26" s="91">
        <f>'Background through Part 4'!H41</f>
        <v>0</v>
      </c>
      <c r="E26" s="200" t="b">
        <v>0</v>
      </c>
      <c r="F26" s="200" t="b">
        <v>0</v>
      </c>
      <c r="G26" s="200" t="b">
        <v>0</v>
      </c>
      <c r="H26" s="200" t="b">
        <v>0</v>
      </c>
      <c r="I26" s="200" t="b">
        <v>0</v>
      </c>
      <c r="J26" s="200" t="b">
        <v>0</v>
      </c>
    </row>
    <row r="27" spans="1:13" x14ac:dyDescent="0.25">
      <c r="A27" s="53">
        <v>1.1000000000000001</v>
      </c>
      <c r="B27" s="52" t="s">
        <v>319</v>
      </c>
      <c r="C27" s="52" t="s">
        <v>315</v>
      </c>
      <c r="D27" s="91">
        <f>'Background through Part 4'!H42</f>
        <v>0</v>
      </c>
      <c r="E27" s="200" t="b">
        <v>0</v>
      </c>
      <c r="F27" s="200" t="b">
        <v>0</v>
      </c>
      <c r="G27" s="200" t="b">
        <v>0</v>
      </c>
      <c r="H27" s="200" t="b">
        <v>0</v>
      </c>
      <c r="I27" s="200" t="b">
        <v>0</v>
      </c>
      <c r="J27" s="200" t="b">
        <v>0</v>
      </c>
    </row>
    <row r="28" spans="1:13" x14ac:dyDescent="0.25">
      <c r="D28"/>
    </row>
    <row r="29" spans="1:13" ht="15.75" x14ac:dyDescent="0.25">
      <c r="A29" s="53">
        <v>1.2</v>
      </c>
      <c r="B29" s="52" t="s">
        <v>319</v>
      </c>
      <c r="C29" s="52" t="s">
        <v>234</v>
      </c>
      <c r="E29" s="91">
        <f>'Background through Part 4'!J48</f>
        <v>0</v>
      </c>
      <c r="F29" s="47"/>
      <c r="G29" s="47"/>
      <c r="H29" s="47"/>
      <c r="I29" s="47"/>
      <c r="J29" s="92"/>
      <c r="K29" s="93"/>
      <c r="M29" s="47" t="s">
        <v>79</v>
      </c>
    </row>
    <row r="30" spans="1:13" ht="15.75" x14ac:dyDescent="0.25">
      <c r="A30" s="53">
        <v>1.2</v>
      </c>
      <c r="B30" s="52" t="s">
        <v>319</v>
      </c>
      <c r="C30" s="52" t="s">
        <v>235</v>
      </c>
      <c r="E30" s="91">
        <f>'Background through Part 4'!J50</f>
        <v>0</v>
      </c>
      <c r="F30" s="48"/>
      <c r="G30" s="48"/>
      <c r="H30" s="48"/>
      <c r="I30" s="48"/>
      <c r="J30" s="37"/>
      <c r="K30" s="93"/>
      <c r="M30" s="48" t="s">
        <v>80</v>
      </c>
    </row>
    <row r="31" spans="1:13" ht="15.75" x14ac:dyDescent="0.25">
      <c r="A31" s="53">
        <v>1.2</v>
      </c>
      <c r="B31" s="52" t="s">
        <v>319</v>
      </c>
      <c r="C31" s="52" t="s">
        <v>236</v>
      </c>
      <c r="E31" s="91">
        <f>'Background through Part 4'!J52</f>
        <v>0</v>
      </c>
      <c r="F31" s="47"/>
      <c r="G31" s="47"/>
      <c r="H31" s="47"/>
      <c r="I31" s="47"/>
      <c r="J31" s="92"/>
      <c r="K31" s="93"/>
      <c r="M31" s="47" t="s">
        <v>81</v>
      </c>
    </row>
    <row r="32" spans="1:13" x14ac:dyDescent="0.25">
      <c r="A32" s="53">
        <v>1.2</v>
      </c>
      <c r="B32" s="52" t="s">
        <v>319</v>
      </c>
      <c r="C32" s="52" t="s">
        <v>237</v>
      </c>
      <c r="E32" s="91">
        <f>'Background through Part 4'!J54</f>
        <v>0</v>
      </c>
      <c r="F32" s="49"/>
      <c r="G32" s="89"/>
      <c r="H32" s="89"/>
      <c r="I32" s="89"/>
      <c r="J32" s="89"/>
      <c r="K32" s="93"/>
      <c r="M32" s="49" t="s">
        <v>82</v>
      </c>
    </row>
    <row r="33" spans="1:14" ht="15.75" x14ac:dyDescent="0.25">
      <c r="A33" s="53">
        <v>1.2</v>
      </c>
      <c r="B33" s="52" t="s">
        <v>319</v>
      </c>
      <c r="C33" s="52" t="s">
        <v>187</v>
      </c>
      <c r="E33" s="60">
        <f>'Background through Part 4'!E57</f>
        <v>0</v>
      </c>
      <c r="F33" s="37"/>
      <c r="G33" s="37"/>
      <c r="H33" s="37"/>
      <c r="I33" s="37"/>
      <c r="J33" s="37"/>
      <c r="K33" s="93"/>
      <c r="L33" s="37"/>
      <c r="M33" s="89" t="s">
        <v>83</v>
      </c>
    </row>
    <row r="34" spans="1:14" ht="15.75" x14ac:dyDescent="0.25">
      <c r="A34" s="53">
        <v>1.2</v>
      </c>
      <c r="B34" s="52" t="s">
        <v>319</v>
      </c>
      <c r="C34" s="52" t="s">
        <v>238</v>
      </c>
      <c r="E34" s="29">
        <f>'Background through Part 4'!J59</f>
        <v>0</v>
      </c>
      <c r="F34" s="47"/>
      <c r="G34" s="92"/>
      <c r="H34" s="92"/>
      <c r="I34" s="92"/>
      <c r="J34" s="92"/>
      <c r="K34" s="93"/>
      <c r="L34" s="1"/>
      <c r="M34" s="47" t="s">
        <v>84</v>
      </c>
      <c r="N34" s="1"/>
    </row>
    <row r="35" spans="1:14" ht="15.75" x14ac:dyDescent="0.25">
      <c r="A35" s="53">
        <v>1.2</v>
      </c>
      <c r="B35" s="52" t="s">
        <v>319</v>
      </c>
      <c r="C35" s="52" t="s">
        <v>188</v>
      </c>
      <c r="D35" s="1"/>
      <c r="E35" s="29">
        <f>'Background through Part 4'!J62</f>
        <v>0</v>
      </c>
      <c r="G35" s="94"/>
      <c r="H35" s="94"/>
      <c r="I35" s="94"/>
      <c r="J35" s="94"/>
      <c r="K35" s="93"/>
      <c r="L35" s="1"/>
      <c r="M35" s="64" t="s">
        <v>86</v>
      </c>
      <c r="N35" s="1"/>
    </row>
    <row r="36" spans="1:14" ht="15.75" x14ac:dyDescent="0.25">
      <c r="A36" s="53">
        <v>1.2</v>
      </c>
      <c r="B36" s="52" t="s">
        <v>319</v>
      </c>
      <c r="C36" s="52" t="s">
        <v>189</v>
      </c>
      <c r="E36" s="62">
        <f>'Background through Part 4'!E64</f>
        <v>0</v>
      </c>
      <c r="G36" s="37"/>
      <c r="H36" s="37"/>
      <c r="I36" s="37"/>
      <c r="J36" s="37"/>
      <c r="K36" s="93"/>
      <c r="L36" s="1"/>
      <c r="M36" s="38" t="s">
        <v>87</v>
      </c>
      <c r="N36" s="1"/>
    </row>
    <row r="37" spans="1:14" ht="15.75" x14ac:dyDescent="0.25">
      <c r="A37" s="53">
        <v>1.2</v>
      </c>
      <c r="B37" s="52" t="s">
        <v>319</v>
      </c>
      <c r="C37" s="52" t="s">
        <v>190</v>
      </c>
      <c r="E37" s="62">
        <f>'Background through Part 4'!E67</f>
        <v>0</v>
      </c>
      <c r="G37" s="37"/>
      <c r="H37" s="37"/>
      <c r="I37" s="37"/>
      <c r="J37" s="37"/>
      <c r="K37" s="93"/>
      <c r="L37" s="1"/>
      <c r="M37" s="36" t="s">
        <v>88</v>
      </c>
      <c r="N37" s="1"/>
    </row>
    <row r="38" spans="1:14" ht="15.75" x14ac:dyDescent="0.25">
      <c r="A38" s="53">
        <v>1.2</v>
      </c>
      <c r="B38" s="52" t="s">
        <v>319</v>
      </c>
      <c r="C38" s="52" t="s">
        <v>239</v>
      </c>
      <c r="E38" s="29">
        <f>'Background through Part 4'!J69</f>
        <v>0</v>
      </c>
      <c r="F38" s="50"/>
      <c r="G38" s="95"/>
      <c r="H38" s="95"/>
      <c r="I38" s="95"/>
      <c r="J38" s="95"/>
      <c r="K38" s="93"/>
      <c r="L38" s="1"/>
      <c r="M38" s="50" t="s">
        <v>89</v>
      </c>
      <c r="N38" s="1"/>
    </row>
    <row r="39" spans="1:14" ht="15.75" customHeight="1" x14ac:dyDescent="0.25">
      <c r="A39" s="53">
        <v>1.2</v>
      </c>
      <c r="B39" s="52" t="s">
        <v>319</v>
      </c>
      <c r="C39" s="52" t="s">
        <v>191</v>
      </c>
      <c r="D39" s="3"/>
      <c r="E39" s="29">
        <f>'Background through Part 4'!J71</f>
        <v>0</v>
      </c>
      <c r="F39" s="50"/>
      <c r="G39" s="95"/>
      <c r="H39" s="95"/>
      <c r="I39" s="95"/>
      <c r="J39" s="95"/>
      <c r="K39" s="93"/>
      <c r="L39" s="1"/>
      <c r="M39" s="50" t="s">
        <v>90</v>
      </c>
      <c r="N39" s="1"/>
    </row>
    <row r="40" spans="1:14" ht="15.75" customHeight="1" x14ac:dyDescent="0.25">
      <c r="A40" s="53">
        <v>1.2</v>
      </c>
      <c r="B40" s="52" t="s">
        <v>319</v>
      </c>
      <c r="C40" s="52" t="s">
        <v>192</v>
      </c>
      <c r="D40" s="1"/>
      <c r="E40" s="30">
        <f>'Background through Part 4'!J72</f>
        <v>0</v>
      </c>
      <c r="F40" s="50"/>
      <c r="G40" s="95"/>
      <c r="H40" s="95"/>
      <c r="I40" s="95"/>
      <c r="J40" s="95"/>
      <c r="K40" s="93"/>
      <c r="L40" s="1"/>
      <c r="M40" s="50" t="s">
        <v>91</v>
      </c>
      <c r="N40" s="1"/>
    </row>
    <row r="41" spans="1:14" ht="15.75" customHeight="1" x14ac:dyDescent="0.25">
      <c r="A41" s="53">
        <v>1.2</v>
      </c>
      <c r="B41" s="52" t="s">
        <v>319</v>
      </c>
      <c r="C41" s="73" t="s">
        <v>320</v>
      </c>
      <c r="D41" s="1"/>
      <c r="E41" s="29">
        <f>'Background through Part 4'!J75</f>
        <v>0</v>
      </c>
      <c r="F41" s="69"/>
      <c r="G41" s="95"/>
      <c r="H41" s="95"/>
      <c r="I41" s="95"/>
      <c r="J41" s="95"/>
      <c r="K41" s="93"/>
      <c r="L41" s="1"/>
      <c r="M41" s="69" t="s">
        <v>92</v>
      </c>
      <c r="N41" s="1"/>
    </row>
    <row r="42" spans="1:14" ht="15.75" customHeight="1" x14ac:dyDescent="0.25">
      <c r="A42" s="53">
        <v>1.2</v>
      </c>
      <c r="B42" s="52" t="s">
        <v>319</v>
      </c>
      <c r="C42" s="73" t="s">
        <v>321</v>
      </c>
      <c r="D42" s="1"/>
      <c r="E42" s="29">
        <f>'Background through Part 4'!J76</f>
        <v>0</v>
      </c>
      <c r="F42" s="69"/>
      <c r="G42" s="95"/>
      <c r="H42" s="95"/>
      <c r="I42" s="95"/>
      <c r="J42" s="95"/>
      <c r="K42" s="93"/>
      <c r="L42" s="1"/>
      <c r="M42" s="69" t="s">
        <v>93</v>
      </c>
      <c r="N42" s="1"/>
    </row>
    <row r="43" spans="1:14" ht="15.75" customHeight="1" x14ac:dyDescent="0.25">
      <c r="A43" s="53">
        <v>1.2</v>
      </c>
      <c r="B43" s="52" t="s">
        <v>319</v>
      </c>
      <c r="C43" s="73" t="s">
        <v>322</v>
      </c>
      <c r="D43" s="1"/>
      <c r="E43" s="29">
        <f>'Background through Part 4'!J77</f>
        <v>0</v>
      </c>
      <c r="F43" s="69"/>
      <c r="G43" s="95"/>
      <c r="H43" s="95"/>
      <c r="I43" s="95"/>
      <c r="J43" s="95"/>
      <c r="K43" s="93"/>
      <c r="L43" s="1"/>
      <c r="M43" s="69" t="s">
        <v>94</v>
      </c>
      <c r="N43" s="1"/>
    </row>
    <row r="44" spans="1:14" ht="15.75" customHeight="1" x14ac:dyDescent="0.25">
      <c r="A44" s="53">
        <v>1.2</v>
      </c>
      <c r="B44" s="52" t="s">
        <v>319</v>
      </c>
      <c r="C44" s="73" t="s">
        <v>323</v>
      </c>
      <c r="D44" s="1"/>
      <c r="E44" s="29">
        <f>'Background through Part 4'!J78</f>
        <v>0</v>
      </c>
      <c r="F44" s="69"/>
      <c r="G44" s="95"/>
      <c r="H44" s="95"/>
      <c r="I44" s="95"/>
      <c r="J44" s="95"/>
      <c r="K44" s="93"/>
      <c r="L44" s="1"/>
      <c r="M44" s="69" t="s">
        <v>95</v>
      </c>
      <c r="N44" s="1"/>
    </row>
    <row r="45" spans="1:14" ht="15.75" customHeight="1" x14ac:dyDescent="0.25">
      <c r="A45" s="53">
        <v>1.2</v>
      </c>
      <c r="B45" s="52" t="s">
        <v>319</v>
      </c>
      <c r="C45" s="73" t="s">
        <v>324</v>
      </c>
      <c r="D45" s="1"/>
      <c r="E45" s="29">
        <f>'Background through Part 4'!J79</f>
        <v>0</v>
      </c>
      <c r="F45" s="69"/>
      <c r="G45" s="95"/>
      <c r="H45" s="95"/>
      <c r="I45" s="95"/>
      <c r="J45" s="95"/>
      <c r="K45" s="93"/>
      <c r="L45" s="1"/>
      <c r="M45" s="69" t="s">
        <v>96</v>
      </c>
      <c r="N45" s="1"/>
    </row>
    <row r="46" spans="1:14" ht="15.75" customHeight="1" x14ac:dyDescent="0.25">
      <c r="A46" s="53">
        <v>1.2</v>
      </c>
      <c r="B46" s="52" t="s">
        <v>319</v>
      </c>
      <c r="C46" s="73" t="s">
        <v>325</v>
      </c>
      <c r="D46" s="1"/>
      <c r="E46" s="29">
        <f>'Background through Part 4'!J80</f>
        <v>0</v>
      </c>
      <c r="F46" s="69"/>
      <c r="G46" s="95"/>
      <c r="H46" s="95"/>
      <c r="I46" s="95"/>
      <c r="J46" s="95"/>
      <c r="K46" s="93"/>
      <c r="L46" s="1"/>
      <c r="M46" s="69" t="s">
        <v>97</v>
      </c>
      <c r="N46" s="1"/>
    </row>
    <row r="47" spans="1:14" ht="15.75" customHeight="1" x14ac:dyDescent="0.25">
      <c r="A47" s="53">
        <v>1.2</v>
      </c>
      <c r="B47" s="52" t="s">
        <v>319</v>
      </c>
      <c r="C47" s="73" t="s">
        <v>326</v>
      </c>
      <c r="D47" s="1"/>
      <c r="E47" s="29">
        <f>'Background through Part 4'!J81</f>
        <v>0</v>
      </c>
      <c r="F47" s="69"/>
      <c r="G47" s="95"/>
      <c r="H47" s="95"/>
      <c r="I47" s="95"/>
      <c r="J47" s="95"/>
      <c r="K47" s="93"/>
      <c r="L47" s="1"/>
      <c r="M47" s="69" t="s">
        <v>98</v>
      </c>
      <c r="N47" s="1"/>
    </row>
    <row r="48" spans="1:14" ht="15.75" customHeight="1" x14ac:dyDescent="0.25">
      <c r="A48" s="53">
        <v>1.2</v>
      </c>
      <c r="B48" s="52" t="s">
        <v>319</v>
      </c>
      <c r="C48" s="52" t="s">
        <v>240</v>
      </c>
      <c r="D48" s="1"/>
      <c r="E48" s="29">
        <f>'Background through Part 4'!J82</f>
        <v>0</v>
      </c>
      <c r="F48" s="69"/>
      <c r="G48" s="95"/>
      <c r="H48" s="95"/>
      <c r="I48" s="95"/>
      <c r="J48" s="95"/>
      <c r="K48" s="93"/>
      <c r="L48" s="1"/>
      <c r="M48" s="69" t="s">
        <v>99</v>
      </c>
      <c r="N48" s="1"/>
    </row>
    <row r="49" spans="1:15" ht="15.75" customHeight="1" x14ac:dyDescent="0.25">
      <c r="A49" s="53">
        <v>1.2</v>
      </c>
      <c r="B49" s="52" t="s">
        <v>319</v>
      </c>
      <c r="C49" s="73" t="s">
        <v>327</v>
      </c>
      <c r="D49" s="1"/>
      <c r="E49" s="29">
        <f>'Background through Part 4'!J83</f>
        <v>0</v>
      </c>
      <c r="F49" s="69"/>
      <c r="G49" s="95"/>
      <c r="H49" s="95"/>
      <c r="I49" s="95"/>
      <c r="J49" s="95"/>
      <c r="K49" s="93"/>
      <c r="L49" s="1"/>
      <c r="M49" s="69" t="s">
        <v>100</v>
      </c>
      <c r="N49" s="1"/>
    </row>
    <row r="50" spans="1:15" ht="15.75" x14ac:dyDescent="0.25">
      <c r="A50" s="53">
        <v>1.2</v>
      </c>
      <c r="B50" s="52" t="s">
        <v>319</v>
      </c>
      <c r="C50" s="73" t="s">
        <v>328</v>
      </c>
      <c r="D50" s="1"/>
      <c r="E50" s="102">
        <f>'Background through Part 4'!E85</f>
        <v>0</v>
      </c>
      <c r="G50" s="95"/>
      <c r="H50" s="95"/>
      <c r="I50" s="95"/>
      <c r="J50" s="95"/>
      <c r="K50" s="95"/>
      <c r="L50" s="1"/>
      <c r="M50" s="1" t="s">
        <v>408</v>
      </c>
      <c r="N50" s="1"/>
    </row>
    <row r="51" spans="1:15" ht="15.75" x14ac:dyDescent="0.25">
      <c r="A51" s="53">
        <v>1.2</v>
      </c>
      <c r="B51" s="52" t="s">
        <v>319</v>
      </c>
      <c r="C51" s="52" t="s">
        <v>204</v>
      </c>
      <c r="D51" s="1"/>
      <c r="E51" s="102">
        <f>'Background through Part 4'!E88</f>
        <v>0</v>
      </c>
      <c r="G51" s="95"/>
      <c r="H51" s="95"/>
      <c r="I51" s="95"/>
      <c r="J51" s="95"/>
      <c r="K51" s="95"/>
      <c r="L51" s="1"/>
      <c r="M51" s="50" t="s">
        <v>102</v>
      </c>
      <c r="N51" s="1"/>
    </row>
    <row r="52" spans="1:15" ht="15.75" x14ac:dyDescent="0.25">
      <c r="C52" s="73"/>
      <c r="D52" s="1"/>
      <c r="E52" s="1"/>
      <c r="F52" s="1"/>
      <c r="G52" s="71"/>
      <c r="H52" s="71"/>
      <c r="I52" s="71"/>
      <c r="J52" s="37"/>
      <c r="K52" s="71"/>
      <c r="L52" s="1"/>
      <c r="M52" s="1"/>
      <c r="N52" s="1"/>
      <c r="O52" s="1"/>
    </row>
    <row r="53" spans="1:15" ht="15.75" customHeight="1" x14ac:dyDescent="0.25">
      <c r="A53" s="53">
        <v>1.3</v>
      </c>
      <c r="B53" s="52" t="s">
        <v>319</v>
      </c>
      <c r="C53" s="52" t="s">
        <v>241</v>
      </c>
      <c r="E53" s="29">
        <f>'Background through Part 4'!J94</f>
        <v>0</v>
      </c>
      <c r="F53" s="50"/>
      <c r="G53" s="50"/>
      <c r="H53" s="50"/>
      <c r="I53" s="50"/>
      <c r="J53" s="50"/>
      <c r="L53" s="1"/>
      <c r="M53" s="50" t="s">
        <v>105</v>
      </c>
      <c r="N53" s="1"/>
    </row>
    <row r="54" spans="1:15" ht="15.75" x14ac:dyDescent="0.25">
      <c r="A54" s="53">
        <v>1.3</v>
      </c>
      <c r="B54" s="52" t="s">
        <v>319</v>
      </c>
      <c r="C54" s="52" t="s">
        <v>205</v>
      </c>
      <c r="D54" s="1"/>
      <c r="E54" s="102">
        <f>'Background through Part 4'!E97</f>
        <v>0</v>
      </c>
      <c r="G54" s="95"/>
      <c r="H54" s="95"/>
      <c r="I54" s="95"/>
      <c r="J54" s="95"/>
      <c r="K54" s="95"/>
      <c r="L54" s="1"/>
      <c r="M54" s="50" t="s">
        <v>106</v>
      </c>
      <c r="N54" s="1"/>
    </row>
    <row r="55" spans="1:15" ht="15.75" x14ac:dyDescent="0.25">
      <c r="E55" s="69"/>
      <c r="F55" s="69"/>
      <c r="G55" s="69"/>
      <c r="H55" s="69"/>
      <c r="I55" s="69"/>
      <c r="J55" s="69"/>
      <c r="K55" s="69"/>
      <c r="L55" s="1"/>
      <c r="M55" s="69" t="s">
        <v>107</v>
      </c>
      <c r="N55" s="1"/>
    </row>
    <row r="56" spans="1:15" ht="15.75" customHeight="1" x14ac:dyDescent="0.25">
      <c r="A56" s="53">
        <v>1.3</v>
      </c>
      <c r="B56" s="52" t="s">
        <v>319</v>
      </c>
      <c r="C56" s="52" t="s">
        <v>242</v>
      </c>
      <c r="D56" s="1"/>
      <c r="E56" s="29">
        <f>'Background through Part 4'!J100</f>
        <v>0</v>
      </c>
      <c r="F56" s="50"/>
      <c r="G56" s="50"/>
      <c r="H56" s="50"/>
      <c r="I56" s="50"/>
      <c r="J56" s="50"/>
      <c r="L56" s="1"/>
      <c r="M56" s="50" t="s">
        <v>108</v>
      </c>
      <c r="N56" s="1"/>
    </row>
    <row r="57" spans="1:15" ht="15.75" customHeight="1" x14ac:dyDescent="0.25">
      <c r="A57" s="53">
        <v>1.3</v>
      </c>
      <c r="B57" s="52" t="s">
        <v>319</v>
      </c>
      <c r="C57" s="52" t="s">
        <v>243</v>
      </c>
      <c r="D57" s="1"/>
      <c r="E57" s="29">
        <f>'Background through Part 4'!J101</f>
        <v>0</v>
      </c>
      <c r="F57" s="50"/>
      <c r="G57" s="50"/>
      <c r="H57" s="50"/>
      <c r="I57" s="50"/>
      <c r="J57" s="50"/>
      <c r="L57" s="1"/>
      <c r="M57" s="50" t="s">
        <v>109</v>
      </c>
      <c r="N57" s="1"/>
    </row>
    <row r="58" spans="1:15" ht="15.75" customHeight="1" x14ac:dyDescent="0.25">
      <c r="A58" s="53">
        <v>1.3</v>
      </c>
      <c r="B58" s="52" t="s">
        <v>319</v>
      </c>
      <c r="C58" s="52" t="s">
        <v>244</v>
      </c>
      <c r="D58" s="1"/>
      <c r="E58" s="29">
        <f>'Background through Part 4'!J102</f>
        <v>0</v>
      </c>
      <c r="F58" s="50"/>
      <c r="G58" s="50"/>
      <c r="H58" s="50"/>
      <c r="I58" s="50"/>
      <c r="J58" s="50"/>
      <c r="L58" s="1"/>
      <c r="M58" s="50" t="s">
        <v>110</v>
      </c>
      <c r="N58" s="1"/>
    </row>
    <row r="59" spans="1:15" ht="15.75" customHeight="1" x14ac:dyDescent="0.25">
      <c r="A59" s="53">
        <v>1.3</v>
      </c>
      <c r="B59" s="52" t="s">
        <v>319</v>
      </c>
      <c r="C59" s="52" t="s">
        <v>245</v>
      </c>
      <c r="D59" s="1"/>
      <c r="E59" s="29">
        <f>'Background through Part 4'!J103</f>
        <v>0</v>
      </c>
      <c r="F59" s="50"/>
      <c r="G59" s="50"/>
      <c r="H59" s="50"/>
      <c r="I59" s="50"/>
      <c r="J59" s="50"/>
      <c r="L59" s="1"/>
      <c r="M59" s="50" t="s">
        <v>111</v>
      </c>
      <c r="N59" s="1"/>
    </row>
    <row r="60" spans="1:15" ht="15.75" customHeight="1" x14ac:dyDescent="0.25">
      <c r="A60" s="53">
        <v>1.3</v>
      </c>
      <c r="B60" s="52" t="s">
        <v>319</v>
      </c>
      <c r="C60" s="52" t="s">
        <v>246</v>
      </c>
      <c r="D60" s="1"/>
      <c r="E60" s="29">
        <f>'Background through Part 4'!J104</f>
        <v>0</v>
      </c>
      <c r="F60" s="50"/>
      <c r="G60" s="50"/>
      <c r="H60" s="50"/>
      <c r="I60" s="50"/>
      <c r="J60" s="50"/>
      <c r="L60" s="1"/>
      <c r="M60" s="50" t="s">
        <v>112</v>
      </c>
      <c r="N60" s="1"/>
    </row>
    <row r="61" spans="1:15" ht="15.75" customHeight="1" x14ac:dyDescent="0.25">
      <c r="A61" s="53">
        <v>1.3</v>
      </c>
      <c r="B61" s="52" t="s">
        <v>319</v>
      </c>
      <c r="C61" s="52" t="s">
        <v>247</v>
      </c>
      <c r="D61" s="1"/>
      <c r="E61" s="29">
        <f>'Background through Part 4'!J105</f>
        <v>0</v>
      </c>
      <c r="F61" s="50"/>
      <c r="G61" s="50"/>
      <c r="H61" s="50"/>
      <c r="I61" s="50"/>
      <c r="J61" s="50"/>
      <c r="L61" s="1"/>
      <c r="M61" s="50" t="s">
        <v>113</v>
      </c>
      <c r="N61" s="1"/>
    </row>
    <row r="62" spans="1:15" ht="15.75" customHeight="1" x14ac:dyDescent="0.25">
      <c r="A62" s="53">
        <v>1.3</v>
      </c>
      <c r="B62" s="52" t="s">
        <v>319</v>
      </c>
      <c r="C62" s="52" t="s">
        <v>248</v>
      </c>
      <c r="D62" s="1"/>
      <c r="E62" s="29">
        <f>'Background through Part 4'!J106</f>
        <v>0</v>
      </c>
      <c r="F62" s="50"/>
      <c r="G62" s="50"/>
      <c r="H62" s="50"/>
      <c r="I62" s="50"/>
      <c r="J62" s="50"/>
      <c r="L62" s="1"/>
      <c r="M62" s="50" t="s">
        <v>114</v>
      </c>
      <c r="N62" s="1"/>
    </row>
    <row r="63" spans="1:15" ht="15.75" customHeight="1" x14ac:dyDescent="0.25">
      <c r="A63" s="53">
        <v>1.3</v>
      </c>
      <c r="B63" s="52" t="s">
        <v>319</v>
      </c>
      <c r="C63" s="52" t="s">
        <v>249</v>
      </c>
      <c r="D63" s="1"/>
      <c r="E63" s="29">
        <f>'Background through Part 4'!J107</f>
        <v>0</v>
      </c>
      <c r="F63" s="50"/>
      <c r="G63" s="50"/>
      <c r="H63" s="50"/>
      <c r="I63" s="50"/>
      <c r="J63" s="50"/>
      <c r="L63" s="1"/>
      <c r="M63" s="50" t="s">
        <v>115</v>
      </c>
      <c r="N63" s="1"/>
    </row>
    <row r="64" spans="1:15" ht="15.75" customHeight="1" x14ac:dyDescent="0.25">
      <c r="A64" s="53">
        <v>1.3</v>
      </c>
      <c r="B64" s="52" t="s">
        <v>319</v>
      </c>
      <c r="C64" s="52" t="s">
        <v>250</v>
      </c>
      <c r="D64" s="1"/>
      <c r="E64" s="29">
        <f>'Background through Part 4'!J108</f>
        <v>0</v>
      </c>
      <c r="F64" s="50"/>
      <c r="G64" s="50"/>
      <c r="H64" s="50"/>
      <c r="I64" s="50"/>
      <c r="J64" s="50"/>
      <c r="L64" s="1"/>
      <c r="M64" s="50" t="s">
        <v>116</v>
      </c>
      <c r="N64" s="1"/>
    </row>
    <row r="65" spans="1:15" ht="15.75" x14ac:dyDescent="0.25">
      <c r="A65" s="53">
        <v>1.3</v>
      </c>
      <c r="B65" s="52" t="s">
        <v>319</v>
      </c>
      <c r="C65" s="52" t="s">
        <v>206</v>
      </c>
      <c r="D65" s="1"/>
      <c r="E65" s="102">
        <f>'Background through Part 4'!E110</f>
        <v>0</v>
      </c>
      <c r="G65" s="95"/>
      <c r="H65" s="95"/>
      <c r="I65" s="95"/>
      <c r="J65" s="95"/>
      <c r="K65" s="95"/>
      <c r="L65" s="1"/>
      <c r="M65" s="50" t="s">
        <v>117</v>
      </c>
      <c r="N65" s="1"/>
    </row>
    <row r="66" spans="1:15" ht="15.75" x14ac:dyDescent="0.25">
      <c r="C66" s="73"/>
      <c r="D66" s="1"/>
      <c r="E66" s="1"/>
      <c r="F66" s="1"/>
      <c r="G66" s="1"/>
      <c r="H66" s="1"/>
      <c r="I66" s="2"/>
      <c r="J66" s="1"/>
      <c r="K66" s="1"/>
      <c r="L66" s="1"/>
      <c r="M66" s="1"/>
      <c r="N66" s="1"/>
    </row>
    <row r="67" spans="1:15" ht="15.75" customHeight="1" x14ac:dyDescent="0.25">
      <c r="A67" s="53" t="s">
        <v>276</v>
      </c>
      <c r="C67" s="73"/>
      <c r="D67" s="58"/>
      <c r="E67" s="58"/>
      <c r="F67" s="58"/>
      <c r="G67" s="58"/>
      <c r="H67" s="58"/>
      <c r="I67" s="58"/>
      <c r="J67" s="58"/>
      <c r="K67" s="58"/>
      <c r="L67" s="58"/>
      <c r="M67" s="1"/>
      <c r="N67" s="1"/>
      <c r="O67" s="1"/>
    </row>
    <row r="68" spans="1:15" ht="15.75" x14ac:dyDescent="0.25">
      <c r="C68" s="73"/>
      <c r="D68" s="1"/>
      <c r="E68" s="31" t="s">
        <v>121</v>
      </c>
      <c r="F68" s="103" t="s">
        <v>122</v>
      </c>
      <c r="G68" s="1"/>
      <c r="H68" s="1"/>
      <c r="I68" s="2"/>
      <c r="J68" s="1"/>
      <c r="M68" s="1"/>
      <c r="N68" s="1"/>
    </row>
    <row r="69" spans="1:15" ht="15.75" customHeight="1" x14ac:dyDescent="0.25">
      <c r="A69" s="53">
        <v>2</v>
      </c>
      <c r="B69" s="52" t="s">
        <v>284</v>
      </c>
      <c r="C69" s="52" t="s">
        <v>210</v>
      </c>
      <c r="D69" s="1"/>
      <c r="E69" s="244">
        <f>'Background through Part 4'!J119</f>
        <v>0</v>
      </c>
      <c r="F69" s="29">
        <f>'Background through Part 4'!K119</f>
        <v>0</v>
      </c>
      <c r="G69" s="50"/>
      <c r="H69" s="50"/>
      <c r="I69" s="50"/>
      <c r="J69" s="50"/>
      <c r="M69" s="50" t="s">
        <v>123</v>
      </c>
      <c r="N69" s="1"/>
    </row>
    <row r="70" spans="1:15" ht="15.75" customHeight="1" x14ac:dyDescent="0.25">
      <c r="A70" s="53">
        <v>2</v>
      </c>
      <c r="B70" s="52" t="s">
        <v>284</v>
      </c>
      <c r="C70" s="52" t="s">
        <v>211</v>
      </c>
      <c r="D70" s="1"/>
      <c r="E70" s="244">
        <f>'Background through Part 4'!J120</f>
        <v>0</v>
      </c>
      <c r="F70" s="29">
        <f>'Background through Part 4'!K120</f>
        <v>0</v>
      </c>
      <c r="G70" s="50"/>
      <c r="H70" s="50"/>
      <c r="I70" s="50"/>
      <c r="J70" s="50"/>
      <c r="M70" s="50" t="s">
        <v>124</v>
      </c>
      <c r="N70" s="1"/>
    </row>
    <row r="71" spans="1:15" ht="15.75" customHeight="1" x14ac:dyDescent="0.25">
      <c r="A71" s="53">
        <v>2</v>
      </c>
      <c r="B71" s="52" t="s">
        <v>284</v>
      </c>
      <c r="C71" s="52" t="s">
        <v>212</v>
      </c>
      <c r="D71" s="1"/>
      <c r="E71" s="244">
        <f>'Background through Part 4'!J121</f>
        <v>0</v>
      </c>
      <c r="F71" s="1"/>
      <c r="G71" s="50"/>
      <c r="H71" s="50"/>
      <c r="I71" s="50"/>
      <c r="J71" s="50"/>
      <c r="M71" s="50" t="s">
        <v>125</v>
      </c>
      <c r="N71" s="1"/>
    </row>
    <row r="72" spans="1:15" ht="15.75" customHeight="1" x14ac:dyDescent="0.25">
      <c r="A72" s="53">
        <v>2</v>
      </c>
      <c r="B72" s="52" t="s">
        <v>284</v>
      </c>
      <c r="C72" s="52" t="s">
        <v>218</v>
      </c>
      <c r="D72" s="1"/>
      <c r="E72" s="244">
        <f>'Background through Part 4'!J122</f>
        <v>0</v>
      </c>
      <c r="F72" s="1"/>
      <c r="G72" s="50"/>
      <c r="H72" s="50"/>
      <c r="I72" s="50"/>
      <c r="J72" s="50"/>
      <c r="M72" s="50" t="s">
        <v>126</v>
      </c>
      <c r="N72" s="1"/>
    </row>
    <row r="73" spans="1:15" ht="15.75" customHeight="1" x14ac:dyDescent="0.25">
      <c r="A73" s="53">
        <v>2</v>
      </c>
      <c r="B73" s="52" t="s">
        <v>284</v>
      </c>
      <c r="C73" s="52" t="s">
        <v>217</v>
      </c>
      <c r="D73" s="1"/>
      <c r="E73" s="244">
        <f>'Background through Part 4'!J123</f>
        <v>0</v>
      </c>
      <c r="F73" s="1"/>
      <c r="G73" s="50"/>
      <c r="H73" s="50"/>
      <c r="I73" s="50"/>
      <c r="J73" s="50"/>
      <c r="M73" s="50" t="s">
        <v>127</v>
      </c>
      <c r="N73" s="1"/>
    </row>
    <row r="74" spans="1:15" ht="15.75" customHeight="1" x14ac:dyDescent="0.25">
      <c r="A74" s="53">
        <v>2</v>
      </c>
      <c r="B74" s="52" t="s">
        <v>284</v>
      </c>
      <c r="C74" s="52" t="s">
        <v>216</v>
      </c>
      <c r="D74" s="1"/>
      <c r="E74" s="244">
        <f>'Background through Part 4'!J124</f>
        <v>0</v>
      </c>
      <c r="F74" s="1"/>
      <c r="G74" s="50"/>
      <c r="H74" s="50"/>
      <c r="I74" s="50"/>
      <c r="J74" s="50"/>
      <c r="M74" s="50" t="s">
        <v>128</v>
      </c>
      <c r="N74" s="1"/>
    </row>
    <row r="75" spans="1:15" ht="15.75" customHeight="1" x14ac:dyDescent="0.25">
      <c r="A75" s="53">
        <v>2</v>
      </c>
      <c r="B75" s="52" t="s">
        <v>284</v>
      </c>
      <c r="C75" s="52" t="s">
        <v>215</v>
      </c>
      <c r="D75" s="1"/>
      <c r="E75" s="244">
        <f>'Background through Part 4'!J125</f>
        <v>0</v>
      </c>
      <c r="F75" s="1"/>
      <c r="G75" s="50"/>
      <c r="H75" s="50"/>
      <c r="I75" s="50"/>
      <c r="J75" s="50"/>
      <c r="M75" s="50" t="s">
        <v>129</v>
      </c>
      <c r="N75" s="1"/>
    </row>
    <row r="76" spans="1:15" ht="15.75" customHeight="1" x14ac:dyDescent="0.25">
      <c r="A76" s="53">
        <v>2</v>
      </c>
      <c r="B76" s="52" t="s">
        <v>284</v>
      </c>
      <c r="C76" s="52" t="s">
        <v>214</v>
      </c>
      <c r="D76" s="1"/>
      <c r="E76" s="244">
        <f>'Background through Part 4'!J126</f>
        <v>0</v>
      </c>
      <c r="F76" s="1"/>
      <c r="G76" s="50"/>
      <c r="H76" s="50"/>
      <c r="I76" s="50"/>
      <c r="J76" s="50"/>
      <c r="M76" s="50" t="s">
        <v>130</v>
      </c>
      <c r="N76" s="1"/>
    </row>
    <row r="77" spans="1:15" ht="15.75" x14ac:dyDescent="0.25">
      <c r="A77" s="53">
        <v>2</v>
      </c>
      <c r="B77" s="52" t="s">
        <v>284</v>
      </c>
      <c r="C77" s="52" t="s">
        <v>193</v>
      </c>
      <c r="D77" s="55">
        <f>'Background through Part 4'!D128</f>
        <v>0</v>
      </c>
      <c r="E77" s="244">
        <f>'Background through Part 4'!J128</f>
        <v>0</v>
      </c>
      <c r="F77" s="29">
        <f>'Background through Part 4'!K128</f>
        <v>0</v>
      </c>
      <c r="G77" s="51"/>
      <c r="H77" s="51"/>
      <c r="I77" s="51"/>
      <c r="M77" s="45" t="s">
        <v>75</v>
      </c>
      <c r="N77" s="1"/>
    </row>
    <row r="78" spans="1:15" ht="15.75" x14ac:dyDescent="0.25">
      <c r="A78" s="53">
        <v>2</v>
      </c>
      <c r="B78" s="52" t="s">
        <v>284</v>
      </c>
      <c r="C78" s="52" t="s">
        <v>194</v>
      </c>
      <c r="D78" s="56">
        <f>'Background through Part 4'!D129</f>
        <v>0</v>
      </c>
      <c r="E78" s="244">
        <f>'Background through Part 4'!J129</f>
        <v>0</v>
      </c>
      <c r="F78" s="29">
        <f>'Background through Part 4'!K129</f>
        <v>0</v>
      </c>
      <c r="G78" s="51"/>
      <c r="H78" s="51"/>
      <c r="I78" s="51"/>
      <c r="M78" s="1"/>
      <c r="N78" s="1"/>
    </row>
    <row r="79" spans="1:15" ht="15.75" x14ac:dyDescent="0.25">
      <c r="A79" s="53">
        <v>2</v>
      </c>
      <c r="B79" s="52" t="s">
        <v>284</v>
      </c>
      <c r="C79" s="52" t="s">
        <v>195</v>
      </c>
      <c r="D79" s="56">
        <f>'Background through Part 4'!D130</f>
        <v>0</v>
      </c>
      <c r="E79" s="244">
        <f>'Background through Part 4'!J130</f>
        <v>0</v>
      </c>
      <c r="F79" s="29">
        <f>'Background through Part 4'!K130</f>
        <v>0</v>
      </c>
      <c r="G79" s="51"/>
      <c r="H79" s="51"/>
      <c r="I79" s="51"/>
      <c r="M79" s="1"/>
      <c r="N79" s="1"/>
    </row>
    <row r="80" spans="1:15" ht="15.75" x14ac:dyDescent="0.25">
      <c r="A80" s="53">
        <v>2</v>
      </c>
      <c r="B80" s="52" t="s">
        <v>284</v>
      </c>
      <c r="C80" s="52" t="s">
        <v>196</v>
      </c>
      <c r="D80" s="56">
        <f>'Background through Part 4'!D131</f>
        <v>0</v>
      </c>
      <c r="E80" s="244">
        <f>'Background through Part 4'!J131</f>
        <v>0</v>
      </c>
      <c r="F80" s="29">
        <f>'Background through Part 4'!K131</f>
        <v>0</v>
      </c>
      <c r="G80" s="51"/>
      <c r="H80" s="51"/>
      <c r="I80" s="51"/>
      <c r="M80" s="1"/>
      <c r="N80" s="1"/>
    </row>
    <row r="81" spans="1:15" ht="15.75" x14ac:dyDescent="0.25">
      <c r="A81" s="53">
        <v>2</v>
      </c>
      <c r="B81" s="52" t="s">
        <v>284</v>
      </c>
      <c r="C81" s="52" t="s">
        <v>209</v>
      </c>
      <c r="D81" s="56">
        <f>'Background through Part 4'!D132</f>
        <v>0</v>
      </c>
      <c r="E81" s="244">
        <f>'Background through Part 4'!J132</f>
        <v>0</v>
      </c>
      <c r="F81" s="29">
        <f>'Background through Part 4'!K132</f>
        <v>0</v>
      </c>
      <c r="G81" s="51"/>
      <c r="H81" s="93"/>
      <c r="I81" s="93"/>
      <c r="J81" s="93"/>
      <c r="K81" s="93"/>
      <c r="L81" s="93"/>
      <c r="M81" s="1"/>
      <c r="N81" s="1"/>
    </row>
    <row r="82" spans="1:15" ht="15.75" x14ac:dyDescent="0.25">
      <c r="A82" s="53">
        <v>2</v>
      </c>
      <c r="B82" s="52" t="s">
        <v>284</v>
      </c>
      <c r="C82" s="52" t="s">
        <v>213</v>
      </c>
      <c r="D82" s="57">
        <f>'Background through Part 4'!D133</f>
        <v>0</v>
      </c>
      <c r="E82" s="244">
        <f>'Background through Part 4'!J133</f>
        <v>0</v>
      </c>
      <c r="F82" s="29">
        <f>'Background through Part 4'!K133</f>
        <v>0</v>
      </c>
      <c r="G82" s="51"/>
      <c r="H82" s="93"/>
      <c r="I82" s="93"/>
      <c r="J82" s="93"/>
      <c r="K82" s="93"/>
      <c r="L82" s="93"/>
      <c r="M82" s="1"/>
      <c r="N82" s="1"/>
    </row>
    <row r="83" spans="1:15" ht="15.75" x14ac:dyDescent="0.25">
      <c r="A83" s="53">
        <v>2</v>
      </c>
      <c r="B83" s="52" t="s">
        <v>284</v>
      </c>
      <c r="C83" s="52" t="s">
        <v>219</v>
      </c>
      <c r="D83" s="1"/>
      <c r="E83" s="102">
        <f>'Background through Part 4'!E136</f>
        <v>0</v>
      </c>
      <c r="F83" s="27"/>
      <c r="H83" s="95"/>
      <c r="I83" s="95"/>
      <c r="J83" s="95"/>
      <c r="K83" s="95"/>
      <c r="L83" s="95"/>
      <c r="M83" s="58" t="s">
        <v>102</v>
      </c>
      <c r="N83" s="1"/>
      <c r="O83" s="1"/>
    </row>
    <row r="84" spans="1:15" ht="15.75" x14ac:dyDescent="0.25">
      <c r="C84" s="73"/>
      <c r="D84" s="1"/>
      <c r="E84" s="1"/>
      <c r="F84" s="1"/>
      <c r="G84" s="1"/>
      <c r="H84" s="1"/>
      <c r="I84" s="1"/>
      <c r="J84" s="2"/>
      <c r="K84" s="1"/>
      <c r="L84" s="1"/>
      <c r="M84" s="1"/>
      <c r="N84" s="1"/>
      <c r="O84" s="1"/>
    </row>
    <row r="85" spans="1:15" ht="15.75" x14ac:dyDescent="0.25">
      <c r="C85" s="73"/>
      <c r="E85" s="33" t="s">
        <v>132</v>
      </c>
      <c r="F85" s="33" t="s">
        <v>133</v>
      </c>
      <c r="G85" s="1"/>
      <c r="H85" s="1"/>
      <c r="I85" s="1"/>
      <c r="M85" s="33" t="s">
        <v>131</v>
      </c>
      <c r="N85" s="1"/>
      <c r="O85" s="1"/>
    </row>
    <row r="86" spans="1:15" ht="15.75" x14ac:dyDescent="0.25">
      <c r="A86" s="53">
        <v>2</v>
      </c>
      <c r="B86" s="52" t="s">
        <v>284</v>
      </c>
      <c r="C86" s="73" t="s">
        <v>300</v>
      </c>
      <c r="E86" s="29">
        <f>'Background through Part 4'!I141</f>
        <v>0</v>
      </c>
      <c r="F86" s="29">
        <f>'Background through Part 4'!J141</f>
        <v>0</v>
      </c>
      <c r="G86" s="1"/>
      <c r="H86" s="1"/>
      <c r="I86" s="1"/>
      <c r="M86" s="34" t="s">
        <v>134</v>
      </c>
      <c r="N86" s="1"/>
      <c r="O86" s="1"/>
    </row>
    <row r="87" spans="1:15" ht="15.75" x14ac:dyDescent="0.25">
      <c r="A87" s="53">
        <v>2</v>
      </c>
      <c r="B87" s="52" t="s">
        <v>284</v>
      </c>
      <c r="C87" s="73" t="s">
        <v>301</v>
      </c>
      <c r="D87" s="72"/>
      <c r="E87" s="29">
        <f>'Background through Part 4'!I142</f>
        <v>0</v>
      </c>
      <c r="F87" s="29">
        <f>'Background through Part 4'!J142</f>
        <v>0</v>
      </c>
      <c r="G87" s="1"/>
      <c r="H87" s="1"/>
      <c r="I87" s="1"/>
      <c r="M87" s="34" t="s">
        <v>135</v>
      </c>
      <c r="N87" s="1"/>
      <c r="O87" s="1"/>
    </row>
    <row r="88" spans="1:15" ht="15.75" x14ac:dyDescent="0.25">
      <c r="A88" s="53">
        <v>2</v>
      </c>
      <c r="B88" s="52" t="s">
        <v>284</v>
      </c>
      <c r="C88" s="73" t="s">
        <v>302</v>
      </c>
      <c r="D88" s="72"/>
      <c r="E88" s="29">
        <f>'Background through Part 4'!I143</f>
        <v>0</v>
      </c>
      <c r="F88" s="29">
        <f>'Background through Part 4'!J143</f>
        <v>0</v>
      </c>
      <c r="G88" s="1"/>
      <c r="H88" s="1"/>
      <c r="I88" s="1"/>
      <c r="M88" s="34" t="s">
        <v>136</v>
      </c>
      <c r="N88" s="1"/>
      <c r="O88" s="1"/>
    </row>
    <row r="89" spans="1:15" ht="15.75" x14ac:dyDescent="0.25">
      <c r="A89" s="53">
        <v>2</v>
      </c>
      <c r="B89" s="52" t="s">
        <v>284</v>
      </c>
      <c r="C89" s="73" t="s">
        <v>303</v>
      </c>
      <c r="D89" s="72"/>
      <c r="E89" s="29">
        <f>'Background through Part 4'!I144</f>
        <v>0</v>
      </c>
      <c r="F89" s="29">
        <f>'Background through Part 4'!J144</f>
        <v>0</v>
      </c>
      <c r="G89" s="1"/>
      <c r="H89" s="1"/>
      <c r="I89" s="1"/>
      <c r="M89" s="34" t="s">
        <v>137</v>
      </c>
      <c r="N89" s="1"/>
      <c r="O89" s="1"/>
    </row>
    <row r="90" spans="1:15" ht="15.75" x14ac:dyDescent="0.25">
      <c r="A90" s="53">
        <v>2</v>
      </c>
      <c r="B90" s="52" t="s">
        <v>284</v>
      </c>
      <c r="C90" s="73" t="s">
        <v>304</v>
      </c>
      <c r="D90" s="72"/>
      <c r="E90" s="29">
        <f>'Background through Part 4'!I145</f>
        <v>0</v>
      </c>
      <c r="F90" s="29">
        <f>'Background through Part 4'!J145</f>
        <v>0</v>
      </c>
      <c r="G90" s="1"/>
      <c r="H90" s="1"/>
      <c r="I90" s="1"/>
      <c r="M90" s="34" t="s">
        <v>138</v>
      </c>
      <c r="N90" s="1"/>
      <c r="O90" s="1"/>
    </row>
    <row r="91" spans="1:15" ht="15.75" x14ac:dyDescent="0.25">
      <c r="A91" s="53">
        <v>2</v>
      </c>
      <c r="B91" s="52" t="s">
        <v>284</v>
      </c>
      <c r="C91" s="73" t="s">
        <v>305</v>
      </c>
      <c r="D91" s="72"/>
      <c r="E91" s="29">
        <f>'Background through Part 4'!I146</f>
        <v>0</v>
      </c>
      <c r="F91" s="29">
        <f>'Background through Part 4'!J146</f>
        <v>0</v>
      </c>
      <c r="G91" s="1"/>
      <c r="H91" s="1"/>
      <c r="I91" s="1"/>
      <c r="M91" s="34" t="s">
        <v>139</v>
      </c>
      <c r="N91" s="1"/>
      <c r="O91" s="1"/>
    </row>
    <row r="92" spans="1:15" ht="15.75" x14ac:dyDescent="0.25">
      <c r="A92" s="53">
        <v>2</v>
      </c>
      <c r="B92" s="52" t="s">
        <v>284</v>
      </c>
      <c r="C92" s="52" t="s">
        <v>306</v>
      </c>
      <c r="D92" s="29">
        <f>'Background through Part 4'!H148</f>
        <v>0</v>
      </c>
      <c r="E92" s="29">
        <f>'Background through Part 4'!I148</f>
        <v>0</v>
      </c>
      <c r="F92" s="29">
        <f>'Background through Part 4'!J148</f>
        <v>0</v>
      </c>
      <c r="G92" s="1"/>
      <c r="H92" s="1"/>
      <c r="I92" s="1"/>
      <c r="M92" s="67" t="s">
        <v>140</v>
      </c>
      <c r="N92" s="1"/>
      <c r="O92" s="1"/>
    </row>
    <row r="93" spans="1:15" ht="15.75" x14ac:dyDescent="0.25">
      <c r="A93" s="53">
        <v>2</v>
      </c>
      <c r="B93" s="52" t="s">
        <v>284</v>
      </c>
      <c r="C93" s="52" t="s">
        <v>307</v>
      </c>
      <c r="D93" s="29">
        <f>'Background through Part 4'!H149</f>
        <v>0</v>
      </c>
      <c r="E93" s="29">
        <f>'Background through Part 4'!I149</f>
        <v>0</v>
      </c>
      <c r="F93" s="29">
        <f>'Background through Part 4'!J149</f>
        <v>0</v>
      </c>
      <c r="G93" s="1"/>
      <c r="H93" s="1"/>
      <c r="I93" s="1"/>
      <c r="M93" s="1"/>
      <c r="N93" s="1"/>
      <c r="O93" s="1"/>
    </row>
    <row r="94" spans="1:15" ht="15.75" x14ac:dyDescent="0.25">
      <c r="A94" s="53">
        <v>2</v>
      </c>
      <c r="B94" s="52" t="s">
        <v>284</v>
      </c>
      <c r="C94" s="52" t="s">
        <v>308</v>
      </c>
      <c r="D94" s="29">
        <f>'Background through Part 4'!H150</f>
        <v>0</v>
      </c>
      <c r="E94" s="29">
        <f>'Background through Part 4'!I150</f>
        <v>0</v>
      </c>
      <c r="F94" s="29">
        <f>'Background through Part 4'!J150</f>
        <v>0</v>
      </c>
      <c r="G94" s="1"/>
      <c r="H94" s="1"/>
      <c r="I94" s="1"/>
      <c r="M94" s="1"/>
      <c r="N94" s="1"/>
      <c r="O94" s="1"/>
    </row>
    <row r="95" spans="1:15" ht="15.75" x14ac:dyDescent="0.25">
      <c r="A95" s="53">
        <v>2</v>
      </c>
      <c r="B95" s="52" t="s">
        <v>284</v>
      </c>
      <c r="C95" s="52" t="s">
        <v>309</v>
      </c>
      <c r="D95" s="29">
        <f>'Background through Part 4'!H151</f>
        <v>0</v>
      </c>
      <c r="E95" s="29">
        <f>'Background through Part 4'!I151</f>
        <v>0</v>
      </c>
      <c r="F95" s="29">
        <f>'Background through Part 4'!J151</f>
        <v>0</v>
      </c>
      <c r="G95" s="1"/>
      <c r="H95" s="1"/>
      <c r="I95" s="1"/>
      <c r="M95" s="1"/>
      <c r="N95" s="1"/>
      <c r="O95" s="1"/>
    </row>
    <row r="96" spans="1:15" ht="15.75" x14ac:dyDescent="0.25">
      <c r="A96" s="53">
        <v>2</v>
      </c>
      <c r="B96" s="52" t="s">
        <v>284</v>
      </c>
      <c r="C96" s="52" t="s">
        <v>310</v>
      </c>
      <c r="D96" s="29">
        <f>'Background through Part 4'!H152</f>
        <v>0</v>
      </c>
      <c r="E96" s="29">
        <f>'Background through Part 4'!I152</f>
        <v>0</v>
      </c>
      <c r="F96" s="29">
        <f>'Background through Part 4'!J152</f>
        <v>0</v>
      </c>
      <c r="G96" s="1"/>
      <c r="H96" s="1"/>
      <c r="I96" s="1"/>
      <c r="M96" s="1"/>
      <c r="N96" s="1"/>
      <c r="O96" s="1"/>
    </row>
    <row r="97" spans="1:15" ht="15.75" x14ac:dyDescent="0.25">
      <c r="C97" s="73"/>
      <c r="E97" s="50"/>
      <c r="F97" s="50"/>
      <c r="G97" s="50"/>
      <c r="H97" s="50"/>
      <c r="I97" s="50"/>
      <c r="J97" s="50"/>
      <c r="K97" s="50"/>
      <c r="L97" s="50"/>
      <c r="M97" s="50" t="s">
        <v>141</v>
      </c>
      <c r="N97" s="1"/>
      <c r="O97" s="1"/>
    </row>
    <row r="98" spans="1:15" ht="15.75" x14ac:dyDescent="0.25">
      <c r="A98" s="53">
        <v>2</v>
      </c>
      <c r="B98" s="52" t="s">
        <v>284</v>
      </c>
      <c r="C98" s="73" t="s">
        <v>311</v>
      </c>
      <c r="D98" s="52" t="s">
        <v>220</v>
      </c>
      <c r="E98" s="201" t="b">
        <v>0</v>
      </c>
      <c r="G98" s="95"/>
      <c r="H98" s="95"/>
      <c r="I98" s="95"/>
      <c r="J98" s="95"/>
      <c r="K98" s="95"/>
      <c r="L98" s="95"/>
      <c r="M98" s="27" t="s">
        <v>142</v>
      </c>
      <c r="N98" s="1"/>
      <c r="O98" s="1"/>
    </row>
    <row r="99" spans="1:15" ht="15.75" x14ac:dyDescent="0.25">
      <c r="A99" s="53">
        <v>2</v>
      </c>
      <c r="B99" s="52" t="s">
        <v>284</v>
      </c>
      <c r="C99" s="73" t="s">
        <v>311</v>
      </c>
      <c r="D99" s="52" t="s">
        <v>367</v>
      </c>
      <c r="E99" s="201" t="b">
        <v>0</v>
      </c>
      <c r="G99" s="95"/>
      <c r="H99" s="95"/>
      <c r="I99" s="95"/>
      <c r="J99" s="95"/>
      <c r="K99" s="95"/>
      <c r="L99" s="95"/>
      <c r="M99" s="27" t="s">
        <v>143</v>
      </c>
      <c r="N99" s="1"/>
      <c r="O99" s="1"/>
    </row>
    <row r="100" spans="1:15" ht="15.75" x14ac:dyDescent="0.25">
      <c r="A100" s="53">
        <v>2</v>
      </c>
      <c r="B100" s="52" t="s">
        <v>284</v>
      </c>
      <c r="C100" s="73" t="s">
        <v>311</v>
      </c>
      <c r="D100" s="52" t="s">
        <v>221</v>
      </c>
      <c r="E100" s="201" t="b">
        <v>0</v>
      </c>
      <c r="G100" s="95"/>
      <c r="H100" s="95"/>
      <c r="I100" s="95"/>
      <c r="J100" s="95"/>
      <c r="K100" s="95"/>
      <c r="L100" s="95"/>
      <c r="M100" s="27" t="s">
        <v>144</v>
      </c>
      <c r="N100" s="1"/>
      <c r="O100" s="1"/>
    </row>
    <row r="101" spans="1:15" ht="15.75" x14ac:dyDescent="0.25">
      <c r="A101" s="53">
        <v>2</v>
      </c>
      <c r="B101" s="52" t="s">
        <v>284</v>
      </c>
      <c r="C101" s="73" t="s">
        <v>311</v>
      </c>
      <c r="D101" s="52" t="s">
        <v>222</v>
      </c>
      <c r="E101" s="201" t="b">
        <v>0</v>
      </c>
      <c r="G101" s="95"/>
      <c r="H101" s="95"/>
      <c r="I101" s="95"/>
      <c r="J101" s="95"/>
      <c r="K101" s="95"/>
      <c r="L101" s="95"/>
      <c r="M101" s="27" t="s">
        <v>145</v>
      </c>
      <c r="N101" s="1"/>
      <c r="O101" s="1"/>
    </row>
    <row r="102" spans="1:15" ht="15.75" x14ac:dyDescent="0.25">
      <c r="A102" s="53">
        <v>2</v>
      </c>
      <c r="B102" s="52" t="s">
        <v>284</v>
      </c>
      <c r="C102" s="73" t="s">
        <v>311</v>
      </c>
      <c r="D102" s="52" t="s">
        <v>223</v>
      </c>
      <c r="E102" s="201" t="b">
        <v>0</v>
      </c>
      <c r="G102" s="95"/>
      <c r="H102" s="95"/>
      <c r="I102" s="95"/>
      <c r="J102" s="95"/>
      <c r="K102" s="95"/>
      <c r="L102" s="95"/>
      <c r="M102" s="27" t="s">
        <v>146</v>
      </c>
      <c r="N102" s="1"/>
      <c r="O102" s="1"/>
    </row>
    <row r="103" spans="1:15" ht="15.75" x14ac:dyDescent="0.25">
      <c r="A103" s="53">
        <v>2</v>
      </c>
      <c r="B103" s="52" t="s">
        <v>284</v>
      </c>
      <c r="C103" s="73" t="s">
        <v>311</v>
      </c>
      <c r="D103" s="52" t="s">
        <v>224</v>
      </c>
      <c r="E103" s="201" t="b">
        <v>0</v>
      </c>
      <c r="G103" s="95"/>
      <c r="H103" s="95"/>
      <c r="I103" s="95"/>
      <c r="J103" s="95"/>
      <c r="K103" s="95"/>
      <c r="L103" s="95"/>
      <c r="M103" s="27" t="s">
        <v>147</v>
      </c>
      <c r="N103" s="1"/>
      <c r="O103" s="1"/>
    </row>
    <row r="104" spans="1:15" ht="15.75" x14ac:dyDescent="0.25">
      <c r="A104" s="53">
        <v>2</v>
      </c>
      <c r="B104" s="52" t="s">
        <v>284</v>
      </c>
      <c r="C104" s="73" t="s">
        <v>311</v>
      </c>
      <c r="D104" s="52" t="s">
        <v>225</v>
      </c>
      <c r="E104" s="202">
        <f>'Background through Part 4'!E163</f>
        <v>0</v>
      </c>
      <c r="F104" s="27"/>
      <c r="G104" s="93"/>
      <c r="H104" s="95"/>
      <c r="I104" s="95"/>
      <c r="J104" s="95"/>
      <c r="K104" s="95"/>
      <c r="L104" s="95"/>
      <c r="M104" s="36" t="s">
        <v>148</v>
      </c>
      <c r="N104" s="1"/>
      <c r="O104" s="1"/>
    </row>
    <row r="105" spans="1:15" ht="15.75" x14ac:dyDescent="0.25">
      <c r="C105" s="73"/>
      <c r="D105" s="1"/>
      <c r="E105" s="1"/>
      <c r="F105" s="1"/>
      <c r="G105" s="71"/>
      <c r="H105" s="71"/>
      <c r="I105" s="71"/>
      <c r="J105" s="37"/>
      <c r="K105" s="71"/>
      <c r="L105" s="71"/>
      <c r="M105" s="1"/>
      <c r="N105" s="1"/>
      <c r="O105" s="1"/>
    </row>
    <row r="106" spans="1:15" ht="15.75" x14ac:dyDescent="0.25">
      <c r="A106" s="53" t="s">
        <v>275</v>
      </c>
      <c r="C106" s="73"/>
      <c r="D106" s="50"/>
      <c r="E106" s="50"/>
      <c r="F106" s="50"/>
      <c r="G106" s="95"/>
      <c r="H106" s="95"/>
      <c r="I106" s="95"/>
      <c r="J106" s="95"/>
      <c r="K106" s="95"/>
      <c r="L106" s="95"/>
      <c r="M106" s="1"/>
      <c r="N106" s="1"/>
      <c r="O106" s="1"/>
    </row>
    <row r="107" spans="1:15" ht="15.75" customHeight="1" x14ac:dyDescent="0.25">
      <c r="A107" s="53">
        <v>3</v>
      </c>
      <c r="B107" s="52" t="s">
        <v>285</v>
      </c>
      <c r="C107" s="52" t="s">
        <v>226</v>
      </c>
      <c r="E107" s="102">
        <f>'Background through Part 4'!E172</f>
        <v>0</v>
      </c>
      <c r="F107" s="99"/>
      <c r="G107" s="93"/>
      <c r="H107" s="95"/>
      <c r="I107" s="95"/>
      <c r="J107" s="95"/>
      <c r="K107" s="95"/>
      <c r="L107" s="95"/>
      <c r="M107" s="69" t="s">
        <v>162</v>
      </c>
      <c r="N107" s="1"/>
      <c r="O107" s="1"/>
    </row>
    <row r="108" spans="1:15" ht="15.75" x14ac:dyDescent="0.25">
      <c r="C108" s="73"/>
      <c r="D108" s="1"/>
      <c r="E108" s="1"/>
      <c r="F108" s="1"/>
      <c r="G108" s="1"/>
      <c r="H108" s="1"/>
      <c r="I108" s="1"/>
      <c r="J108" s="2"/>
      <c r="K108" s="1"/>
      <c r="L108" s="1"/>
      <c r="M108" s="1"/>
      <c r="N108" s="1"/>
      <c r="O108" s="1"/>
    </row>
    <row r="109" spans="1:15" ht="15.75" customHeight="1" x14ac:dyDescent="0.25">
      <c r="A109" s="53" t="s">
        <v>277</v>
      </c>
      <c r="C109" s="73"/>
      <c r="E109" s="47"/>
      <c r="F109" s="47"/>
      <c r="G109" s="47"/>
      <c r="H109" s="92"/>
      <c r="I109" s="92"/>
      <c r="J109" s="92"/>
      <c r="K109" s="92"/>
      <c r="L109" s="92"/>
      <c r="M109" s="1"/>
      <c r="N109" s="1"/>
      <c r="O109" s="1"/>
    </row>
    <row r="110" spans="1:15" ht="15.75" x14ac:dyDescent="0.25">
      <c r="A110" s="53">
        <v>4</v>
      </c>
      <c r="B110" s="52" t="s">
        <v>287</v>
      </c>
      <c r="C110" s="73" t="s">
        <v>286</v>
      </c>
      <c r="D110" s="1"/>
      <c r="E110" s="102">
        <f>'Background through Part 4'!E180</f>
        <v>0</v>
      </c>
      <c r="F110" s="27"/>
      <c r="H110" s="95"/>
      <c r="I110" s="95"/>
      <c r="J110" s="95"/>
      <c r="K110" s="95"/>
      <c r="L110" s="95"/>
      <c r="M110" s="47" t="s">
        <v>154</v>
      </c>
      <c r="N110" s="1"/>
      <c r="O110" s="1"/>
    </row>
    <row r="111" spans="1:15" ht="15.75" x14ac:dyDescent="0.25">
      <c r="A111" s="53">
        <v>4</v>
      </c>
      <c r="B111" s="52" t="s">
        <v>287</v>
      </c>
      <c r="C111" s="73" t="s">
        <v>288</v>
      </c>
      <c r="D111" s="1"/>
      <c r="E111" s="102">
        <f>'Background through Part 4'!E183</f>
        <v>0</v>
      </c>
      <c r="F111" s="27"/>
      <c r="H111" s="95"/>
      <c r="I111" s="95"/>
      <c r="J111" s="95"/>
      <c r="K111" s="95"/>
      <c r="L111" s="95"/>
      <c r="M111" s="63" t="s">
        <v>155</v>
      </c>
      <c r="N111" s="1"/>
      <c r="O111" s="1"/>
    </row>
    <row r="112" spans="1:15" x14ac:dyDescent="0.25">
      <c r="D112"/>
    </row>
    <row r="113" spans="1:15" s="72" customFormat="1" x14ac:dyDescent="0.25">
      <c r="A113" s="53" t="s">
        <v>278</v>
      </c>
      <c r="B113" s="52"/>
      <c r="C113" s="52"/>
    </row>
    <row r="114" spans="1:15" ht="31.5" x14ac:dyDescent="0.25">
      <c r="D114" s="3"/>
      <c r="E114" s="6" t="s">
        <v>8</v>
      </c>
      <c r="F114" s="6" t="s">
        <v>9</v>
      </c>
      <c r="G114" s="6" t="s">
        <v>10</v>
      </c>
      <c r="H114" s="7" t="s">
        <v>11</v>
      </c>
      <c r="I114" s="6" t="s">
        <v>12</v>
      </c>
      <c r="N114" s="3"/>
      <c r="O114" s="3"/>
    </row>
    <row r="115" spans="1:15" ht="15.75" x14ac:dyDescent="0.25">
      <c r="A115" s="53">
        <v>5.0999999999999996</v>
      </c>
      <c r="B115" s="52" t="s">
        <v>227</v>
      </c>
      <c r="C115" s="52" t="s">
        <v>7</v>
      </c>
      <c r="D115" s="72"/>
      <c r="E115" s="210">
        <f>'Part 5 through Part 8'!E30</f>
        <v>0</v>
      </c>
      <c r="F115" s="210">
        <f>'Part 5 through Part 8'!F30</f>
        <v>0</v>
      </c>
      <c r="G115" s="210">
        <f>'Part 5 through Part 8'!G30</f>
        <v>0</v>
      </c>
      <c r="H115" s="210">
        <f>'Part 5 through Part 8'!H30</f>
        <v>0</v>
      </c>
      <c r="I115" s="210">
        <f>'Part 5 through Part 8'!I30</f>
        <v>0</v>
      </c>
      <c r="N115" s="3"/>
      <c r="O115" s="3"/>
    </row>
    <row r="116" spans="1:15" ht="15.75" x14ac:dyDescent="0.25">
      <c r="A116" s="53">
        <v>5.0999999999999996</v>
      </c>
      <c r="B116" s="52" t="s">
        <v>227</v>
      </c>
      <c r="C116" s="52" t="s">
        <v>289</v>
      </c>
      <c r="E116" s="96">
        <f>'Part 5 through Part 8'!C32</f>
        <v>0</v>
      </c>
      <c r="F116" s="96"/>
      <c r="G116" s="96"/>
      <c r="H116" s="96"/>
      <c r="I116" s="96"/>
      <c r="J116" s="72"/>
      <c r="N116" s="3"/>
      <c r="O116" s="3"/>
    </row>
    <row r="117" spans="1:15" ht="15.75" x14ac:dyDescent="0.25">
      <c r="F117" s="5"/>
      <c r="G117" s="3"/>
      <c r="H117" s="3"/>
      <c r="I117" s="3"/>
      <c r="J117" s="3"/>
      <c r="K117" s="3"/>
      <c r="L117" s="3"/>
      <c r="M117" s="3"/>
      <c r="N117" s="3"/>
      <c r="O117" s="3"/>
    </row>
    <row r="118" spans="1:15" ht="31.5" x14ac:dyDescent="0.25">
      <c r="E118" s="78" t="s">
        <v>17</v>
      </c>
      <c r="F118" s="7" t="s">
        <v>8</v>
      </c>
      <c r="G118" s="7" t="s">
        <v>9</v>
      </c>
      <c r="H118" s="7" t="s">
        <v>10</v>
      </c>
      <c r="I118" s="7" t="s">
        <v>11</v>
      </c>
      <c r="J118" s="7" t="s">
        <v>12</v>
      </c>
      <c r="N118" s="3"/>
      <c r="O118" s="3"/>
    </row>
    <row r="119" spans="1:15" ht="15.75" x14ac:dyDescent="0.25">
      <c r="A119" s="105" t="s">
        <v>175</v>
      </c>
      <c r="B119" s="52" t="s">
        <v>368</v>
      </c>
      <c r="C119" s="52" t="s">
        <v>292</v>
      </c>
      <c r="D119" s="52" t="s">
        <v>293</v>
      </c>
      <c r="E119" s="39">
        <f>'Part 5 through Part 8'!C50</f>
        <v>0</v>
      </c>
      <c r="F119" s="210">
        <f>'Part 5 through Part 8'!E50</f>
        <v>0</v>
      </c>
      <c r="G119" s="210">
        <f>'Part 5 through Part 8'!F50</f>
        <v>0</v>
      </c>
      <c r="H119" s="210">
        <f>'Part 5 through Part 8'!G50</f>
        <v>0</v>
      </c>
      <c r="I119" s="210">
        <f>'Part 5 through Part 8'!H50</f>
        <v>0</v>
      </c>
      <c r="J119" s="210">
        <f>'Part 5 through Part 8'!I50</f>
        <v>0</v>
      </c>
      <c r="N119" s="3"/>
      <c r="O119" s="3"/>
    </row>
    <row r="120" spans="1:15" ht="15.75" x14ac:dyDescent="0.25">
      <c r="A120" s="105" t="s">
        <v>175</v>
      </c>
      <c r="B120" s="52" t="s">
        <v>368</v>
      </c>
      <c r="C120" s="52" t="s">
        <v>292</v>
      </c>
      <c r="D120" s="52" t="s">
        <v>293</v>
      </c>
      <c r="E120" s="39">
        <f>'Part 5 through Part 8'!C51</f>
        <v>0</v>
      </c>
      <c r="F120" s="210">
        <f>'Part 5 through Part 8'!E51</f>
        <v>0</v>
      </c>
      <c r="G120" s="210">
        <f>'Part 5 through Part 8'!F51</f>
        <v>0</v>
      </c>
      <c r="H120" s="210">
        <f>'Part 5 through Part 8'!G51</f>
        <v>0</v>
      </c>
      <c r="I120" s="210">
        <f>'Part 5 through Part 8'!H51</f>
        <v>0</v>
      </c>
      <c r="J120" s="210">
        <f>'Part 5 through Part 8'!I51</f>
        <v>0</v>
      </c>
      <c r="N120" s="3"/>
      <c r="O120" s="3"/>
    </row>
    <row r="121" spans="1:15" ht="15.75" x14ac:dyDescent="0.25">
      <c r="A121" s="105" t="s">
        <v>175</v>
      </c>
      <c r="B121" s="52" t="s">
        <v>368</v>
      </c>
      <c r="C121" s="52" t="s">
        <v>292</v>
      </c>
      <c r="D121" s="52" t="s">
        <v>293</v>
      </c>
      <c r="E121" s="39">
        <f>'Part 5 through Part 8'!C52</f>
        <v>0</v>
      </c>
      <c r="F121" s="210">
        <f>'Part 5 through Part 8'!E52</f>
        <v>0</v>
      </c>
      <c r="G121" s="210">
        <f>'Part 5 through Part 8'!F52</f>
        <v>0</v>
      </c>
      <c r="H121" s="210">
        <f>'Part 5 through Part 8'!G52</f>
        <v>0</v>
      </c>
      <c r="I121" s="210">
        <f>'Part 5 through Part 8'!H52</f>
        <v>0</v>
      </c>
      <c r="J121" s="210">
        <f>'Part 5 through Part 8'!I52</f>
        <v>0</v>
      </c>
      <c r="N121" s="3"/>
      <c r="O121" s="3"/>
    </row>
    <row r="122" spans="1:15" ht="15.75" x14ac:dyDescent="0.25">
      <c r="A122" s="105" t="s">
        <v>175</v>
      </c>
      <c r="B122" s="52" t="s">
        <v>368</v>
      </c>
      <c r="C122" s="52" t="s">
        <v>292</v>
      </c>
      <c r="D122" s="52" t="s">
        <v>293</v>
      </c>
      <c r="E122" s="39">
        <f>'Part 5 through Part 8'!C53</f>
        <v>0</v>
      </c>
      <c r="F122" s="210">
        <f>'Part 5 through Part 8'!E53</f>
        <v>0</v>
      </c>
      <c r="G122" s="210">
        <f>'Part 5 through Part 8'!F53</f>
        <v>0</v>
      </c>
      <c r="H122" s="210">
        <f>'Part 5 through Part 8'!G53</f>
        <v>0</v>
      </c>
      <c r="I122" s="210">
        <f>'Part 5 through Part 8'!H53</f>
        <v>0</v>
      </c>
      <c r="J122" s="210">
        <f>'Part 5 through Part 8'!I53</f>
        <v>0</v>
      </c>
      <c r="N122" s="3"/>
      <c r="O122" s="3"/>
    </row>
    <row r="123" spans="1:15" s="42" customFormat="1" ht="15.75" x14ac:dyDescent="0.25">
      <c r="A123" s="105" t="s">
        <v>175</v>
      </c>
      <c r="B123" s="52" t="s">
        <v>368</v>
      </c>
      <c r="C123" s="52" t="s">
        <v>292</v>
      </c>
      <c r="D123" s="52" t="s">
        <v>293</v>
      </c>
      <c r="E123" s="41">
        <f>'Part 5 through Part 8'!C54</f>
        <v>0</v>
      </c>
      <c r="F123" s="210">
        <f>'Part 5 through Part 8'!E54</f>
        <v>0</v>
      </c>
      <c r="G123" s="210">
        <f>'Part 5 through Part 8'!F54</f>
        <v>0</v>
      </c>
      <c r="H123" s="210">
        <f>'Part 5 through Part 8'!G54</f>
        <v>0</v>
      </c>
      <c r="I123" s="210">
        <f>'Part 5 through Part 8'!H54</f>
        <v>0</v>
      </c>
      <c r="J123" s="210">
        <f>'Part 5 through Part 8'!I54</f>
        <v>0</v>
      </c>
      <c r="N123" s="43"/>
      <c r="O123" s="43"/>
    </row>
    <row r="124" spans="1:15" ht="15.75" x14ac:dyDescent="0.25">
      <c r="A124" s="105"/>
      <c r="D124" s="52"/>
      <c r="F124" s="5"/>
      <c r="G124" s="75"/>
      <c r="H124" s="75"/>
      <c r="I124" s="11"/>
      <c r="J124" s="11"/>
      <c r="K124" s="11"/>
      <c r="L124" s="11"/>
      <c r="M124" s="11"/>
      <c r="N124" s="66"/>
      <c r="O124" s="3"/>
    </row>
    <row r="125" spans="1:15" s="70" customFormat="1" ht="31.5" x14ac:dyDescent="0.25">
      <c r="A125" s="106"/>
      <c r="B125" s="65"/>
      <c r="C125" s="65"/>
      <c r="D125" s="65"/>
      <c r="E125" s="77" t="s">
        <v>19</v>
      </c>
      <c r="F125" s="7" t="s">
        <v>8</v>
      </c>
      <c r="G125" s="7" t="s">
        <v>9</v>
      </c>
      <c r="H125" s="7" t="s">
        <v>10</v>
      </c>
      <c r="I125" s="7" t="s">
        <v>11</v>
      </c>
      <c r="J125" s="7" t="s">
        <v>12</v>
      </c>
      <c r="N125" s="74"/>
      <c r="O125" s="74"/>
    </row>
    <row r="126" spans="1:15" ht="15.75" x14ac:dyDescent="0.25">
      <c r="A126" s="105" t="s">
        <v>176</v>
      </c>
      <c r="B126" s="52" t="s">
        <v>368</v>
      </c>
      <c r="C126" s="52" t="s">
        <v>292</v>
      </c>
      <c r="D126" s="52" t="s">
        <v>294</v>
      </c>
      <c r="E126" s="77">
        <f>'Part 5 through Part 8'!C58</f>
        <v>0</v>
      </c>
      <c r="F126" s="210">
        <f>'Part 5 through Part 8'!E58</f>
        <v>0</v>
      </c>
      <c r="G126" s="210">
        <f>'Part 5 through Part 8'!F58</f>
        <v>0</v>
      </c>
      <c r="H126" s="210">
        <f>'Part 5 through Part 8'!G58</f>
        <v>0</v>
      </c>
      <c r="I126" s="210">
        <f>'Part 5 through Part 8'!H58</f>
        <v>0</v>
      </c>
      <c r="J126" s="210">
        <f>'Part 5 through Part 8'!I58</f>
        <v>0</v>
      </c>
      <c r="N126" s="66"/>
      <c r="O126" s="3"/>
    </row>
    <row r="127" spans="1:15" ht="15.75" x14ac:dyDescent="0.25">
      <c r="A127" s="105" t="s">
        <v>176</v>
      </c>
      <c r="B127" s="52" t="s">
        <v>368</v>
      </c>
      <c r="C127" s="52" t="s">
        <v>292</v>
      </c>
      <c r="D127" s="52" t="s">
        <v>294</v>
      </c>
      <c r="E127" s="77">
        <f>'Part 5 through Part 8'!C59</f>
        <v>0</v>
      </c>
      <c r="F127" s="210">
        <f>'Part 5 through Part 8'!E59</f>
        <v>0</v>
      </c>
      <c r="G127" s="210">
        <f>'Part 5 through Part 8'!F59</f>
        <v>0</v>
      </c>
      <c r="H127" s="210">
        <f>'Part 5 through Part 8'!G59</f>
        <v>0</v>
      </c>
      <c r="I127" s="210">
        <f>'Part 5 through Part 8'!H59</f>
        <v>0</v>
      </c>
      <c r="J127" s="210">
        <f>'Part 5 through Part 8'!I59</f>
        <v>0</v>
      </c>
      <c r="N127" s="66"/>
      <c r="O127" s="3"/>
    </row>
    <row r="128" spans="1:15" ht="15.75" x14ac:dyDescent="0.25">
      <c r="A128" s="105" t="s">
        <v>176</v>
      </c>
      <c r="B128" s="52" t="s">
        <v>368</v>
      </c>
      <c r="C128" s="52" t="s">
        <v>292</v>
      </c>
      <c r="D128" s="52" t="s">
        <v>294</v>
      </c>
      <c r="E128" s="77">
        <f>'Part 5 through Part 8'!C60</f>
        <v>0</v>
      </c>
      <c r="F128" s="210">
        <f>'Part 5 through Part 8'!E60</f>
        <v>0</v>
      </c>
      <c r="G128" s="210">
        <f>'Part 5 through Part 8'!F60</f>
        <v>0</v>
      </c>
      <c r="H128" s="210">
        <f>'Part 5 through Part 8'!G60</f>
        <v>0</v>
      </c>
      <c r="I128" s="210">
        <f>'Part 5 through Part 8'!H60</f>
        <v>0</v>
      </c>
      <c r="J128" s="210">
        <f>'Part 5 through Part 8'!I60</f>
        <v>0</v>
      </c>
      <c r="N128" s="66"/>
      <c r="O128" s="3"/>
    </row>
    <row r="129" spans="1:15" ht="15.75" x14ac:dyDescent="0.25">
      <c r="A129" s="105" t="s">
        <v>176</v>
      </c>
      <c r="B129" s="52" t="s">
        <v>368</v>
      </c>
      <c r="C129" s="52" t="s">
        <v>292</v>
      </c>
      <c r="D129" s="52" t="s">
        <v>294</v>
      </c>
      <c r="E129" s="77">
        <f>'Part 5 through Part 8'!C61</f>
        <v>0</v>
      </c>
      <c r="F129" s="210">
        <f>'Part 5 through Part 8'!E61</f>
        <v>0</v>
      </c>
      <c r="G129" s="210">
        <f>'Part 5 through Part 8'!F61</f>
        <v>0</v>
      </c>
      <c r="H129" s="210">
        <f>'Part 5 through Part 8'!G61</f>
        <v>0</v>
      </c>
      <c r="I129" s="210">
        <f>'Part 5 through Part 8'!H61</f>
        <v>0</v>
      </c>
      <c r="J129" s="210">
        <f>'Part 5 through Part 8'!I61</f>
        <v>0</v>
      </c>
      <c r="N129" s="66"/>
      <c r="O129" s="3"/>
    </row>
    <row r="130" spans="1:15" s="42" customFormat="1" ht="15.75" x14ac:dyDescent="0.25">
      <c r="A130" s="105" t="s">
        <v>176</v>
      </c>
      <c r="B130" s="52" t="s">
        <v>368</v>
      </c>
      <c r="C130" s="52" t="s">
        <v>292</v>
      </c>
      <c r="D130" s="52" t="s">
        <v>294</v>
      </c>
      <c r="E130" s="77">
        <f>'Part 5 through Part 8'!C62</f>
        <v>0</v>
      </c>
      <c r="F130" s="210">
        <f>'Part 5 through Part 8'!E62</f>
        <v>0</v>
      </c>
      <c r="G130" s="210">
        <f>'Part 5 through Part 8'!F62</f>
        <v>0</v>
      </c>
      <c r="H130" s="210">
        <f>'Part 5 through Part 8'!G62</f>
        <v>0</v>
      </c>
      <c r="I130" s="210">
        <f>'Part 5 through Part 8'!H62</f>
        <v>0</v>
      </c>
      <c r="J130" s="210">
        <f>'Part 5 through Part 8'!I62</f>
        <v>0</v>
      </c>
      <c r="N130" s="66"/>
      <c r="O130" s="43"/>
    </row>
    <row r="131" spans="1:15" ht="15.75" x14ac:dyDescent="0.25">
      <c r="A131" s="105"/>
      <c r="D131" s="52"/>
      <c r="F131" s="5"/>
      <c r="G131" s="75"/>
      <c r="H131" s="75"/>
      <c r="I131" s="11"/>
      <c r="J131" s="11"/>
      <c r="K131" s="11"/>
      <c r="L131" s="11"/>
      <c r="M131" s="11"/>
      <c r="N131" s="66"/>
      <c r="O131" s="3"/>
    </row>
    <row r="132" spans="1:15" ht="31.5" x14ac:dyDescent="0.25">
      <c r="A132" s="105"/>
      <c r="D132" s="52"/>
      <c r="E132" s="78" t="s">
        <v>17</v>
      </c>
      <c r="F132" s="7" t="s">
        <v>8</v>
      </c>
      <c r="G132" s="7" t="s">
        <v>9</v>
      </c>
      <c r="H132" s="7" t="s">
        <v>10</v>
      </c>
      <c r="I132" s="7" t="s">
        <v>11</v>
      </c>
      <c r="J132" s="7" t="s">
        <v>12</v>
      </c>
      <c r="N132" s="66"/>
      <c r="O132" s="3"/>
    </row>
    <row r="133" spans="1:15" ht="15.75" x14ac:dyDescent="0.25">
      <c r="A133" s="105" t="s">
        <v>178</v>
      </c>
      <c r="B133" s="52" t="s">
        <v>368</v>
      </c>
      <c r="C133" s="52" t="s">
        <v>295</v>
      </c>
      <c r="D133" s="52" t="s">
        <v>293</v>
      </c>
      <c r="E133" s="77">
        <f>'Part 5 through Part 8'!C79</f>
        <v>0</v>
      </c>
      <c r="F133" s="210">
        <f>'Part 5 through Part 8'!E79</f>
        <v>0</v>
      </c>
      <c r="G133" s="210">
        <f>'Part 5 through Part 8'!F79</f>
        <v>0</v>
      </c>
      <c r="H133" s="210">
        <f>'Part 5 through Part 8'!G79</f>
        <v>0</v>
      </c>
      <c r="I133" s="210">
        <f>'Part 5 through Part 8'!H79</f>
        <v>0</v>
      </c>
      <c r="J133" s="210">
        <f>'Part 5 through Part 8'!I79</f>
        <v>0</v>
      </c>
      <c r="N133" s="66"/>
      <c r="O133" s="3"/>
    </row>
    <row r="134" spans="1:15" ht="15.75" x14ac:dyDescent="0.25">
      <c r="A134" s="105" t="s">
        <v>178</v>
      </c>
      <c r="B134" s="52" t="s">
        <v>368</v>
      </c>
      <c r="C134" s="52" t="s">
        <v>295</v>
      </c>
      <c r="D134" s="52" t="s">
        <v>293</v>
      </c>
      <c r="E134" s="77">
        <f>'Part 5 through Part 8'!C80</f>
        <v>0</v>
      </c>
      <c r="F134" s="210">
        <f>'Part 5 through Part 8'!E80</f>
        <v>0</v>
      </c>
      <c r="G134" s="210">
        <f>'Part 5 through Part 8'!F80</f>
        <v>0</v>
      </c>
      <c r="H134" s="210">
        <f>'Part 5 through Part 8'!G80</f>
        <v>0</v>
      </c>
      <c r="I134" s="210">
        <f>'Part 5 through Part 8'!H80</f>
        <v>0</v>
      </c>
      <c r="J134" s="210">
        <f>'Part 5 through Part 8'!I80</f>
        <v>0</v>
      </c>
      <c r="N134" s="66"/>
      <c r="O134" s="3"/>
    </row>
    <row r="135" spans="1:15" ht="15.75" x14ac:dyDescent="0.25">
      <c r="A135" s="105" t="s">
        <v>178</v>
      </c>
      <c r="B135" s="52" t="s">
        <v>368</v>
      </c>
      <c r="C135" s="52" t="s">
        <v>295</v>
      </c>
      <c r="D135" s="52" t="s">
        <v>293</v>
      </c>
      <c r="E135" s="77">
        <f>'Part 5 through Part 8'!C81</f>
        <v>0</v>
      </c>
      <c r="F135" s="210">
        <f>'Part 5 through Part 8'!E81</f>
        <v>0</v>
      </c>
      <c r="G135" s="210">
        <f>'Part 5 through Part 8'!F81</f>
        <v>0</v>
      </c>
      <c r="H135" s="210">
        <f>'Part 5 through Part 8'!G81</f>
        <v>0</v>
      </c>
      <c r="I135" s="210">
        <f>'Part 5 through Part 8'!H81</f>
        <v>0</v>
      </c>
      <c r="J135" s="210">
        <f>'Part 5 through Part 8'!I81</f>
        <v>0</v>
      </c>
      <c r="N135" s="66"/>
      <c r="O135" s="3"/>
    </row>
    <row r="136" spans="1:15" ht="15.75" x14ac:dyDescent="0.25">
      <c r="A136" s="105" t="s">
        <v>178</v>
      </c>
      <c r="B136" s="52" t="s">
        <v>368</v>
      </c>
      <c r="C136" s="52" t="s">
        <v>295</v>
      </c>
      <c r="D136" s="52" t="s">
        <v>293</v>
      </c>
      <c r="E136" s="77">
        <f>'Part 5 through Part 8'!C82</f>
        <v>0</v>
      </c>
      <c r="F136" s="210">
        <f>'Part 5 through Part 8'!E82</f>
        <v>0</v>
      </c>
      <c r="G136" s="210">
        <f>'Part 5 through Part 8'!F82</f>
        <v>0</v>
      </c>
      <c r="H136" s="210">
        <f>'Part 5 through Part 8'!G82</f>
        <v>0</v>
      </c>
      <c r="I136" s="210">
        <f>'Part 5 through Part 8'!H82</f>
        <v>0</v>
      </c>
      <c r="J136" s="210">
        <f>'Part 5 through Part 8'!I82</f>
        <v>0</v>
      </c>
      <c r="N136" s="66"/>
      <c r="O136" s="3"/>
    </row>
    <row r="137" spans="1:15" s="42" customFormat="1" ht="15.75" x14ac:dyDescent="0.25">
      <c r="A137" s="105" t="s">
        <v>178</v>
      </c>
      <c r="B137" s="52" t="s">
        <v>368</v>
      </c>
      <c r="C137" s="52" t="s">
        <v>295</v>
      </c>
      <c r="D137" s="52" t="s">
        <v>293</v>
      </c>
      <c r="E137" s="77">
        <f>'Part 5 through Part 8'!C83</f>
        <v>0</v>
      </c>
      <c r="F137" s="210">
        <f>'Part 5 through Part 8'!E83</f>
        <v>0</v>
      </c>
      <c r="G137" s="210">
        <f>'Part 5 through Part 8'!F83</f>
        <v>0</v>
      </c>
      <c r="H137" s="210">
        <f>'Part 5 through Part 8'!G83</f>
        <v>0</v>
      </c>
      <c r="I137" s="210">
        <f>'Part 5 through Part 8'!H83</f>
        <v>0</v>
      </c>
      <c r="J137" s="210">
        <f>'Part 5 through Part 8'!I83</f>
        <v>0</v>
      </c>
      <c r="N137" s="66"/>
      <c r="O137" s="43"/>
    </row>
    <row r="138" spans="1:15" ht="15.75" x14ac:dyDescent="0.25">
      <c r="A138" s="105"/>
      <c r="D138" s="52"/>
      <c r="F138" s="5"/>
      <c r="G138" s="75"/>
      <c r="H138" s="75"/>
      <c r="I138" s="11"/>
      <c r="J138" s="11"/>
      <c r="K138" s="11"/>
      <c r="L138" s="11"/>
      <c r="M138" s="11"/>
      <c r="N138" s="66"/>
      <c r="O138" s="3"/>
    </row>
    <row r="139" spans="1:15" ht="31.5" x14ac:dyDescent="0.25">
      <c r="A139" s="105"/>
      <c r="D139" s="52"/>
      <c r="E139" s="77" t="s">
        <v>19</v>
      </c>
      <c r="F139" s="7" t="s">
        <v>8</v>
      </c>
      <c r="G139" s="7" t="s">
        <v>9</v>
      </c>
      <c r="H139" s="7" t="s">
        <v>10</v>
      </c>
      <c r="I139" s="7" t="s">
        <v>11</v>
      </c>
      <c r="J139" s="7" t="s">
        <v>12</v>
      </c>
      <c r="N139" s="66"/>
      <c r="O139" s="3"/>
    </row>
    <row r="140" spans="1:15" ht="15.75" x14ac:dyDescent="0.25">
      <c r="A140" s="105" t="s">
        <v>177</v>
      </c>
      <c r="B140" s="52" t="s">
        <v>368</v>
      </c>
      <c r="C140" s="52" t="s">
        <v>295</v>
      </c>
      <c r="D140" s="52" t="s">
        <v>294</v>
      </c>
      <c r="E140" s="77">
        <f>'Part 5 through Part 8'!C87</f>
        <v>0</v>
      </c>
      <c r="F140" s="210">
        <f>'Part 5 through Part 8'!E87</f>
        <v>0</v>
      </c>
      <c r="G140" s="210">
        <f>'Part 5 through Part 8'!F87</f>
        <v>0</v>
      </c>
      <c r="H140" s="210">
        <f>'Part 5 through Part 8'!G87</f>
        <v>0</v>
      </c>
      <c r="I140" s="210">
        <f>'Part 5 through Part 8'!H87</f>
        <v>0</v>
      </c>
      <c r="J140" s="210">
        <f>'Part 5 through Part 8'!I87</f>
        <v>0</v>
      </c>
      <c r="N140" s="66"/>
      <c r="O140" s="3"/>
    </row>
    <row r="141" spans="1:15" ht="15.75" x14ac:dyDescent="0.25">
      <c r="A141" s="105" t="s">
        <v>177</v>
      </c>
      <c r="B141" s="52" t="s">
        <v>368</v>
      </c>
      <c r="C141" s="52" t="s">
        <v>295</v>
      </c>
      <c r="D141" s="52" t="s">
        <v>294</v>
      </c>
      <c r="E141" s="77">
        <f>'Part 5 through Part 8'!C88</f>
        <v>0</v>
      </c>
      <c r="F141" s="210">
        <f>'Part 5 through Part 8'!E88</f>
        <v>0</v>
      </c>
      <c r="G141" s="210">
        <f>'Part 5 through Part 8'!F88</f>
        <v>0</v>
      </c>
      <c r="H141" s="210">
        <f>'Part 5 through Part 8'!G88</f>
        <v>0</v>
      </c>
      <c r="I141" s="210">
        <f>'Part 5 through Part 8'!H88</f>
        <v>0</v>
      </c>
      <c r="J141" s="210">
        <f>'Part 5 through Part 8'!I88</f>
        <v>0</v>
      </c>
      <c r="N141" s="66"/>
      <c r="O141" s="3"/>
    </row>
    <row r="142" spans="1:15" ht="15.75" x14ac:dyDescent="0.25">
      <c r="A142" s="105" t="s">
        <v>177</v>
      </c>
      <c r="B142" s="52" t="s">
        <v>368</v>
      </c>
      <c r="C142" s="52" t="s">
        <v>295</v>
      </c>
      <c r="D142" s="52" t="s">
        <v>294</v>
      </c>
      <c r="E142" s="77">
        <f>'Part 5 through Part 8'!C89</f>
        <v>0</v>
      </c>
      <c r="F142" s="210">
        <f>'Part 5 through Part 8'!E89</f>
        <v>0</v>
      </c>
      <c r="G142" s="210">
        <f>'Part 5 through Part 8'!F89</f>
        <v>0</v>
      </c>
      <c r="H142" s="210">
        <f>'Part 5 through Part 8'!G89</f>
        <v>0</v>
      </c>
      <c r="I142" s="210">
        <f>'Part 5 through Part 8'!H89</f>
        <v>0</v>
      </c>
      <c r="J142" s="210">
        <f>'Part 5 through Part 8'!I89</f>
        <v>0</v>
      </c>
      <c r="N142" s="66"/>
      <c r="O142" s="3"/>
    </row>
    <row r="143" spans="1:15" ht="15.75" x14ac:dyDescent="0.25">
      <c r="A143" s="105" t="s">
        <v>177</v>
      </c>
      <c r="B143" s="52" t="s">
        <v>368</v>
      </c>
      <c r="C143" s="52" t="s">
        <v>295</v>
      </c>
      <c r="D143" s="52" t="s">
        <v>294</v>
      </c>
      <c r="E143" s="77">
        <f>'Part 5 through Part 8'!C90</f>
        <v>0</v>
      </c>
      <c r="F143" s="210">
        <f>'Part 5 through Part 8'!E90</f>
        <v>0</v>
      </c>
      <c r="G143" s="210">
        <f>'Part 5 through Part 8'!F90</f>
        <v>0</v>
      </c>
      <c r="H143" s="210">
        <f>'Part 5 through Part 8'!G90</f>
        <v>0</v>
      </c>
      <c r="I143" s="210">
        <f>'Part 5 through Part 8'!H90</f>
        <v>0</v>
      </c>
      <c r="J143" s="210">
        <f>'Part 5 through Part 8'!I90</f>
        <v>0</v>
      </c>
      <c r="N143" s="66"/>
      <c r="O143" s="3"/>
    </row>
    <row r="144" spans="1:15" s="42" customFormat="1" ht="15.75" x14ac:dyDescent="0.25">
      <c r="A144" s="105" t="s">
        <v>177</v>
      </c>
      <c r="B144" s="52" t="s">
        <v>368</v>
      </c>
      <c r="C144" s="52" t="s">
        <v>295</v>
      </c>
      <c r="D144" s="52" t="s">
        <v>294</v>
      </c>
      <c r="E144" s="77">
        <f>'Part 5 through Part 8'!C91</f>
        <v>0</v>
      </c>
      <c r="F144" s="210">
        <f>'Part 5 through Part 8'!E91</f>
        <v>0</v>
      </c>
      <c r="G144" s="210">
        <f>'Part 5 through Part 8'!F91</f>
        <v>0</v>
      </c>
      <c r="H144" s="210">
        <f>'Part 5 through Part 8'!G91</f>
        <v>0</v>
      </c>
      <c r="I144" s="210">
        <f>'Part 5 through Part 8'!H91</f>
        <v>0</v>
      </c>
      <c r="J144" s="210">
        <f>'Part 5 through Part 8'!I91</f>
        <v>0</v>
      </c>
      <c r="N144" s="66"/>
      <c r="O144" s="43"/>
    </row>
    <row r="145" spans="1:15" ht="15.75" customHeight="1" x14ac:dyDescent="0.25">
      <c r="D145" s="52"/>
      <c r="F145" s="5"/>
      <c r="G145" s="79"/>
      <c r="H145" s="79"/>
      <c r="I145" s="79"/>
      <c r="J145" s="10"/>
      <c r="K145" s="10"/>
      <c r="L145" s="10"/>
      <c r="M145" s="76"/>
      <c r="N145" s="66"/>
      <c r="O145" s="3"/>
    </row>
    <row r="146" spans="1:15" s="72" customFormat="1" ht="15.75" customHeight="1" x14ac:dyDescent="0.25">
      <c r="A146" s="53">
        <v>5.3</v>
      </c>
      <c r="B146" s="52" t="s">
        <v>368</v>
      </c>
      <c r="C146" s="73" t="s">
        <v>311</v>
      </c>
      <c r="D146" s="52" t="s">
        <v>369</v>
      </c>
      <c r="E146" s="203" t="b">
        <v>0</v>
      </c>
      <c r="F146" s="5"/>
      <c r="G146" s="79"/>
      <c r="H146" s="79"/>
      <c r="I146" s="79"/>
      <c r="J146" s="10"/>
      <c r="K146" s="10"/>
      <c r="L146" s="10"/>
      <c r="M146" s="76"/>
      <c r="N146" s="66"/>
      <c r="O146" s="66"/>
    </row>
    <row r="147" spans="1:15" s="72" customFormat="1" ht="15.75" customHeight="1" x14ac:dyDescent="0.25">
      <c r="A147" s="53">
        <v>5.3</v>
      </c>
      <c r="B147" s="52" t="s">
        <v>368</v>
      </c>
      <c r="C147" s="73" t="s">
        <v>311</v>
      </c>
      <c r="D147" s="52" t="s">
        <v>370</v>
      </c>
      <c r="E147" s="203" t="b">
        <v>0</v>
      </c>
      <c r="F147" s="5"/>
      <c r="G147" s="79"/>
      <c r="H147" s="79"/>
      <c r="I147" s="79"/>
      <c r="J147" s="10"/>
      <c r="K147" s="10"/>
      <c r="L147" s="10"/>
      <c r="M147" s="76"/>
      <c r="N147" s="66"/>
      <c r="O147" s="66"/>
    </row>
    <row r="148" spans="1:15" s="72" customFormat="1" ht="15.75" customHeight="1" x14ac:dyDescent="0.25">
      <c r="A148" s="53">
        <v>5.3</v>
      </c>
      <c r="B148" s="52" t="s">
        <v>368</v>
      </c>
      <c r="C148" s="73" t="s">
        <v>311</v>
      </c>
      <c r="D148" s="52" t="s">
        <v>371</v>
      </c>
      <c r="E148" s="203" t="b">
        <v>0</v>
      </c>
      <c r="F148" s="5"/>
      <c r="G148" s="79"/>
      <c r="H148" s="79"/>
      <c r="I148" s="79"/>
      <c r="J148" s="10"/>
      <c r="K148" s="10"/>
      <c r="L148" s="10"/>
      <c r="M148" s="76"/>
      <c r="N148" s="66"/>
      <c r="O148" s="66"/>
    </row>
    <row r="149" spans="1:15" s="72" customFormat="1" ht="15.75" customHeight="1" x14ac:dyDescent="0.25">
      <c r="A149" s="53">
        <v>5.3</v>
      </c>
      <c r="B149" s="52" t="s">
        <v>368</v>
      </c>
      <c r="C149" s="73" t="s">
        <v>311</v>
      </c>
      <c r="D149" s="52" t="s">
        <v>372</v>
      </c>
      <c r="E149" s="203" t="b">
        <v>0</v>
      </c>
      <c r="F149" s="5"/>
      <c r="G149" s="79"/>
      <c r="H149" s="79"/>
      <c r="I149" s="79"/>
      <c r="J149" s="10"/>
      <c r="K149" s="10"/>
      <c r="L149" s="10"/>
      <c r="M149" s="76"/>
      <c r="N149" s="66"/>
      <c r="O149" s="66"/>
    </row>
    <row r="150" spans="1:15" s="72" customFormat="1" ht="15.75" customHeight="1" x14ac:dyDescent="0.25">
      <c r="A150" s="53">
        <v>5.3</v>
      </c>
      <c r="B150" s="52" t="s">
        <v>368</v>
      </c>
      <c r="C150" s="73" t="s">
        <v>311</v>
      </c>
      <c r="D150" s="52" t="s">
        <v>387</v>
      </c>
      <c r="E150" s="203" t="b">
        <v>0</v>
      </c>
      <c r="F150" s="5"/>
      <c r="G150" s="79"/>
      <c r="H150" s="79"/>
      <c r="I150" s="79"/>
      <c r="J150" s="10"/>
      <c r="K150" s="10"/>
      <c r="L150" s="10"/>
      <c r="M150" s="76"/>
      <c r="N150" s="66"/>
      <c r="O150" s="66"/>
    </row>
    <row r="151" spans="1:15" s="72" customFormat="1" ht="15.75" customHeight="1" x14ac:dyDescent="0.25">
      <c r="A151" s="53">
        <v>5.3</v>
      </c>
      <c r="B151" s="52" t="s">
        <v>368</v>
      </c>
      <c r="C151" s="73" t="s">
        <v>311</v>
      </c>
      <c r="D151" s="52" t="s">
        <v>366</v>
      </c>
      <c r="E151" s="203"/>
      <c r="F151" s="91">
        <f>'Part 5 through Part 8'!E99</f>
        <v>0</v>
      </c>
      <c r="G151" s="79"/>
      <c r="H151" s="79"/>
      <c r="I151" s="79"/>
      <c r="J151" s="10"/>
      <c r="K151" s="10"/>
      <c r="L151" s="10"/>
      <c r="M151" s="76"/>
      <c r="N151" s="66"/>
      <c r="O151" s="66"/>
    </row>
    <row r="152" spans="1:15" s="72" customFormat="1" ht="15.75" customHeight="1" x14ac:dyDescent="0.25">
      <c r="A152" s="53">
        <v>5.3</v>
      </c>
      <c r="B152" s="52" t="s">
        <v>368</v>
      </c>
      <c r="C152" s="73" t="s">
        <v>311</v>
      </c>
      <c r="D152" s="52" t="s">
        <v>148</v>
      </c>
      <c r="E152" s="203" t="b">
        <v>0</v>
      </c>
      <c r="F152" s="91">
        <f>'Part 5 through Part 8'!E100</f>
        <v>0</v>
      </c>
      <c r="G152" s="79"/>
      <c r="H152" s="79"/>
      <c r="I152" s="79"/>
      <c r="J152" s="10"/>
      <c r="K152" s="10"/>
      <c r="L152" s="10"/>
      <c r="M152" s="76"/>
      <c r="N152" s="66"/>
      <c r="O152" s="66"/>
    </row>
    <row r="153" spans="1:15" s="72" customFormat="1" ht="15.75" customHeight="1" x14ac:dyDescent="0.25">
      <c r="A153" s="53"/>
      <c r="B153" s="52"/>
      <c r="C153" s="52"/>
      <c r="D153" s="52"/>
      <c r="F153" s="5"/>
      <c r="G153" s="79"/>
      <c r="H153" s="79"/>
      <c r="I153" s="79"/>
      <c r="J153" s="10"/>
      <c r="K153" s="10"/>
      <c r="L153" s="10"/>
      <c r="M153" s="76"/>
      <c r="N153" s="66"/>
      <c r="O153" s="66"/>
    </row>
    <row r="154" spans="1:15" ht="31.5" x14ac:dyDescent="0.25">
      <c r="D154" s="52"/>
      <c r="E154" s="78" t="s">
        <v>17</v>
      </c>
      <c r="F154" s="7" t="s">
        <v>8</v>
      </c>
      <c r="G154" s="7" t="s">
        <v>9</v>
      </c>
      <c r="H154" s="7" t="s">
        <v>10</v>
      </c>
      <c r="I154" s="7" t="s">
        <v>24</v>
      </c>
      <c r="J154" s="7" t="s">
        <v>12</v>
      </c>
      <c r="N154" s="66"/>
      <c r="O154" s="3"/>
    </row>
    <row r="155" spans="1:15" ht="15.75" x14ac:dyDescent="0.25">
      <c r="A155" s="53">
        <v>5.4</v>
      </c>
      <c r="B155" s="52" t="s">
        <v>296</v>
      </c>
      <c r="C155" s="52" t="s">
        <v>292</v>
      </c>
      <c r="D155" s="52"/>
      <c r="E155" s="77">
        <f>'Part 5 through Part 8'!C108</f>
        <v>0</v>
      </c>
      <c r="F155" s="210">
        <f>'Part 5 through Part 8'!E108</f>
        <v>0</v>
      </c>
      <c r="G155" s="210">
        <f>'Part 5 through Part 8'!F108</f>
        <v>0</v>
      </c>
      <c r="H155" s="210">
        <f>'Part 5 through Part 8'!G108</f>
        <v>0</v>
      </c>
      <c r="I155" s="210">
        <f>'Part 5 through Part 8'!H108</f>
        <v>0</v>
      </c>
      <c r="J155" s="210">
        <f>'Part 5 through Part 8'!I108</f>
        <v>0</v>
      </c>
      <c r="N155" s="66"/>
      <c r="O155" s="3"/>
    </row>
    <row r="156" spans="1:15" ht="15.75" x14ac:dyDescent="0.25">
      <c r="A156" s="53">
        <v>5.4</v>
      </c>
      <c r="B156" s="52" t="s">
        <v>296</v>
      </c>
      <c r="C156" s="52" t="s">
        <v>292</v>
      </c>
      <c r="D156" s="52"/>
      <c r="E156" s="77">
        <f>'Part 5 through Part 8'!C109</f>
        <v>0</v>
      </c>
      <c r="F156" s="210">
        <f>'Part 5 through Part 8'!E109</f>
        <v>0</v>
      </c>
      <c r="G156" s="210">
        <f>'Part 5 through Part 8'!F109</f>
        <v>0</v>
      </c>
      <c r="H156" s="210">
        <f>'Part 5 through Part 8'!G109</f>
        <v>0</v>
      </c>
      <c r="I156" s="210">
        <f>'Part 5 through Part 8'!H109</f>
        <v>0</v>
      </c>
      <c r="J156" s="210">
        <f>'Part 5 through Part 8'!I109</f>
        <v>0</v>
      </c>
      <c r="N156" s="66"/>
      <c r="O156" s="3"/>
    </row>
    <row r="157" spans="1:15" ht="15.75" x14ac:dyDescent="0.25">
      <c r="A157" s="53">
        <v>5.4</v>
      </c>
      <c r="B157" s="52" t="s">
        <v>296</v>
      </c>
      <c r="C157" s="52" t="s">
        <v>292</v>
      </c>
      <c r="D157" s="52"/>
      <c r="E157" s="77">
        <f>'Part 5 through Part 8'!C110</f>
        <v>0</v>
      </c>
      <c r="F157" s="210">
        <f>'Part 5 through Part 8'!E110</f>
        <v>0</v>
      </c>
      <c r="G157" s="210">
        <f>'Part 5 through Part 8'!F110</f>
        <v>0</v>
      </c>
      <c r="H157" s="210">
        <f>'Part 5 through Part 8'!G110</f>
        <v>0</v>
      </c>
      <c r="I157" s="210">
        <f>'Part 5 through Part 8'!H110</f>
        <v>0</v>
      </c>
      <c r="J157" s="210">
        <f>'Part 5 through Part 8'!I110</f>
        <v>0</v>
      </c>
      <c r="N157" s="66"/>
      <c r="O157" s="3"/>
    </row>
    <row r="158" spans="1:15" ht="15.75" x14ac:dyDescent="0.25">
      <c r="A158" s="53">
        <v>5.4</v>
      </c>
      <c r="B158" s="52" t="s">
        <v>296</v>
      </c>
      <c r="C158" s="52" t="s">
        <v>292</v>
      </c>
      <c r="D158" s="52"/>
      <c r="E158" s="77">
        <f>'Part 5 through Part 8'!C111</f>
        <v>0</v>
      </c>
      <c r="F158" s="210">
        <f>'Part 5 through Part 8'!E111</f>
        <v>0</v>
      </c>
      <c r="G158" s="210">
        <f>'Part 5 through Part 8'!F111</f>
        <v>0</v>
      </c>
      <c r="H158" s="210">
        <f>'Part 5 through Part 8'!G111</f>
        <v>0</v>
      </c>
      <c r="I158" s="210">
        <f>'Part 5 through Part 8'!H111</f>
        <v>0</v>
      </c>
      <c r="J158" s="210">
        <f>'Part 5 through Part 8'!I111</f>
        <v>0</v>
      </c>
      <c r="N158" s="66"/>
      <c r="O158" s="3"/>
    </row>
    <row r="159" spans="1:15" s="42" customFormat="1" ht="15.75" x14ac:dyDescent="0.25">
      <c r="A159" s="53">
        <v>5.4</v>
      </c>
      <c r="B159" s="52" t="s">
        <v>296</v>
      </c>
      <c r="C159" s="52" t="s">
        <v>292</v>
      </c>
      <c r="D159" s="52"/>
      <c r="E159" s="77">
        <f>'Part 5 through Part 8'!C112</f>
        <v>0</v>
      </c>
      <c r="F159" s="210">
        <f>'Part 5 through Part 8'!E112</f>
        <v>0</v>
      </c>
      <c r="G159" s="210">
        <f>'Part 5 through Part 8'!F112</f>
        <v>0</v>
      </c>
      <c r="H159" s="210">
        <f>'Part 5 through Part 8'!G112</f>
        <v>0</v>
      </c>
      <c r="I159" s="210">
        <f>'Part 5 through Part 8'!H112</f>
        <v>0</v>
      </c>
      <c r="J159" s="210">
        <f>'Part 5 through Part 8'!I112</f>
        <v>0</v>
      </c>
      <c r="N159" s="66"/>
      <c r="O159" s="43"/>
    </row>
    <row r="160" spans="1:15" ht="15.75" x14ac:dyDescent="0.25">
      <c r="D160" s="52"/>
      <c r="F160" s="5"/>
      <c r="G160" s="80"/>
      <c r="H160" s="80"/>
      <c r="I160" s="80"/>
      <c r="J160" s="11"/>
      <c r="K160" s="11"/>
      <c r="L160" s="11"/>
      <c r="M160" s="8"/>
      <c r="N160" s="66"/>
      <c r="O160" s="3"/>
    </row>
    <row r="161" spans="1:15" ht="31.5" x14ac:dyDescent="0.25">
      <c r="D161" s="52"/>
      <c r="E161" s="78" t="s">
        <v>17</v>
      </c>
      <c r="F161" s="7" t="s">
        <v>8</v>
      </c>
      <c r="G161" s="7" t="s">
        <v>9</v>
      </c>
      <c r="H161" s="7" t="s">
        <v>10</v>
      </c>
      <c r="I161" s="7" t="s">
        <v>11</v>
      </c>
      <c r="J161" s="7" t="s">
        <v>12</v>
      </c>
      <c r="N161" s="66"/>
      <c r="O161" s="3"/>
    </row>
    <row r="162" spans="1:15" ht="15.75" x14ac:dyDescent="0.25">
      <c r="A162" s="53">
        <v>5.4</v>
      </c>
      <c r="B162" s="52" t="s">
        <v>296</v>
      </c>
      <c r="C162" s="52" t="s">
        <v>295</v>
      </c>
      <c r="D162" s="52"/>
      <c r="E162" s="77">
        <f>'Part 5 through Part 8'!C116</f>
        <v>0</v>
      </c>
      <c r="F162" s="210">
        <f>'Part 5 through Part 8'!E116</f>
        <v>0</v>
      </c>
      <c r="G162" s="210">
        <f>'Part 5 through Part 8'!F116</f>
        <v>0</v>
      </c>
      <c r="H162" s="210">
        <f>'Part 5 through Part 8'!G116</f>
        <v>0</v>
      </c>
      <c r="I162" s="210">
        <f>'Part 5 through Part 8'!H116</f>
        <v>0</v>
      </c>
      <c r="J162" s="210">
        <f>'Part 5 through Part 8'!I116</f>
        <v>0</v>
      </c>
      <c r="N162" s="66"/>
      <c r="O162" s="3"/>
    </row>
    <row r="163" spans="1:15" ht="15.75" x14ac:dyDescent="0.25">
      <c r="A163" s="53">
        <v>5.4</v>
      </c>
      <c r="B163" s="52" t="s">
        <v>296</v>
      </c>
      <c r="C163" s="52" t="s">
        <v>295</v>
      </c>
      <c r="D163" s="52"/>
      <c r="E163" s="77">
        <f>'Part 5 through Part 8'!C117</f>
        <v>0</v>
      </c>
      <c r="F163" s="210">
        <f>'Part 5 through Part 8'!E117</f>
        <v>0</v>
      </c>
      <c r="G163" s="210">
        <f>'Part 5 through Part 8'!F117</f>
        <v>0</v>
      </c>
      <c r="H163" s="210">
        <f>'Part 5 through Part 8'!G117</f>
        <v>0</v>
      </c>
      <c r="I163" s="210">
        <f>'Part 5 through Part 8'!H117</f>
        <v>0</v>
      </c>
      <c r="J163" s="210">
        <f>'Part 5 through Part 8'!I117</f>
        <v>0</v>
      </c>
      <c r="N163" s="66"/>
      <c r="O163" s="3"/>
    </row>
    <row r="164" spans="1:15" ht="15.75" x14ac:dyDescent="0.25">
      <c r="A164" s="53">
        <v>5.4</v>
      </c>
      <c r="B164" s="52" t="s">
        <v>296</v>
      </c>
      <c r="C164" s="52" t="s">
        <v>295</v>
      </c>
      <c r="D164" s="52"/>
      <c r="E164" s="77">
        <f>'Part 5 through Part 8'!C118</f>
        <v>0</v>
      </c>
      <c r="F164" s="210">
        <f>'Part 5 through Part 8'!E118</f>
        <v>0</v>
      </c>
      <c r="G164" s="210">
        <f>'Part 5 through Part 8'!F118</f>
        <v>0</v>
      </c>
      <c r="H164" s="210">
        <f>'Part 5 through Part 8'!G118</f>
        <v>0</v>
      </c>
      <c r="I164" s="210">
        <f>'Part 5 through Part 8'!H118</f>
        <v>0</v>
      </c>
      <c r="J164" s="210">
        <f>'Part 5 through Part 8'!I118</f>
        <v>0</v>
      </c>
      <c r="N164" s="66"/>
      <c r="O164" s="3"/>
    </row>
    <row r="165" spans="1:15" ht="15.75" x14ac:dyDescent="0.25">
      <c r="A165" s="53">
        <v>5.4</v>
      </c>
      <c r="B165" s="52" t="s">
        <v>296</v>
      </c>
      <c r="C165" s="52" t="s">
        <v>295</v>
      </c>
      <c r="D165" s="52"/>
      <c r="E165" s="77">
        <f>'Part 5 through Part 8'!C119</f>
        <v>0</v>
      </c>
      <c r="F165" s="210">
        <f>'Part 5 through Part 8'!E119</f>
        <v>0</v>
      </c>
      <c r="G165" s="210">
        <f>'Part 5 through Part 8'!F119</f>
        <v>0</v>
      </c>
      <c r="H165" s="210">
        <f>'Part 5 through Part 8'!G119</f>
        <v>0</v>
      </c>
      <c r="I165" s="210">
        <f>'Part 5 through Part 8'!H119</f>
        <v>0</v>
      </c>
      <c r="J165" s="210">
        <f>'Part 5 through Part 8'!I119</f>
        <v>0</v>
      </c>
      <c r="N165" s="66"/>
      <c r="O165" s="3"/>
    </row>
    <row r="166" spans="1:15" s="42" customFormat="1" ht="15.75" x14ac:dyDescent="0.25">
      <c r="A166" s="53">
        <v>5.4</v>
      </c>
      <c r="B166" s="52" t="s">
        <v>296</v>
      </c>
      <c r="C166" s="52" t="s">
        <v>295</v>
      </c>
      <c r="D166" s="52"/>
      <c r="E166" s="77">
        <f>'Part 5 through Part 8'!C120</f>
        <v>0</v>
      </c>
      <c r="F166" s="210">
        <f>'Part 5 through Part 8'!E120</f>
        <v>0</v>
      </c>
      <c r="G166" s="210">
        <f>'Part 5 through Part 8'!F120</f>
        <v>0</v>
      </c>
      <c r="H166" s="210">
        <f>'Part 5 through Part 8'!G120</f>
        <v>0</v>
      </c>
      <c r="I166" s="210">
        <f>'Part 5 through Part 8'!H120</f>
        <v>0</v>
      </c>
      <c r="J166" s="210">
        <f>'Part 5 through Part 8'!I120</f>
        <v>0</v>
      </c>
      <c r="N166" s="66"/>
      <c r="O166" s="43"/>
    </row>
    <row r="167" spans="1:15" ht="15.75" x14ac:dyDescent="0.25">
      <c r="D167" s="52"/>
      <c r="F167" s="75"/>
      <c r="G167" s="75"/>
      <c r="H167" s="75"/>
      <c r="I167" s="75"/>
      <c r="J167" s="75"/>
      <c r="N167" s="66"/>
      <c r="O167" s="3"/>
    </row>
    <row r="168" spans="1:15" s="72" customFormat="1" ht="15.75" x14ac:dyDescent="0.25">
      <c r="A168" s="53">
        <v>5.4</v>
      </c>
      <c r="B168" s="52" t="s">
        <v>296</v>
      </c>
      <c r="C168" s="52" t="s">
        <v>379</v>
      </c>
      <c r="D168" s="52" t="s">
        <v>382</v>
      </c>
      <c r="E168" s="91">
        <f>'Part 5 through Part 8'!K122</f>
        <v>0</v>
      </c>
      <c r="F168" s="64"/>
      <c r="G168" s="75"/>
      <c r="H168" s="75"/>
      <c r="I168" s="75"/>
      <c r="J168" s="75"/>
      <c r="M168" s="64" t="s">
        <v>375</v>
      </c>
      <c r="N168" s="66"/>
      <c r="O168" s="66"/>
    </row>
    <row r="169" spans="1:15" s="72" customFormat="1" ht="15.75" x14ac:dyDescent="0.25">
      <c r="A169" s="53">
        <v>5.4</v>
      </c>
      <c r="B169" s="52" t="s">
        <v>296</v>
      </c>
      <c r="C169" s="52" t="s">
        <v>379</v>
      </c>
      <c r="D169" s="52" t="s">
        <v>380</v>
      </c>
      <c r="E169" s="91">
        <f>'Part 5 through Part 8'!K124</f>
        <v>0</v>
      </c>
      <c r="F169" s="64"/>
      <c r="G169" s="75"/>
      <c r="H169" s="75"/>
      <c r="I169" s="75"/>
      <c r="J169" s="75"/>
      <c r="M169" s="64" t="s">
        <v>376</v>
      </c>
      <c r="N169" s="66"/>
      <c r="O169" s="66"/>
    </row>
    <row r="170" spans="1:15" s="72" customFormat="1" ht="15.75" x14ac:dyDescent="0.25">
      <c r="A170" s="53">
        <v>5.4</v>
      </c>
      <c r="B170" s="52" t="s">
        <v>296</v>
      </c>
      <c r="C170" s="52" t="s">
        <v>379</v>
      </c>
      <c r="D170" s="52" t="s">
        <v>381</v>
      </c>
      <c r="E170" s="91">
        <f>'Part 5 through Part 8'!K126</f>
        <v>0</v>
      </c>
      <c r="F170" s="64"/>
      <c r="G170" s="75"/>
      <c r="H170" s="75"/>
      <c r="I170" s="75"/>
      <c r="J170" s="75"/>
      <c r="M170" s="64" t="s">
        <v>377</v>
      </c>
      <c r="N170" s="66"/>
      <c r="O170" s="66"/>
    </row>
    <row r="171" spans="1:15" s="72" customFormat="1" ht="15.75" x14ac:dyDescent="0.25">
      <c r="A171" s="53">
        <v>5.4</v>
      </c>
      <c r="B171" s="52" t="s">
        <v>296</v>
      </c>
      <c r="C171" s="52" t="s">
        <v>379</v>
      </c>
      <c r="D171" s="52" t="s">
        <v>383</v>
      </c>
      <c r="E171" s="91">
        <f>'Part 5 through Part 8'!F128</f>
        <v>0</v>
      </c>
      <c r="F171" s="64"/>
      <c r="G171" s="75"/>
      <c r="H171" s="75"/>
      <c r="I171" s="75"/>
      <c r="J171" s="75"/>
      <c r="M171" s="64" t="s">
        <v>378</v>
      </c>
      <c r="N171" s="66"/>
      <c r="O171" s="66"/>
    </row>
    <row r="172" spans="1:15" s="72" customFormat="1" ht="15.75" x14ac:dyDescent="0.25">
      <c r="A172" s="53">
        <v>5.4</v>
      </c>
      <c r="B172" s="52" t="s">
        <v>296</v>
      </c>
      <c r="C172" s="52" t="s">
        <v>379</v>
      </c>
      <c r="D172" s="52" t="s">
        <v>384</v>
      </c>
      <c r="E172" s="91">
        <f>'Part 5 through Part 8'!K130</f>
        <v>0</v>
      </c>
      <c r="G172" s="75"/>
      <c r="H172" s="75"/>
      <c r="I172" s="75"/>
      <c r="J172" s="75"/>
      <c r="M172" t="s">
        <v>374</v>
      </c>
      <c r="N172" s="66"/>
      <c r="O172" s="66"/>
    </row>
    <row r="173" spans="1:15" s="72" customFormat="1" ht="15.75" x14ac:dyDescent="0.25">
      <c r="A173" s="53"/>
      <c r="B173" s="52"/>
      <c r="C173" s="52"/>
      <c r="D173" s="52"/>
      <c r="F173" s="75"/>
      <c r="G173" s="75"/>
      <c r="H173" s="75"/>
      <c r="I173" s="75"/>
      <c r="J173" s="75"/>
      <c r="N173" s="66"/>
      <c r="O173" s="66"/>
    </row>
    <row r="174" spans="1:15" ht="15.75" customHeight="1" x14ac:dyDescent="0.25">
      <c r="A174" s="53" t="s">
        <v>279</v>
      </c>
      <c r="D174" s="52"/>
      <c r="F174" s="9"/>
      <c r="G174" s="97"/>
      <c r="H174" s="97"/>
      <c r="I174" s="97"/>
      <c r="J174" s="98"/>
      <c r="K174" s="98"/>
      <c r="L174" s="98"/>
      <c r="M174" s="76"/>
      <c r="N174" s="66"/>
      <c r="O174" s="3"/>
    </row>
    <row r="175" spans="1:15" ht="31.5" x14ac:dyDescent="0.25">
      <c r="D175" s="52"/>
      <c r="E175" s="78" t="s">
        <v>17</v>
      </c>
      <c r="F175" s="7" t="s">
        <v>8</v>
      </c>
      <c r="G175" s="7" t="s">
        <v>9</v>
      </c>
      <c r="H175" s="7" t="s">
        <v>10</v>
      </c>
      <c r="I175" s="7" t="s">
        <v>11</v>
      </c>
      <c r="J175" s="7" t="s">
        <v>12</v>
      </c>
      <c r="N175" s="66"/>
      <c r="O175" s="3"/>
    </row>
    <row r="176" spans="1:15" ht="15.75" x14ac:dyDescent="0.25">
      <c r="A176" s="53">
        <v>6</v>
      </c>
      <c r="B176" s="52" t="s">
        <v>297</v>
      </c>
      <c r="C176" s="52" t="s">
        <v>292</v>
      </c>
      <c r="D176" s="52"/>
      <c r="E176" s="77">
        <f>'Part 5 through Part 8'!C144</f>
        <v>0</v>
      </c>
      <c r="F176" s="210">
        <f>'Part 5 through Part 8'!E144</f>
        <v>0</v>
      </c>
      <c r="G176" s="210">
        <f>'Part 5 through Part 8'!F144</f>
        <v>0</v>
      </c>
      <c r="H176" s="210">
        <f>'Part 5 through Part 8'!G144</f>
        <v>0</v>
      </c>
      <c r="I176" s="210">
        <f>'Part 5 through Part 8'!H144</f>
        <v>0</v>
      </c>
      <c r="J176" s="210">
        <f>'Part 5 through Part 8'!I144</f>
        <v>0</v>
      </c>
      <c r="N176" s="66"/>
      <c r="O176" s="3"/>
    </row>
    <row r="177" spans="1:15" ht="15.75" x14ac:dyDescent="0.25">
      <c r="A177" s="53">
        <v>6</v>
      </c>
      <c r="B177" s="52" t="s">
        <v>297</v>
      </c>
      <c r="C177" s="52" t="s">
        <v>292</v>
      </c>
      <c r="D177" s="52"/>
      <c r="E177" s="77">
        <f>'Part 5 through Part 8'!C145</f>
        <v>0</v>
      </c>
      <c r="F177" s="210">
        <f>'Part 5 through Part 8'!E145</f>
        <v>0</v>
      </c>
      <c r="G177" s="210">
        <f>'Part 5 through Part 8'!F145</f>
        <v>0</v>
      </c>
      <c r="H177" s="210">
        <f>'Part 5 through Part 8'!G145</f>
        <v>0</v>
      </c>
      <c r="I177" s="210">
        <f>'Part 5 through Part 8'!H145</f>
        <v>0</v>
      </c>
      <c r="J177" s="210">
        <f>'Part 5 through Part 8'!I145</f>
        <v>0</v>
      </c>
      <c r="N177" s="66"/>
      <c r="O177" s="3"/>
    </row>
    <row r="178" spans="1:15" ht="15.75" x14ac:dyDescent="0.25">
      <c r="A178" s="53">
        <v>6</v>
      </c>
      <c r="B178" s="52" t="s">
        <v>297</v>
      </c>
      <c r="C178" s="52" t="s">
        <v>292</v>
      </c>
      <c r="D178" s="52"/>
      <c r="E178" s="77">
        <f>'Part 5 through Part 8'!C146</f>
        <v>0</v>
      </c>
      <c r="F178" s="210">
        <f>'Part 5 through Part 8'!E146</f>
        <v>0</v>
      </c>
      <c r="G178" s="210">
        <f>'Part 5 through Part 8'!F146</f>
        <v>0</v>
      </c>
      <c r="H178" s="210">
        <f>'Part 5 through Part 8'!G146</f>
        <v>0</v>
      </c>
      <c r="I178" s="210">
        <f>'Part 5 through Part 8'!H146</f>
        <v>0</v>
      </c>
      <c r="J178" s="210">
        <f>'Part 5 through Part 8'!I146</f>
        <v>0</v>
      </c>
      <c r="N178" s="66"/>
      <c r="O178" s="3"/>
    </row>
    <row r="179" spans="1:15" ht="15.75" x14ac:dyDescent="0.25">
      <c r="A179" s="53">
        <v>6</v>
      </c>
      <c r="B179" s="52" t="s">
        <v>297</v>
      </c>
      <c r="C179" s="52" t="s">
        <v>292</v>
      </c>
      <c r="D179" s="52"/>
      <c r="E179" s="77">
        <f>'Part 5 through Part 8'!C147</f>
        <v>0</v>
      </c>
      <c r="F179" s="210">
        <f>'Part 5 through Part 8'!E147</f>
        <v>0</v>
      </c>
      <c r="G179" s="210">
        <f>'Part 5 through Part 8'!F147</f>
        <v>0</v>
      </c>
      <c r="H179" s="210">
        <f>'Part 5 through Part 8'!G147</f>
        <v>0</v>
      </c>
      <c r="I179" s="210">
        <f>'Part 5 through Part 8'!H147</f>
        <v>0</v>
      </c>
      <c r="J179" s="210">
        <f>'Part 5 through Part 8'!I147</f>
        <v>0</v>
      </c>
      <c r="N179" s="66"/>
      <c r="O179" s="3"/>
    </row>
    <row r="180" spans="1:15" s="42" customFormat="1" ht="15.75" x14ac:dyDescent="0.25">
      <c r="A180" s="53">
        <v>6</v>
      </c>
      <c r="B180" s="52" t="s">
        <v>297</v>
      </c>
      <c r="C180" s="52" t="s">
        <v>292</v>
      </c>
      <c r="D180" s="52"/>
      <c r="E180" s="77">
        <f>'Part 5 through Part 8'!C148</f>
        <v>0</v>
      </c>
      <c r="F180" s="210">
        <f>'Part 5 through Part 8'!E148</f>
        <v>0</v>
      </c>
      <c r="G180" s="210">
        <f>'Part 5 through Part 8'!F148</f>
        <v>0</v>
      </c>
      <c r="H180" s="210">
        <f>'Part 5 through Part 8'!G148</f>
        <v>0</v>
      </c>
      <c r="I180" s="210">
        <f>'Part 5 through Part 8'!H148</f>
        <v>0</v>
      </c>
      <c r="J180" s="210">
        <f>'Part 5 through Part 8'!I148</f>
        <v>0</v>
      </c>
      <c r="N180" s="66"/>
      <c r="O180" s="43"/>
    </row>
    <row r="181" spans="1:15" ht="15.75" x14ac:dyDescent="0.25">
      <c r="D181" s="52"/>
      <c r="F181" s="5"/>
      <c r="G181" s="75"/>
      <c r="H181" s="75"/>
      <c r="I181" s="75"/>
      <c r="J181" s="75"/>
      <c r="K181" s="75"/>
      <c r="L181" s="75"/>
      <c r="M181" s="75"/>
      <c r="N181" s="66"/>
      <c r="O181" s="3"/>
    </row>
    <row r="182" spans="1:15" ht="31.5" x14ac:dyDescent="0.25">
      <c r="D182" s="52"/>
      <c r="E182" s="78" t="s">
        <v>17</v>
      </c>
      <c r="F182" s="7" t="s">
        <v>8</v>
      </c>
      <c r="G182" s="7" t="s">
        <v>9</v>
      </c>
      <c r="H182" s="7" t="s">
        <v>10</v>
      </c>
      <c r="I182" s="7" t="s">
        <v>11</v>
      </c>
      <c r="J182" s="7" t="s">
        <v>12</v>
      </c>
      <c r="N182" s="66"/>
      <c r="O182" s="3"/>
    </row>
    <row r="183" spans="1:15" ht="15.75" x14ac:dyDescent="0.25">
      <c r="A183" s="53">
        <v>6</v>
      </c>
      <c r="B183" s="52" t="s">
        <v>297</v>
      </c>
      <c r="C183" s="52" t="s">
        <v>295</v>
      </c>
      <c r="D183" s="52"/>
      <c r="E183" s="77">
        <f>'Part 5 through Part 8'!C153</f>
        <v>0</v>
      </c>
      <c r="F183" s="210">
        <f>'Part 5 through Part 8'!E153</f>
        <v>0</v>
      </c>
      <c r="G183" s="210">
        <f>'Part 5 through Part 8'!F153</f>
        <v>0</v>
      </c>
      <c r="H183" s="210">
        <f>'Part 5 through Part 8'!G153</f>
        <v>0</v>
      </c>
      <c r="I183" s="210">
        <f>'Part 5 through Part 8'!H153</f>
        <v>0</v>
      </c>
      <c r="J183" s="210">
        <f>'Part 5 through Part 8'!I153</f>
        <v>0</v>
      </c>
      <c r="N183" s="66"/>
      <c r="O183" s="3"/>
    </row>
    <row r="184" spans="1:15" ht="15.75" x14ac:dyDescent="0.25">
      <c r="A184" s="53">
        <v>6</v>
      </c>
      <c r="B184" s="52" t="s">
        <v>297</v>
      </c>
      <c r="C184" s="52" t="s">
        <v>295</v>
      </c>
      <c r="D184" s="52"/>
      <c r="E184" s="77">
        <f>'Part 5 through Part 8'!C154</f>
        <v>0</v>
      </c>
      <c r="F184" s="210">
        <f>'Part 5 through Part 8'!E154</f>
        <v>0</v>
      </c>
      <c r="G184" s="210">
        <f>'Part 5 through Part 8'!F154</f>
        <v>0</v>
      </c>
      <c r="H184" s="210">
        <f>'Part 5 through Part 8'!G154</f>
        <v>0</v>
      </c>
      <c r="I184" s="210">
        <f>'Part 5 through Part 8'!H154</f>
        <v>0</v>
      </c>
      <c r="J184" s="210">
        <f>'Part 5 through Part 8'!I154</f>
        <v>0</v>
      </c>
      <c r="N184" s="66"/>
      <c r="O184" s="3"/>
    </row>
    <row r="185" spans="1:15" ht="15.75" x14ac:dyDescent="0.25">
      <c r="A185" s="53">
        <v>6</v>
      </c>
      <c r="B185" s="52" t="s">
        <v>297</v>
      </c>
      <c r="C185" s="52" t="s">
        <v>295</v>
      </c>
      <c r="D185" s="52"/>
      <c r="E185" s="77">
        <f>'Part 5 through Part 8'!C155</f>
        <v>0</v>
      </c>
      <c r="F185" s="210">
        <f>'Part 5 through Part 8'!E155</f>
        <v>0</v>
      </c>
      <c r="G185" s="210">
        <f>'Part 5 through Part 8'!F155</f>
        <v>0</v>
      </c>
      <c r="H185" s="210">
        <f>'Part 5 through Part 8'!G155</f>
        <v>0</v>
      </c>
      <c r="I185" s="210">
        <f>'Part 5 through Part 8'!H155</f>
        <v>0</v>
      </c>
      <c r="J185" s="210">
        <f>'Part 5 through Part 8'!I155</f>
        <v>0</v>
      </c>
      <c r="N185" s="66"/>
      <c r="O185" s="3"/>
    </row>
    <row r="186" spans="1:15" ht="15.75" x14ac:dyDescent="0.25">
      <c r="A186" s="53">
        <v>6</v>
      </c>
      <c r="B186" s="52" t="s">
        <v>297</v>
      </c>
      <c r="C186" s="52" t="s">
        <v>295</v>
      </c>
      <c r="D186" s="52"/>
      <c r="E186" s="77">
        <f>'Part 5 through Part 8'!C156</f>
        <v>0</v>
      </c>
      <c r="F186" s="210">
        <f>'Part 5 through Part 8'!E156</f>
        <v>0</v>
      </c>
      <c r="G186" s="210">
        <f>'Part 5 through Part 8'!F156</f>
        <v>0</v>
      </c>
      <c r="H186" s="210">
        <f>'Part 5 through Part 8'!G156</f>
        <v>0</v>
      </c>
      <c r="I186" s="210">
        <f>'Part 5 through Part 8'!H156</f>
        <v>0</v>
      </c>
      <c r="J186" s="210">
        <f>'Part 5 through Part 8'!I156</f>
        <v>0</v>
      </c>
      <c r="N186" s="66"/>
      <c r="O186" s="3"/>
    </row>
    <row r="187" spans="1:15" s="42" customFormat="1" ht="15.75" x14ac:dyDescent="0.25">
      <c r="A187" s="53">
        <v>6</v>
      </c>
      <c r="B187" s="52" t="s">
        <v>297</v>
      </c>
      <c r="C187" s="52" t="s">
        <v>295</v>
      </c>
      <c r="D187" s="52"/>
      <c r="E187" s="77">
        <f>'Part 5 through Part 8'!C157</f>
        <v>0</v>
      </c>
      <c r="F187" s="210">
        <f>'Part 5 through Part 8'!E157</f>
        <v>0</v>
      </c>
      <c r="G187" s="210">
        <f>'Part 5 through Part 8'!F157</f>
        <v>0</v>
      </c>
      <c r="H187" s="210">
        <f>'Part 5 through Part 8'!G157</f>
        <v>0</v>
      </c>
      <c r="I187" s="210">
        <f>'Part 5 through Part 8'!H157</f>
        <v>0</v>
      </c>
      <c r="J187" s="210">
        <f>'Part 5 through Part 8'!I157</f>
        <v>0</v>
      </c>
      <c r="N187" s="66"/>
      <c r="O187" s="43"/>
    </row>
    <row r="188" spans="1:15" ht="15.75" x14ac:dyDescent="0.25">
      <c r="F188" s="5"/>
      <c r="G188" s="66"/>
      <c r="H188" s="66"/>
      <c r="I188" s="66"/>
      <c r="J188" s="66"/>
      <c r="K188" s="66"/>
      <c r="L188" s="66"/>
      <c r="M188" s="66"/>
      <c r="N188" s="66"/>
      <c r="O188" s="3"/>
    </row>
    <row r="189" spans="1:15" ht="16.5" thickBot="1" x14ac:dyDescent="0.3">
      <c r="A189" s="53" t="s">
        <v>280</v>
      </c>
      <c r="F189" s="5"/>
      <c r="G189" s="66"/>
      <c r="H189" s="66"/>
      <c r="I189" s="66"/>
      <c r="J189" s="66"/>
      <c r="K189" s="66"/>
      <c r="L189" s="66"/>
      <c r="M189" s="66"/>
      <c r="N189" s="66"/>
      <c r="O189" s="3"/>
    </row>
    <row r="190" spans="1:15" ht="63.75" thickBot="1" x14ac:dyDescent="0.3">
      <c r="D190" s="75" t="s">
        <v>26</v>
      </c>
      <c r="E190" s="83" t="s">
        <v>27</v>
      </c>
      <c r="F190" s="12" t="s">
        <v>446</v>
      </c>
      <c r="G190" s="13" t="s">
        <v>447</v>
      </c>
      <c r="H190" s="13" t="s">
        <v>448</v>
      </c>
      <c r="I190" s="14" t="s">
        <v>449</v>
      </c>
      <c r="J190" s="12" t="s">
        <v>28</v>
      </c>
      <c r="K190" s="14" t="s">
        <v>29</v>
      </c>
      <c r="L190" s="3"/>
    </row>
    <row r="191" spans="1:15" ht="15.75" x14ac:dyDescent="0.25">
      <c r="A191" s="53">
        <v>7</v>
      </c>
      <c r="B191" s="52" t="s">
        <v>290</v>
      </c>
      <c r="C191" s="101" t="s">
        <v>298</v>
      </c>
      <c r="D191" s="15" t="s">
        <v>30</v>
      </c>
      <c r="E191" s="210">
        <f>'Part 5 through Part 8'!D180</f>
        <v>0</v>
      </c>
      <c r="F191" s="16">
        <f>'Part 5 through Part 8'!E180</f>
        <v>0</v>
      </c>
      <c r="G191" s="87">
        <f>'Part 5 through Part 8'!F180</f>
        <v>0</v>
      </c>
      <c r="H191" s="86">
        <f>'Part 5 through Part 8'!G180</f>
        <v>0</v>
      </c>
      <c r="I191" s="17">
        <f>'Part 5 through Part 8'!H180</f>
        <v>0</v>
      </c>
      <c r="J191" s="238">
        <f>'Part 5 through Part 8'!J180</f>
        <v>0</v>
      </c>
      <c r="K191" s="239">
        <f>'Part 5 through Part 8'!K180</f>
        <v>0</v>
      </c>
      <c r="L191" s="3"/>
    </row>
    <row r="192" spans="1:15" ht="15.75" x14ac:dyDescent="0.25">
      <c r="A192" s="53">
        <v>7</v>
      </c>
      <c r="B192" s="52" t="s">
        <v>290</v>
      </c>
      <c r="C192" s="101" t="s">
        <v>298</v>
      </c>
      <c r="D192" s="18" t="s">
        <v>31</v>
      </c>
      <c r="E192" s="236">
        <f>'Part 5 through Part 8'!D181</f>
        <v>0</v>
      </c>
      <c r="F192" s="19">
        <f>'Part 5 through Part 8'!E181</f>
        <v>0</v>
      </c>
      <c r="G192" s="81">
        <f>'Part 5 through Part 8'!F181</f>
        <v>0</v>
      </c>
      <c r="H192" s="20">
        <f>'Part 5 through Part 8'!G181</f>
        <v>0</v>
      </c>
      <c r="I192" s="21">
        <f>'Part 5 through Part 8'!H181</f>
        <v>0</v>
      </c>
      <c r="J192" s="240">
        <f>'Part 5 through Part 8'!J181</f>
        <v>0</v>
      </c>
      <c r="K192" s="241">
        <f>'Part 5 through Part 8'!K181</f>
        <v>0</v>
      </c>
      <c r="L192" s="3"/>
    </row>
    <row r="193" spans="1:12" ht="15.75" x14ac:dyDescent="0.25">
      <c r="A193" s="53">
        <v>7</v>
      </c>
      <c r="B193" s="52" t="s">
        <v>290</v>
      </c>
      <c r="C193" s="101" t="s">
        <v>298</v>
      </c>
      <c r="D193" s="18" t="s">
        <v>32</v>
      </c>
      <c r="E193" s="236">
        <f>'Part 5 through Part 8'!D182</f>
        <v>0</v>
      </c>
      <c r="F193" s="19">
        <f>'Part 5 through Part 8'!E182</f>
        <v>0</v>
      </c>
      <c r="G193" s="81">
        <f>'Part 5 through Part 8'!F182</f>
        <v>0</v>
      </c>
      <c r="H193" s="20">
        <f>'Part 5 through Part 8'!G182</f>
        <v>0</v>
      </c>
      <c r="I193" s="21">
        <f>'Part 5 through Part 8'!H182</f>
        <v>0</v>
      </c>
      <c r="J193" s="240">
        <f>'Part 5 through Part 8'!J182</f>
        <v>0</v>
      </c>
      <c r="K193" s="241">
        <f>'Part 5 through Part 8'!K182</f>
        <v>0</v>
      </c>
      <c r="L193" s="3"/>
    </row>
    <row r="194" spans="1:12" ht="15.75" x14ac:dyDescent="0.25">
      <c r="A194" s="53">
        <v>7</v>
      </c>
      <c r="B194" s="52" t="s">
        <v>290</v>
      </c>
      <c r="C194" s="101" t="s">
        <v>298</v>
      </c>
      <c r="D194" s="18" t="s">
        <v>33</v>
      </c>
      <c r="E194" s="236">
        <f>'Part 5 through Part 8'!D183</f>
        <v>0</v>
      </c>
      <c r="F194" s="19">
        <f>'Part 5 through Part 8'!E183</f>
        <v>0</v>
      </c>
      <c r="G194" s="81">
        <f>'Part 5 through Part 8'!F183</f>
        <v>0</v>
      </c>
      <c r="H194" s="20">
        <f>'Part 5 through Part 8'!G183</f>
        <v>0</v>
      </c>
      <c r="I194" s="21">
        <f>'Part 5 through Part 8'!H183</f>
        <v>0</v>
      </c>
      <c r="J194" s="240">
        <f>'Part 5 through Part 8'!J183</f>
        <v>0</v>
      </c>
      <c r="K194" s="241">
        <f>'Part 5 through Part 8'!K183</f>
        <v>0</v>
      </c>
      <c r="L194" s="3"/>
    </row>
    <row r="195" spans="1:12" ht="16.5" thickBot="1" x14ac:dyDescent="0.3">
      <c r="A195" s="53">
        <v>7</v>
      </c>
      <c r="B195" s="52" t="s">
        <v>290</v>
      </c>
      <c r="C195" s="101" t="s">
        <v>298</v>
      </c>
      <c r="D195" s="22" t="s">
        <v>34</v>
      </c>
      <c r="E195" s="237">
        <f>'Part 5 through Part 8'!D184</f>
        <v>0</v>
      </c>
      <c r="F195" s="23">
        <f>'Part 5 through Part 8'!E184</f>
        <v>0</v>
      </c>
      <c r="G195" s="24">
        <f>'Part 5 through Part 8'!F184</f>
        <v>0</v>
      </c>
      <c r="H195" s="25">
        <f>'Part 5 through Part 8'!G184</f>
        <v>0</v>
      </c>
      <c r="I195" s="26">
        <f>'Part 5 through Part 8'!H184</f>
        <v>0</v>
      </c>
      <c r="J195" s="242">
        <f>'Part 5 through Part 8'!J184</f>
        <v>0</v>
      </c>
      <c r="K195" s="243">
        <f>'Part 5 through Part 8'!K184</f>
        <v>0</v>
      </c>
      <c r="L195" s="3"/>
    </row>
    <row r="196" spans="1:12" ht="16.5" thickBot="1" x14ac:dyDescent="0.3">
      <c r="D196" s="66"/>
      <c r="E196" s="66"/>
      <c r="F196" s="66"/>
      <c r="G196" s="66"/>
      <c r="H196" s="68"/>
      <c r="I196" s="66"/>
      <c r="J196" s="69"/>
      <c r="K196" s="66"/>
      <c r="L196" s="3"/>
    </row>
    <row r="197" spans="1:12" ht="63.75" thickBot="1" x14ac:dyDescent="0.3">
      <c r="D197" s="75" t="s">
        <v>35</v>
      </c>
      <c r="E197" s="83" t="s">
        <v>27</v>
      </c>
      <c r="F197" s="12" t="s">
        <v>446</v>
      </c>
      <c r="G197" s="13" t="s">
        <v>447</v>
      </c>
      <c r="H197" s="13" t="s">
        <v>448</v>
      </c>
      <c r="I197" s="14" t="s">
        <v>449</v>
      </c>
      <c r="J197" s="12" t="s">
        <v>28</v>
      </c>
      <c r="K197" s="14" t="s">
        <v>29</v>
      </c>
      <c r="L197" s="3"/>
    </row>
    <row r="198" spans="1:12" ht="15.75" x14ac:dyDescent="0.25">
      <c r="A198" s="53">
        <v>7</v>
      </c>
      <c r="B198" s="52" t="s">
        <v>290</v>
      </c>
      <c r="C198" s="101" t="s">
        <v>35</v>
      </c>
      <c r="D198" s="15" t="s">
        <v>30</v>
      </c>
      <c r="E198" s="210">
        <f>'Part 5 through Part 8'!D189</f>
        <v>0</v>
      </c>
      <c r="F198" s="16">
        <f>'Part 5 through Part 8'!E189</f>
        <v>0</v>
      </c>
      <c r="G198" s="87">
        <f>'Part 5 through Part 8'!F189</f>
        <v>0</v>
      </c>
      <c r="H198" s="86">
        <f>'Part 5 through Part 8'!G189</f>
        <v>0</v>
      </c>
      <c r="I198" s="17">
        <f>'Part 5 through Part 8'!H189</f>
        <v>0</v>
      </c>
      <c r="J198" s="238">
        <f>'Part 5 through Part 8'!J189</f>
        <v>0</v>
      </c>
      <c r="K198" s="239">
        <f>'Part 5 through Part 8'!K189</f>
        <v>0</v>
      </c>
      <c r="L198" s="3"/>
    </row>
    <row r="199" spans="1:12" ht="15.75" x14ac:dyDescent="0.25">
      <c r="A199" s="53">
        <v>7</v>
      </c>
      <c r="B199" s="52" t="s">
        <v>290</v>
      </c>
      <c r="C199" s="101" t="s">
        <v>35</v>
      </c>
      <c r="D199" s="18" t="s">
        <v>31</v>
      </c>
      <c r="E199" s="236">
        <f>'Part 5 through Part 8'!D190</f>
        <v>0</v>
      </c>
      <c r="F199" s="19">
        <f>'Part 5 through Part 8'!E190</f>
        <v>0</v>
      </c>
      <c r="G199" s="81">
        <f>'Part 5 through Part 8'!F190</f>
        <v>0</v>
      </c>
      <c r="H199" s="20">
        <f>'Part 5 through Part 8'!G190</f>
        <v>0</v>
      </c>
      <c r="I199" s="21">
        <f>'Part 5 through Part 8'!H190</f>
        <v>0</v>
      </c>
      <c r="J199" s="240">
        <f>'Part 5 through Part 8'!J190</f>
        <v>0</v>
      </c>
      <c r="K199" s="241">
        <f>'Part 5 through Part 8'!K190</f>
        <v>0</v>
      </c>
      <c r="L199" s="3"/>
    </row>
    <row r="200" spans="1:12" ht="15.75" x14ac:dyDescent="0.25">
      <c r="A200" s="53">
        <v>7</v>
      </c>
      <c r="B200" s="52" t="s">
        <v>290</v>
      </c>
      <c r="C200" s="101" t="s">
        <v>35</v>
      </c>
      <c r="D200" s="18" t="s">
        <v>32</v>
      </c>
      <c r="E200" s="236">
        <f>'Part 5 through Part 8'!D191</f>
        <v>0</v>
      </c>
      <c r="F200" s="19">
        <f>'Part 5 through Part 8'!E191</f>
        <v>0</v>
      </c>
      <c r="G200" s="81">
        <f>'Part 5 through Part 8'!F191</f>
        <v>0</v>
      </c>
      <c r="H200" s="20">
        <f>'Part 5 through Part 8'!G191</f>
        <v>0</v>
      </c>
      <c r="I200" s="21">
        <f>'Part 5 through Part 8'!H191</f>
        <v>0</v>
      </c>
      <c r="J200" s="240">
        <f>'Part 5 through Part 8'!J191</f>
        <v>0</v>
      </c>
      <c r="K200" s="241">
        <f>'Part 5 through Part 8'!K191</f>
        <v>0</v>
      </c>
      <c r="L200" s="3"/>
    </row>
    <row r="201" spans="1:12" ht="15.75" x14ac:dyDescent="0.25">
      <c r="A201" s="53">
        <v>7</v>
      </c>
      <c r="B201" s="52" t="s">
        <v>290</v>
      </c>
      <c r="C201" s="101" t="s">
        <v>35</v>
      </c>
      <c r="D201" s="18" t="s">
        <v>33</v>
      </c>
      <c r="E201" s="236">
        <f>'Part 5 through Part 8'!D192</f>
        <v>0</v>
      </c>
      <c r="F201" s="19">
        <f>'Part 5 through Part 8'!E192</f>
        <v>0</v>
      </c>
      <c r="G201" s="81">
        <f>'Part 5 through Part 8'!F192</f>
        <v>0</v>
      </c>
      <c r="H201" s="20">
        <f>'Part 5 through Part 8'!G192</f>
        <v>0</v>
      </c>
      <c r="I201" s="21">
        <f>'Part 5 through Part 8'!H192</f>
        <v>0</v>
      </c>
      <c r="J201" s="240">
        <f>'Part 5 through Part 8'!J192</f>
        <v>0</v>
      </c>
      <c r="K201" s="241">
        <f>'Part 5 through Part 8'!K192</f>
        <v>0</v>
      </c>
      <c r="L201" s="3"/>
    </row>
    <row r="202" spans="1:12" ht="16.5" thickBot="1" x14ac:dyDescent="0.3">
      <c r="A202" s="53">
        <v>7</v>
      </c>
      <c r="B202" s="52" t="s">
        <v>290</v>
      </c>
      <c r="C202" s="101" t="s">
        <v>35</v>
      </c>
      <c r="D202" s="22" t="s">
        <v>34</v>
      </c>
      <c r="E202" s="237">
        <f>'Part 5 through Part 8'!D193</f>
        <v>0</v>
      </c>
      <c r="F202" s="23">
        <f>'Part 5 through Part 8'!E193</f>
        <v>0</v>
      </c>
      <c r="G202" s="24">
        <f>'Part 5 through Part 8'!F193</f>
        <v>0</v>
      </c>
      <c r="H202" s="25">
        <f>'Part 5 through Part 8'!G193</f>
        <v>0</v>
      </c>
      <c r="I202" s="26">
        <f>'Part 5 through Part 8'!H193</f>
        <v>0</v>
      </c>
      <c r="J202" s="242">
        <f>'Part 5 through Part 8'!J193</f>
        <v>0</v>
      </c>
      <c r="K202" s="243">
        <f>'Part 5 through Part 8'!K193</f>
        <v>0</v>
      </c>
      <c r="L202" s="3"/>
    </row>
    <row r="203" spans="1:12" ht="16.5" thickBot="1" x14ac:dyDescent="0.3">
      <c r="D203" s="66"/>
      <c r="E203" s="66"/>
      <c r="F203" s="66"/>
      <c r="G203" s="66"/>
      <c r="H203" s="68"/>
      <c r="I203" s="66"/>
      <c r="J203" s="66"/>
      <c r="K203" s="66"/>
      <c r="L203" s="3"/>
    </row>
    <row r="204" spans="1:12" ht="63.75" thickBot="1" x14ac:dyDescent="0.3">
      <c r="D204" s="75" t="s">
        <v>36</v>
      </c>
      <c r="E204" s="83" t="s">
        <v>27</v>
      </c>
      <c r="F204" s="12" t="s">
        <v>446</v>
      </c>
      <c r="G204" s="13" t="s">
        <v>447</v>
      </c>
      <c r="H204" s="13" t="s">
        <v>448</v>
      </c>
      <c r="I204" s="14" t="s">
        <v>449</v>
      </c>
      <c r="J204" s="12" t="s">
        <v>28</v>
      </c>
      <c r="K204" s="14" t="s">
        <v>29</v>
      </c>
      <c r="L204" s="3"/>
    </row>
    <row r="205" spans="1:12" ht="15.75" x14ac:dyDescent="0.25">
      <c r="A205" s="53">
        <v>7</v>
      </c>
      <c r="B205" s="52" t="s">
        <v>290</v>
      </c>
      <c r="C205" s="52" t="s">
        <v>41</v>
      </c>
      <c r="D205" s="15" t="s">
        <v>30</v>
      </c>
      <c r="E205" s="210">
        <f>'Part 5 through Part 8'!D198</f>
        <v>0</v>
      </c>
      <c r="F205" s="16">
        <f>'Part 5 through Part 8'!E198</f>
        <v>0</v>
      </c>
      <c r="G205" s="87">
        <f>'Part 5 through Part 8'!F198</f>
        <v>0</v>
      </c>
      <c r="H205" s="86">
        <f>'Part 5 through Part 8'!G198</f>
        <v>0</v>
      </c>
      <c r="I205" s="17">
        <f>'Part 5 through Part 8'!H198</f>
        <v>0</v>
      </c>
      <c r="J205" s="238">
        <f>'Part 5 through Part 8'!J198</f>
        <v>0</v>
      </c>
      <c r="K205" s="239">
        <f>'Part 5 through Part 8'!K198</f>
        <v>0</v>
      </c>
      <c r="L205" s="3"/>
    </row>
    <row r="206" spans="1:12" ht="15.75" x14ac:dyDescent="0.25">
      <c r="A206" s="53">
        <v>7</v>
      </c>
      <c r="B206" s="52" t="s">
        <v>290</v>
      </c>
      <c r="C206" s="52" t="s">
        <v>41</v>
      </c>
      <c r="D206" s="18" t="s">
        <v>31</v>
      </c>
      <c r="E206" s="236">
        <f>'Part 5 through Part 8'!D199</f>
        <v>0</v>
      </c>
      <c r="F206" s="19">
        <f>'Part 5 through Part 8'!E199</f>
        <v>0</v>
      </c>
      <c r="G206" s="81">
        <f>'Part 5 through Part 8'!F199</f>
        <v>0</v>
      </c>
      <c r="H206" s="20">
        <f>'Part 5 through Part 8'!G199</f>
        <v>0</v>
      </c>
      <c r="I206" s="21">
        <f>'Part 5 through Part 8'!H199</f>
        <v>0</v>
      </c>
      <c r="J206" s="240">
        <f>'Part 5 through Part 8'!J199</f>
        <v>0</v>
      </c>
      <c r="K206" s="241">
        <f>'Part 5 through Part 8'!K199</f>
        <v>0</v>
      </c>
      <c r="L206" s="3"/>
    </row>
    <row r="207" spans="1:12" ht="15.75" x14ac:dyDescent="0.25">
      <c r="A207" s="53">
        <v>7</v>
      </c>
      <c r="B207" s="52" t="s">
        <v>290</v>
      </c>
      <c r="C207" s="52" t="s">
        <v>41</v>
      </c>
      <c r="D207" s="18" t="s">
        <v>32</v>
      </c>
      <c r="E207" s="236">
        <f>'Part 5 through Part 8'!D200</f>
        <v>0</v>
      </c>
      <c r="F207" s="19">
        <f>'Part 5 through Part 8'!E200</f>
        <v>0</v>
      </c>
      <c r="G207" s="81">
        <f>'Part 5 through Part 8'!F200</f>
        <v>0</v>
      </c>
      <c r="H207" s="20">
        <f>'Part 5 through Part 8'!G200</f>
        <v>0</v>
      </c>
      <c r="I207" s="21">
        <f>'Part 5 through Part 8'!H200</f>
        <v>0</v>
      </c>
      <c r="J207" s="240">
        <f>'Part 5 through Part 8'!J200</f>
        <v>0</v>
      </c>
      <c r="K207" s="241">
        <f>'Part 5 through Part 8'!K200</f>
        <v>0</v>
      </c>
      <c r="L207" s="3"/>
    </row>
    <row r="208" spans="1:12" ht="15.75" x14ac:dyDescent="0.25">
      <c r="A208" s="53">
        <v>7</v>
      </c>
      <c r="B208" s="52" t="s">
        <v>290</v>
      </c>
      <c r="C208" s="52" t="s">
        <v>41</v>
      </c>
      <c r="D208" s="18" t="s">
        <v>33</v>
      </c>
      <c r="E208" s="236">
        <f>'Part 5 through Part 8'!D201</f>
        <v>0</v>
      </c>
      <c r="F208" s="19">
        <f>'Part 5 through Part 8'!E201</f>
        <v>0</v>
      </c>
      <c r="G208" s="81">
        <f>'Part 5 through Part 8'!F201</f>
        <v>0</v>
      </c>
      <c r="H208" s="20">
        <f>'Part 5 through Part 8'!G201</f>
        <v>0</v>
      </c>
      <c r="I208" s="21">
        <f>'Part 5 through Part 8'!H201</f>
        <v>0</v>
      </c>
      <c r="J208" s="240">
        <f>'Part 5 through Part 8'!J201</f>
        <v>0</v>
      </c>
      <c r="K208" s="241">
        <f>'Part 5 through Part 8'!K201</f>
        <v>0</v>
      </c>
      <c r="L208" s="3"/>
    </row>
    <row r="209" spans="1:12" ht="16.5" thickBot="1" x14ac:dyDescent="0.3">
      <c r="A209" s="53">
        <v>7</v>
      </c>
      <c r="B209" s="52" t="s">
        <v>290</v>
      </c>
      <c r="C209" s="52" t="s">
        <v>41</v>
      </c>
      <c r="D209" s="22" t="s">
        <v>34</v>
      </c>
      <c r="E209" s="237">
        <f>'Part 5 through Part 8'!D202</f>
        <v>0</v>
      </c>
      <c r="F209" s="23">
        <f>'Part 5 through Part 8'!E202</f>
        <v>0</v>
      </c>
      <c r="G209" s="24">
        <f>'Part 5 through Part 8'!F202</f>
        <v>0</v>
      </c>
      <c r="H209" s="25">
        <f>'Part 5 through Part 8'!G202</f>
        <v>0</v>
      </c>
      <c r="I209" s="26">
        <f>'Part 5 through Part 8'!H202</f>
        <v>0</v>
      </c>
      <c r="J209" s="242">
        <f>'Part 5 through Part 8'!J202</f>
        <v>0</v>
      </c>
      <c r="K209" s="243">
        <f>'Part 5 through Part 8'!K202</f>
        <v>0</v>
      </c>
      <c r="L209" s="3"/>
    </row>
    <row r="210" spans="1:12" ht="16.5" thickBot="1" x14ac:dyDescent="0.3">
      <c r="D210" s="66"/>
      <c r="E210" s="75"/>
      <c r="F210" s="75"/>
      <c r="G210" s="75"/>
      <c r="H210" s="68"/>
      <c r="I210" s="66"/>
      <c r="J210" s="66"/>
      <c r="K210" s="68"/>
      <c r="L210" s="3"/>
    </row>
    <row r="211" spans="1:12" ht="63.75" thickBot="1" x14ac:dyDescent="0.3">
      <c r="D211" s="104" t="s">
        <v>37</v>
      </c>
      <c r="E211" s="83" t="s">
        <v>27</v>
      </c>
      <c r="F211" s="12" t="s">
        <v>446</v>
      </c>
      <c r="G211" s="13" t="s">
        <v>447</v>
      </c>
      <c r="H211" s="13" t="s">
        <v>448</v>
      </c>
      <c r="I211" s="14" t="s">
        <v>449</v>
      </c>
      <c r="J211" s="12" t="s">
        <v>28</v>
      </c>
      <c r="K211" s="14" t="s">
        <v>29</v>
      </c>
      <c r="L211" s="3"/>
    </row>
    <row r="212" spans="1:12" ht="15.75" x14ac:dyDescent="0.25">
      <c r="A212" s="53">
        <v>7</v>
      </c>
      <c r="B212" s="52" t="s">
        <v>290</v>
      </c>
      <c r="C212" s="101" t="s">
        <v>299</v>
      </c>
      <c r="D212" s="15" t="s">
        <v>30</v>
      </c>
      <c r="E212" s="210">
        <f>'Part 5 through Part 8'!D207</f>
        <v>0</v>
      </c>
      <c r="F212" s="16">
        <f>'Part 5 through Part 8'!E207</f>
        <v>0</v>
      </c>
      <c r="G212" s="87">
        <f>'Part 5 through Part 8'!F207</f>
        <v>0</v>
      </c>
      <c r="H212" s="86">
        <f>'Part 5 through Part 8'!G207</f>
        <v>0</v>
      </c>
      <c r="I212" s="17">
        <f>'Part 5 through Part 8'!H207</f>
        <v>0</v>
      </c>
      <c r="J212" s="238">
        <f>'Part 5 through Part 8'!J207</f>
        <v>0</v>
      </c>
      <c r="K212" s="239">
        <f>'Part 5 through Part 8'!K207</f>
        <v>0</v>
      </c>
      <c r="L212" s="3"/>
    </row>
    <row r="213" spans="1:12" ht="15.75" x14ac:dyDescent="0.25">
      <c r="A213" s="53">
        <v>7</v>
      </c>
      <c r="B213" s="52" t="s">
        <v>290</v>
      </c>
      <c r="C213" s="101" t="s">
        <v>299</v>
      </c>
      <c r="D213" s="18" t="s">
        <v>31</v>
      </c>
      <c r="E213" s="236">
        <f>'Part 5 through Part 8'!D208</f>
        <v>0</v>
      </c>
      <c r="F213" s="19">
        <f>'Part 5 through Part 8'!E208</f>
        <v>0</v>
      </c>
      <c r="G213" s="81">
        <f>'Part 5 through Part 8'!F208</f>
        <v>0</v>
      </c>
      <c r="H213" s="20">
        <f>'Part 5 through Part 8'!G208</f>
        <v>0</v>
      </c>
      <c r="I213" s="21">
        <f>'Part 5 through Part 8'!H208</f>
        <v>0</v>
      </c>
      <c r="J213" s="240">
        <f>'Part 5 through Part 8'!J208</f>
        <v>0</v>
      </c>
      <c r="K213" s="241">
        <f>'Part 5 through Part 8'!K208</f>
        <v>0</v>
      </c>
      <c r="L213" s="3"/>
    </row>
    <row r="214" spans="1:12" ht="15.75" x14ac:dyDescent="0.25">
      <c r="A214" s="53">
        <v>7</v>
      </c>
      <c r="B214" s="52" t="s">
        <v>290</v>
      </c>
      <c r="C214" s="101" t="s">
        <v>299</v>
      </c>
      <c r="D214" s="18" t="s">
        <v>32</v>
      </c>
      <c r="E214" s="236">
        <f>'Part 5 through Part 8'!D209</f>
        <v>0</v>
      </c>
      <c r="F214" s="19">
        <f>'Part 5 through Part 8'!E209</f>
        <v>0</v>
      </c>
      <c r="G214" s="81">
        <f>'Part 5 through Part 8'!F209</f>
        <v>0</v>
      </c>
      <c r="H214" s="20">
        <f>'Part 5 through Part 8'!G209</f>
        <v>0</v>
      </c>
      <c r="I214" s="21">
        <f>'Part 5 through Part 8'!H209</f>
        <v>0</v>
      </c>
      <c r="J214" s="240">
        <f>'Part 5 through Part 8'!J209</f>
        <v>0</v>
      </c>
      <c r="K214" s="241">
        <f>'Part 5 through Part 8'!K209</f>
        <v>0</v>
      </c>
      <c r="L214" s="3"/>
    </row>
    <row r="215" spans="1:12" ht="15.75" x14ac:dyDescent="0.25">
      <c r="A215" s="53">
        <v>7</v>
      </c>
      <c r="B215" s="52" t="s">
        <v>290</v>
      </c>
      <c r="C215" s="101" t="s">
        <v>299</v>
      </c>
      <c r="D215" s="18" t="s">
        <v>33</v>
      </c>
      <c r="E215" s="236">
        <f>'Part 5 through Part 8'!D210</f>
        <v>0</v>
      </c>
      <c r="F215" s="19">
        <f>'Part 5 through Part 8'!E210</f>
        <v>0</v>
      </c>
      <c r="G215" s="81">
        <f>'Part 5 through Part 8'!F210</f>
        <v>0</v>
      </c>
      <c r="H215" s="20">
        <f>'Part 5 through Part 8'!G210</f>
        <v>0</v>
      </c>
      <c r="I215" s="21">
        <f>'Part 5 through Part 8'!H210</f>
        <v>0</v>
      </c>
      <c r="J215" s="240">
        <f>'Part 5 through Part 8'!J210</f>
        <v>0</v>
      </c>
      <c r="K215" s="241">
        <f>'Part 5 through Part 8'!K210</f>
        <v>0</v>
      </c>
      <c r="L215" s="3"/>
    </row>
    <row r="216" spans="1:12" ht="16.5" thickBot="1" x14ac:dyDescent="0.3">
      <c r="A216" s="53">
        <v>7</v>
      </c>
      <c r="B216" s="52" t="s">
        <v>290</v>
      </c>
      <c r="C216" s="101" t="s">
        <v>299</v>
      </c>
      <c r="D216" s="22" t="s">
        <v>34</v>
      </c>
      <c r="E216" s="237">
        <f>'Part 5 through Part 8'!D211</f>
        <v>0</v>
      </c>
      <c r="F216" s="23">
        <f>'Part 5 through Part 8'!E211</f>
        <v>0</v>
      </c>
      <c r="G216" s="24">
        <f>'Part 5 through Part 8'!F211</f>
        <v>0</v>
      </c>
      <c r="H216" s="25">
        <f>'Part 5 through Part 8'!G211</f>
        <v>0</v>
      </c>
      <c r="I216" s="26">
        <f>'Part 5 through Part 8'!H211</f>
        <v>0</v>
      </c>
      <c r="J216" s="242">
        <f>'Part 5 through Part 8'!J211</f>
        <v>0</v>
      </c>
      <c r="K216" s="243">
        <f>'Part 5 through Part 8'!K211</f>
        <v>0</v>
      </c>
      <c r="L216" s="3"/>
    </row>
    <row r="217" spans="1:12" ht="15.75" x14ac:dyDescent="0.25">
      <c r="D217" s="66"/>
      <c r="E217" s="66"/>
      <c r="F217" s="66"/>
      <c r="G217" s="66"/>
      <c r="H217" s="66"/>
      <c r="I217" s="66"/>
      <c r="J217" s="66"/>
      <c r="K217" s="66"/>
      <c r="L217" s="3"/>
    </row>
    <row r="218" spans="1:12" ht="15.75" x14ac:dyDescent="0.25">
      <c r="A218" s="53" t="s">
        <v>281</v>
      </c>
      <c r="D218" s="66"/>
      <c r="E218" s="66"/>
      <c r="F218" s="66"/>
      <c r="G218" s="66"/>
      <c r="H218" s="66"/>
      <c r="I218" s="66"/>
      <c r="J218" s="3"/>
    </row>
    <row r="219" spans="1:12" ht="47.25" customHeight="1" x14ac:dyDescent="0.25">
      <c r="D219" s="85" t="s">
        <v>38</v>
      </c>
      <c r="E219" s="7" t="s">
        <v>9</v>
      </c>
      <c r="F219" s="7" t="s">
        <v>10</v>
      </c>
      <c r="G219" s="7" t="s">
        <v>11</v>
      </c>
      <c r="H219" s="7" t="s">
        <v>12</v>
      </c>
      <c r="I219" s="66"/>
      <c r="J219" s="3"/>
    </row>
    <row r="220" spans="1:12" ht="15.75" x14ac:dyDescent="0.25">
      <c r="A220" s="53">
        <v>8</v>
      </c>
      <c r="B220" s="52" t="s">
        <v>291</v>
      </c>
      <c r="C220" s="52" t="s">
        <v>292</v>
      </c>
      <c r="D220" s="81" t="s">
        <v>39</v>
      </c>
      <c r="E220" s="231">
        <f>'Part 5 through Part 8'!F219</f>
        <v>0</v>
      </c>
      <c r="F220" s="231">
        <f>'Part 5 through Part 8'!G219</f>
        <v>0</v>
      </c>
      <c r="G220" s="231">
        <f>'Part 5 through Part 8'!H219</f>
        <v>0</v>
      </c>
      <c r="H220" s="231">
        <f>'Part 5 through Part 8'!I219</f>
        <v>0</v>
      </c>
      <c r="I220" s="66"/>
      <c r="J220" s="3"/>
    </row>
    <row r="221" spans="1:12" ht="15.75" x14ac:dyDescent="0.25">
      <c r="A221" s="53">
        <v>8</v>
      </c>
      <c r="B221" s="52" t="s">
        <v>291</v>
      </c>
      <c r="C221" s="52" t="s">
        <v>292</v>
      </c>
      <c r="D221" s="81" t="s">
        <v>40</v>
      </c>
      <c r="E221" s="232">
        <f>'Part 5 through Part 8'!F220</f>
        <v>0</v>
      </c>
      <c r="F221" s="232">
        <f>'Part 5 through Part 8'!G220</f>
        <v>0</v>
      </c>
      <c r="G221" s="232">
        <f>'Part 5 through Part 8'!H220</f>
        <v>0</v>
      </c>
      <c r="H221" s="232">
        <f>'Part 5 through Part 8'!I220</f>
        <v>0</v>
      </c>
      <c r="I221" s="66"/>
      <c r="J221" s="3"/>
    </row>
    <row r="222" spans="1:12" ht="15.75" x14ac:dyDescent="0.25">
      <c r="A222" s="53">
        <v>8</v>
      </c>
      <c r="B222" s="52" t="s">
        <v>291</v>
      </c>
      <c r="C222" s="52" t="s">
        <v>292</v>
      </c>
      <c r="D222" s="81" t="s">
        <v>41</v>
      </c>
      <c r="E222" s="232">
        <f>'Part 5 through Part 8'!F221</f>
        <v>0</v>
      </c>
      <c r="F222" s="232">
        <f>'Part 5 through Part 8'!G221</f>
        <v>0</v>
      </c>
      <c r="G222" s="232">
        <f>'Part 5 through Part 8'!H221</f>
        <v>0</v>
      </c>
      <c r="H222" s="232">
        <f>'Part 5 through Part 8'!I221</f>
        <v>0</v>
      </c>
      <c r="I222" s="66"/>
      <c r="J222" s="3"/>
    </row>
    <row r="223" spans="1:12" ht="16.5" thickBot="1" x14ac:dyDescent="0.3">
      <c r="A223" s="53">
        <v>8</v>
      </c>
      <c r="B223" s="52" t="s">
        <v>291</v>
      </c>
      <c r="C223" s="52" t="s">
        <v>292</v>
      </c>
      <c r="D223" s="82" t="s">
        <v>42</v>
      </c>
      <c r="E223" s="233">
        <f>'Part 5 through Part 8'!F222</f>
        <v>0</v>
      </c>
      <c r="F223" s="233">
        <f>'Part 5 through Part 8'!G222</f>
        <v>0</v>
      </c>
      <c r="G223" s="233">
        <f>'Part 5 through Part 8'!H222</f>
        <v>0</v>
      </c>
      <c r="H223" s="233">
        <f>'Part 5 through Part 8'!I222</f>
        <v>0</v>
      </c>
      <c r="I223" s="66"/>
      <c r="J223" s="3"/>
    </row>
    <row r="224" spans="1:12" ht="16.5" thickTop="1" x14ac:dyDescent="0.25">
      <c r="A224" s="53">
        <v>8</v>
      </c>
      <c r="B224" s="52" t="s">
        <v>291</v>
      </c>
      <c r="C224" s="52" t="s">
        <v>292</v>
      </c>
      <c r="D224" s="87" t="s">
        <v>43</v>
      </c>
      <c r="E224" s="235">
        <f>'Part 5 through Part 8'!F223</f>
        <v>0</v>
      </c>
      <c r="F224" s="235">
        <f>'Part 5 through Part 8'!G223</f>
        <v>0</v>
      </c>
      <c r="G224" s="235">
        <f>'Part 5 through Part 8'!H223</f>
        <v>0</v>
      </c>
      <c r="H224" s="235">
        <f>'Part 5 through Part 8'!I223</f>
        <v>0</v>
      </c>
      <c r="I224" s="66"/>
      <c r="J224" s="3"/>
    </row>
    <row r="225" spans="1:13" ht="15.75" x14ac:dyDescent="0.25">
      <c r="D225" s="66"/>
      <c r="E225" s="66"/>
      <c r="F225" s="66"/>
      <c r="G225" s="66"/>
      <c r="H225" s="66"/>
      <c r="I225" s="66"/>
      <c r="J225" s="3"/>
    </row>
    <row r="226" spans="1:13" ht="47.25" customHeight="1" x14ac:dyDescent="0.25">
      <c r="D226" s="85" t="s">
        <v>44</v>
      </c>
      <c r="E226" s="7" t="s">
        <v>9</v>
      </c>
      <c r="F226" s="7" t="s">
        <v>10</v>
      </c>
      <c r="G226" s="7" t="s">
        <v>11</v>
      </c>
      <c r="H226" s="7" t="s">
        <v>12</v>
      </c>
      <c r="I226" s="66"/>
      <c r="J226" s="3"/>
    </row>
    <row r="227" spans="1:13" ht="15.75" x14ac:dyDescent="0.25">
      <c r="A227" s="53">
        <v>8</v>
      </c>
      <c r="B227" s="52" t="s">
        <v>291</v>
      </c>
      <c r="C227" s="52" t="s">
        <v>295</v>
      </c>
      <c r="D227" s="81" t="s">
        <v>39</v>
      </c>
      <c r="E227" s="231">
        <f>'Part 5 through Part 8'!F226</f>
        <v>0</v>
      </c>
      <c r="F227" s="231">
        <f>'Part 5 through Part 8'!G226</f>
        <v>0</v>
      </c>
      <c r="G227" s="231">
        <f>'Part 5 through Part 8'!H226</f>
        <v>0</v>
      </c>
      <c r="H227" s="231">
        <f>'Part 5 through Part 8'!I226</f>
        <v>0</v>
      </c>
      <c r="I227" s="66"/>
      <c r="J227" s="3"/>
    </row>
    <row r="228" spans="1:13" ht="15.75" x14ac:dyDescent="0.25">
      <c r="A228" s="53">
        <v>8</v>
      </c>
      <c r="B228" s="52" t="s">
        <v>291</v>
      </c>
      <c r="C228" s="52" t="s">
        <v>295</v>
      </c>
      <c r="D228" s="81" t="s">
        <v>40</v>
      </c>
      <c r="E228" s="232">
        <f>'Part 5 through Part 8'!F227</f>
        <v>0</v>
      </c>
      <c r="F228" s="232">
        <f>'Part 5 through Part 8'!G227</f>
        <v>0</v>
      </c>
      <c r="G228" s="232">
        <f>'Part 5 through Part 8'!H227</f>
        <v>0</v>
      </c>
      <c r="H228" s="232">
        <f>'Part 5 through Part 8'!I227</f>
        <v>0</v>
      </c>
      <c r="I228" s="66"/>
      <c r="J228" s="3"/>
    </row>
    <row r="229" spans="1:13" ht="15.75" x14ac:dyDescent="0.25">
      <c r="A229" s="53">
        <v>8</v>
      </c>
      <c r="B229" s="52" t="s">
        <v>291</v>
      </c>
      <c r="C229" s="52" t="s">
        <v>295</v>
      </c>
      <c r="D229" s="81" t="s">
        <v>41</v>
      </c>
      <c r="E229" s="232">
        <f>'Part 5 through Part 8'!F228</f>
        <v>0</v>
      </c>
      <c r="F229" s="232">
        <f>'Part 5 through Part 8'!G228</f>
        <v>0</v>
      </c>
      <c r="G229" s="232">
        <f>'Part 5 through Part 8'!H228</f>
        <v>0</v>
      </c>
      <c r="H229" s="232">
        <f>'Part 5 through Part 8'!I228</f>
        <v>0</v>
      </c>
      <c r="I229" s="66"/>
      <c r="J229" s="3"/>
    </row>
    <row r="230" spans="1:13" ht="16.5" thickBot="1" x14ac:dyDescent="0.3">
      <c r="A230" s="53">
        <v>8</v>
      </c>
      <c r="B230" s="52" t="s">
        <v>291</v>
      </c>
      <c r="C230" s="52" t="s">
        <v>295</v>
      </c>
      <c r="D230" s="82" t="s">
        <v>42</v>
      </c>
      <c r="E230" s="233">
        <f>'Part 5 through Part 8'!F229</f>
        <v>0</v>
      </c>
      <c r="F230" s="233">
        <f>'Part 5 through Part 8'!G229</f>
        <v>0</v>
      </c>
      <c r="G230" s="233">
        <f>'Part 5 through Part 8'!H229</f>
        <v>0</v>
      </c>
      <c r="H230" s="233">
        <f>'Part 5 through Part 8'!I229</f>
        <v>0</v>
      </c>
      <c r="I230" s="66"/>
      <c r="J230" s="3"/>
    </row>
    <row r="231" spans="1:13" ht="16.5" customHeight="1" thickTop="1" x14ac:dyDescent="0.25">
      <c r="A231" s="53">
        <v>8</v>
      </c>
      <c r="B231" s="52" t="s">
        <v>291</v>
      </c>
      <c r="C231" s="52" t="s">
        <v>295</v>
      </c>
      <c r="D231" s="87" t="s">
        <v>45</v>
      </c>
      <c r="E231" s="235">
        <f>'Part 5 through Part 8'!F230</f>
        <v>0</v>
      </c>
      <c r="F231" s="235">
        <f>'Part 5 through Part 8'!G230</f>
        <v>0</v>
      </c>
      <c r="G231" s="235">
        <f>'Part 5 through Part 8'!H230</f>
        <v>0</v>
      </c>
      <c r="H231" s="235">
        <f>'Part 5 through Part 8'!I230</f>
        <v>0</v>
      </c>
      <c r="I231" s="66"/>
      <c r="J231" s="3"/>
      <c r="M231" s="72"/>
    </row>
    <row r="232" spans="1:13" ht="15.75" x14ac:dyDescent="0.25">
      <c r="D232" s="66"/>
      <c r="E232" s="66"/>
      <c r="F232" s="66"/>
      <c r="G232" s="66"/>
      <c r="H232" s="66"/>
      <c r="I232" s="66"/>
      <c r="J232" s="3"/>
      <c r="M232" s="72"/>
    </row>
    <row r="233" spans="1:13" ht="47.25" customHeight="1" x14ac:dyDescent="0.25">
      <c r="D233" s="85" t="s">
        <v>46</v>
      </c>
      <c r="E233" s="7" t="s">
        <v>9</v>
      </c>
      <c r="F233" s="7" t="s">
        <v>10</v>
      </c>
      <c r="G233" s="7" t="s">
        <v>11</v>
      </c>
      <c r="H233" s="7" t="s">
        <v>12</v>
      </c>
      <c r="I233" s="66"/>
      <c r="J233" s="3"/>
      <c r="M233" s="72"/>
    </row>
    <row r="234" spans="1:13" ht="15.75" x14ac:dyDescent="0.25">
      <c r="A234" s="53">
        <v>8</v>
      </c>
      <c r="B234" s="52" t="s">
        <v>208</v>
      </c>
      <c r="C234" s="52" t="s">
        <v>229</v>
      </c>
      <c r="D234" s="81">
        <f>'Part 5 through Part 8'!C235</f>
        <v>0</v>
      </c>
      <c r="E234" s="231">
        <f>'Part 5 through Part 8'!F235</f>
        <v>0</v>
      </c>
      <c r="F234" s="231">
        <f>'Part 5 through Part 8'!G235</f>
        <v>0</v>
      </c>
      <c r="G234" s="231">
        <f>'Part 5 through Part 8'!H235</f>
        <v>0</v>
      </c>
      <c r="H234" s="231">
        <f>'Part 5 through Part 8'!I235</f>
        <v>0</v>
      </c>
      <c r="I234" s="66"/>
      <c r="J234" s="3"/>
      <c r="M234" s="72"/>
    </row>
    <row r="235" spans="1:13" ht="15.75" x14ac:dyDescent="0.25">
      <c r="A235" s="53">
        <v>8</v>
      </c>
      <c r="B235" s="52" t="s">
        <v>208</v>
      </c>
      <c r="C235" s="52" t="s">
        <v>230</v>
      </c>
      <c r="D235" s="81">
        <f>'Part 5 through Part 8'!C236</f>
        <v>0</v>
      </c>
      <c r="E235" s="232">
        <f>'Part 5 through Part 8'!F236</f>
        <v>0</v>
      </c>
      <c r="F235" s="232">
        <f>'Part 5 through Part 8'!G236</f>
        <v>0</v>
      </c>
      <c r="G235" s="232">
        <f>'Part 5 through Part 8'!H236</f>
        <v>0</v>
      </c>
      <c r="H235" s="231">
        <f>'Part 5 through Part 8'!I236</f>
        <v>0</v>
      </c>
      <c r="I235" s="66"/>
      <c r="J235" s="3"/>
      <c r="M235" s="72"/>
    </row>
    <row r="236" spans="1:13" ht="15.75" x14ac:dyDescent="0.25">
      <c r="A236" s="53">
        <v>8</v>
      </c>
      <c r="B236" s="52" t="s">
        <v>208</v>
      </c>
      <c r="C236" s="52" t="s">
        <v>231</v>
      </c>
      <c r="D236" s="81">
        <f>'Part 5 through Part 8'!C237</f>
        <v>0</v>
      </c>
      <c r="E236" s="232">
        <f>'Part 5 through Part 8'!F237</f>
        <v>0</v>
      </c>
      <c r="F236" s="232">
        <f>'Part 5 through Part 8'!G237</f>
        <v>0</v>
      </c>
      <c r="G236" s="232">
        <f>'Part 5 through Part 8'!H237</f>
        <v>0</v>
      </c>
      <c r="H236" s="231">
        <f>'Part 5 through Part 8'!I237</f>
        <v>0</v>
      </c>
      <c r="I236" s="66"/>
      <c r="J236" s="3"/>
      <c r="M236" s="72"/>
    </row>
    <row r="237" spans="1:13" ht="15.75" x14ac:dyDescent="0.25">
      <c r="A237" s="53">
        <v>8</v>
      </c>
      <c r="B237" s="52" t="s">
        <v>208</v>
      </c>
      <c r="C237" s="52" t="s">
        <v>232</v>
      </c>
      <c r="D237" s="81">
        <f>'Part 5 through Part 8'!C238</f>
        <v>0</v>
      </c>
      <c r="E237" s="232">
        <f>'Part 5 through Part 8'!F238</f>
        <v>0</v>
      </c>
      <c r="F237" s="232">
        <f>'Part 5 through Part 8'!G238</f>
        <v>0</v>
      </c>
      <c r="G237" s="232">
        <f>'Part 5 through Part 8'!H238</f>
        <v>0</v>
      </c>
      <c r="H237" s="231">
        <f>'Part 5 through Part 8'!I238</f>
        <v>0</v>
      </c>
      <c r="I237" s="66"/>
      <c r="J237" s="3"/>
      <c r="M237" s="72"/>
    </row>
    <row r="238" spans="1:13" ht="16.5" thickBot="1" x14ac:dyDescent="0.3">
      <c r="A238" s="53">
        <v>8</v>
      </c>
      <c r="B238" s="52" t="s">
        <v>208</v>
      </c>
      <c r="C238" s="52" t="s">
        <v>233</v>
      </c>
      <c r="D238" s="82">
        <f>'Part 5 through Part 8'!C239</f>
        <v>0</v>
      </c>
      <c r="E238" s="233">
        <f>'Part 5 through Part 8'!F239</f>
        <v>0</v>
      </c>
      <c r="F238" s="233">
        <f>'Part 5 through Part 8'!G239</f>
        <v>0</v>
      </c>
      <c r="G238" s="233">
        <f>'Part 5 through Part 8'!H239</f>
        <v>0</v>
      </c>
      <c r="H238" s="233">
        <f>'Part 5 through Part 8'!I239</f>
        <v>0</v>
      </c>
      <c r="I238" s="66"/>
      <c r="J238" s="3"/>
      <c r="M238" s="72"/>
    </row>
    <row r="239" spans="1:13" ht="16.5" thickTop="1" x14ac:dyDescent="0.25">
      <c r="A239" s="53">
        <v>8</v>
      </c>
      <c r="B239" s="52" t="s">
        <v>208</v>
      </c>
      <c r="C239" s="52" t="s">
        <v>228</v>
      </c>
      <c r="D239" s="84" t="s">
        <v>47</v>
      </c>
      <c r="E239" s="210">
        <f>'Part 5 through Part 8'!F240</f>
        <v>0</v>
      </c>
      <c r="F239" s="210">
        <f>'Part 5 through Part 8'!G240</f>
        <v>0</v>
      </c>
      <c r="G239" s="210">
        <f>'Part 5 through Part 8'!H240</f>
        <v>0</v>
      </c>
      <c r="H239" s="210">
        <f>'Part 5 through Part 8'!I240</f>
        <v>0</v>
      </c>
      <c r="I239" s="66"/>
      <c r="J239" s="3"/>
    </row>
    <row r="240" spans="1:13" ht="15.75" x14ac:dyDescent="0.25">
      <c r="D240" s="66"/>
      <c r="E240" s="234"/>
      <c r="F240" s="234"/>
      <c r="G240" s="234"/>
      <c r="H240" s="234"/>
      <c r="I240" s="66"/>
      <c r="J240" s="3"/>
    </row>
    <row r="241" spans="1:19" ht="15.75" x14ac:dyDescent="0.25">
      <c r="A241" s="53">
        <v>8</v>
      </c>
      <c r="B241" s="52" t="s">
        <v>291</v>
      </c>
      <c r="C241" s="52" t="s">
        <v>207</v>
      </c>
      <c r="D241" s="84" t="s">
        <v>48</v>
      </c>
      <c r="E241" s="210">
        <f>'Part 5 through Part 8'!F242</f>
        <v>0</v>
      </c>
      <c r="F241" s="210">
        <f>'Part 5 through Part 8'!G242</f>
        <v>0</v>
      </c>
      <c r="G241" s="210">
        <f>'Part 5 through Part 8'!H242</f>
        <v>0</v>
      </c>
      <c r="H241" s="210">
        <f>'Part 5 through Part 8'!I242</f>
        <v>0</v>
      </c>
      <c r="I241" s="66"/>
      <c r="J241" s="3"/>
    </row>
    <row r="242" spans="1:19" ht="15.75" x14ac:dyDescent="0.25">
      <c r="D242" s="66"/>
      <c r="E242" s="66"/>
      <c r="F242" s="66"/>
      <c r="G242" s="66"/>
      <c r="H242" s="66"/>
      <c r="I242" s="66"/>
      <c r="J242" s="3"/>
      <c r="M242" s="52"/>
      <c r="N242" s="52"/>
      <c r="O242" s="52"/>
    </row>
    <row r="243" spans="1:19" s="72" customFormat="1" ht="15.75" x14ac:dyDescent="0.25">
      <c r="A243" s="53"/>
      <c r="B243" s="52"/>
      <c r="C243" s="52"/>
      <c r="D243" s="66"/>
      <c r="E243" s="66"/>
      <c r="F243" s="66"/>
      <c r="G243" s="66"/>
      <c r="H243" s="66"/>
      <c r="I243" s="66"/>
      <c r="J243" s="66"/>
    </row>
    <row r="244" spans="1:19" s="72" customFormat="1" ht="15.75" x14ac:dyDescent="0.25">
      <c r="A244" s="53"/>
      <c r="B244" s="100" t="s">
        <v>251</v>
      </c>
      <c r="C244" s="100"/>
      <c r="D244" s="100"/>
      <c r="E244" s="93"/>
      <c r="F244" s="252"/>
      <c r="G244" s="252"/>
      <c r="H244" s="252"/>
      <c r="I244" s="252"/>
      <c r="J244" s="252"/>
    </row>
    <row r="245" spans="1:19" s="72" customFormat="1" ht="31.5" x14ac:dyDescent="0.25">
      <c r="A245" s="53"/>
      <c r="B245" s="20" t="s">
        <v>182</v>
      </c>
      <c r="C245" s="20" t="s">
        <v>451</v>
      </c>
      <c r="D245" s="78" t="s">
        <v>181</v>
      </c>
      <c r="E245" s="20" t="s">
        <v>17</v>
      </c>
      <c r="F245" s="7" t="s">
        <v>8</v>
      </c>
      <c r="G245" s="7" t="s">
        <v>9</v>
      </c>
      <c r="H245" s="7" t="s">
        <v>10</v>
      </c>
      <c r="I245" s="7" t="s">
        <v>11</v>
      </c>
      <c r="J245" s="7" t="s">
        <v>12</v>
      </c>
      <c r="K245" s="66"/>
      <c r="M245" s="259" t="s">
        <v>452</v>
      </c>
    </row>
    <row r="246" spans="1:19" ht="15.75" x14ac:dyDescent="0.25">
      <c r="A246" s="53" t="s">
        <v>404</v>
      </c>
      <c r="B246">
        <f t="shared" ref="B246:B277" si="0">IF(LEFT(M246,18)="Expansion Projects","Expansion Projects",M246)</f>
        <v>0</v>
      </c>
      <c r="C246" t="str">
        <f t="shared" ref="C246:C277" si="1">IF(B246="Expansion Projects",RIGHT(M246,(LEN(M246)-20)),"")</f>
        <v/>
      </c>
      <c r="D246" s="120">
        <f>'Additional Projects'!C9</f>
        <v>0</v>
      </c>
      <c r="E246" s="52">
        <f>'Additional Projects'!D9</f>
        <v>0</v>
      </c>
      <c r="F246" s="230">
        <f>'Additional Projects'!E9</f>
        <v>0</v>
      </c>
      <c r="G246" s="230">
        <f>'Additional Projects'!F9</f>
        <v>0</v>
      </c>
      <c r="H246" s="230">
        <f>'Additional Projects'!G9</f>
        <v>0</v>
      </c>
      <c r="I246" s="230">
        <f>'Additional Projects'!H9</f>
        <v>0</v>
      </c>
      <c r="J246" s="230">
        <f>'Additional Projects'!I9</f>
        <v>0</v>
      </c>
      <c r="K246" s="66"/>
      <c r="M246" s="3">
        <f>'Additional Projects'!B9</f>
        <v>0</v>
      </c>
      <c r="P246" t="s">
        <v>450</v>
      </c>
    </row>
    <row r="247" spans="1:19" ht="15.75" x14ac:dyDescent="0.25">
      <c r="A247" s="53" t="s">
        <v>404</v>
      </c>
      <c r="B247" s="72">
        <f t="shared" si="0"/>
        <v>0</v>
      </c>
      <c r="C247" s="72" t="str">
        <f t="shared" si="1"/>
        <v/>
      </c>
      <c r="D247" s="120">
        <f>'Additional Projects'!C10</f>
        <v>0</v>
      </c>
      <c r="E247" s="52">
        <f>'Additional Projects'!D10</f>
        <v>0</v>
      </c>
      <c r="F247" s="230">
        <f>'Additional Projects'!E10</f>
        <v>0</v>
      </c>
      <c r="G247" s="230">
        <f>'Additional Projects'!F10</f>
        <v>0</v>
      </c>
      <c r="H247" s="230">
        <f>'Additional Projects'!G10</f>
        <v>0</v>
      </c>
      <c r="I247" s="230">
        <f>'Additional Projects'!H10</f>
        <v>0</v>
      </c>
      <c r="J247" s="230">
        <f>'Additional Projects'!I10</f>
        <v>0</v>
      </c>
      <c r="K247" s="66"/>
      <c r="M247" s="120">
        <f>'Additional Projects'!B10</f>
        <v>0</v>
      </c>
      <c r="P247" s="72" t="s">
        <v>450</v>
      </c>
      <c r="Q247" s="72"/>
      <c r="R247" s="72"/>
      <c r="S247" s="72"/>
    </row>
    <row r="248" spans="1:19" ht="15.75" x14ac:dyDescent="0.25">
      <c r="A248" s="53" t="s">
        <v>404</v>
      </c>
      <c r="B248" s="72">
        <f t="shared" si="0"/>
        <v>0</v>
      </c>
      <c r="C248" s="72" t="str">
        <f t="shared" si="1"/>
        <v/>
      </c>
      <c r="D248" s="120">
        <f>'Additional Projects'!C11</f>
        <v>0</v>
      </c>
      <c r="E248" s="52">
        <f>'Additional Projects'!D11</f>
        <v>0</v>
      </c>
      <c r="F248" s="230">
        <f>'Additional Projects'!E11</f>
        <v>0</v>
      </c>
      <c r="G248" s="230">
        <f>'Additional Projects'!F11</f>
        <v>0</v>
      </c>
      <c r="H248" s="230">
        <f>'Additional Projects'!G11</f>
        <v>0</v>
      </c>
      <c r="I248" s="230">
        <f>'Additional Projects'!H11</f>
        <v>0</v>
      </c>
      <c r="J248" s="230">
        <f>'Additional Projects'!I11</f>
        <v>0</v>
      </c>
      <c r="K248" s="66"/>
      <c r="M248" s="120">
        <f>'Additional Projects'!B11</f>
        <v>0</v>
      </c>
      <c r="P248" s="72" t="s">
        <v>450</v>
      </c>
      <c r="Q248" s="72"/>
      <c r="R248" s="72"/>
      <c r="S248" s="72"/>
    </row>
    <row r="249" spans="1:19" ht="15.75" x14ac:dyDescent="0.25">
      <c r="A249" s="53" t="s">
        <v>404</v>
      </c>
      <c r="B249" s="72">
        <f t="shared" si="0"/>
        <v>0</v>
      </c>
      <c r="C249" s="72" t="str">
        <f t="shared" si="1"/>
        <v/>
      </c>
      <c r="D249" s="120">
        <f>'Additional Projects'!C12</f>
        <v>0</v>
      </c>
      <c r="E249" s="52">
        <f>'Additional Projects'!D12</f>
        <v>0</v>
      </c>
      <c r="F249" s="230">
        <f>'Additional Projects'!E12</f>
        <v>0</v>
      </c>
      <c r="G249" s="230">
        <f>'Additional Projects'!F12</f>
        <v>0</v>
      </c>
      <c r="H249" s="230">
        <f>'Additional Projects'!G12</f>
        <v>0</v>
      </c>
      <c r="I249" s="230">
        <f>'Additional Projects'!H12</f>
        <v>0</v>
      </c>
      <c r="J249" s="230">
        <f>'Additional Projects'!I12</f>
        <v>0</v>
      </c>
      <c r="K249" s="72"/>
      <c r="M249" s="120">
        <f>'Additional Projects'!B12</f>
        <v>0</v>
      </c>
      <c r="P249" s="72" t="s">
        <v>450</v>
      </c>
      <c r="Q249" s="72"/>
      <c r="R249" s="72"/>
      <c r="S249" s="72"/>
    </row>
    <row r="250" spans="1:19" ht="15.75" x14ac:dyDescent="0.25">
      <c r="A250" s="53" t="s">
        <v>404</v>
      </c>
      <c r="B250" s="72">
        <f t="shared" si="0"/>
        <v>0</v>
      </c>
      <c r="C250" s="72" t="str">
        <f t="shared" si="1"/>
        <v/>
      </c>
      <c r="D250" s="120">
        <f>'Additional Projects'!C13</f>
        <v>0</v>
      </c>
      <c r="E250" s="52">
        <f>'Additional Projects'!D13</f>
        <v>0</v>
      </c>
      <c r="F250" s="230">
        <f>'Additional Projects'!E13</f>
        <v>0</v>
      </c>
      <c r="G250" s="230">
        <f>'Additional Projects'!F13</f>
        <v>0</v>
      </c>
      <c r="H250" s="230">
        <f>'Additional Projects'!G13</f>
        <v>0</v>
      </c>
      <c r="I250" s="230">
        <f>'Additional Projects'!H13</f>
        <v>0</v>
      </c>
      <c r="J250" s="230">
        <f>'Additional Projects'!I13</f>
        <v>0</v>
      </c>
      <c r="K250" s="72"/>
      <c r="M250" s="120">
        <f>'Additional Projects'!B13</f>
        <v>0</v>
      </c>
      <c r="P250" s="72"/>
      <c r="Q250" s="72"/>
      <c r="R250" s="72"/>
      <c r="S250" s="72"/>
    </row>
    <row r="251" spans="1:19" ht="15.75" x14ac:dyDescent="0.25">
      <c r="A251" s="53" t="s">
        <v>404</v>
      </c>
      <c r="B251" s="72">
        <f t="shared" si="0"/>
        <v>0</v>
      </c>
      <c r="C251" s="72" t="str">
        <f t="shared" si="1"/>
        <v/>
      </c>
      <c r="D251" s="120">
        <f>'Additional Projects'!C14</f>
        <v>0</v>
      </c>
      <c r="E251" s="52">
        <f>'Additional Projects'!D14</f>
        <v>0</v>
      </c>
      <c r="F251" s="230">
        <f>'Additional Projects'!E14</f>
        <v>0</v>
      </c>
      <c r="G251" s="230">
        <f>'Additional Projects'!F14</f>
        <v>0</v>
      </c>
      <c r="H251" s="230">
        <f>'Additional Projects'!G14</f>
        <v>0</v>
      </c>
      <c r="I251" s="230">
        <f>'Additional Projects'!H14</f>
        <v>0</v>
      </c>
      <c r="J251" s="230">
        <f>'Additional Projects'!I14</f>
        <v>0</v>
      </c>
      <c r="K251" s="72"/>
      <c r="M251" s="120">
        <f>'Additional Projects'!B14</f>
        <v>0</v>
      </c>
    </row>
    <row r="252" spans="1:19" ht="15.75" x14ac:dyDescent="0.25">
      <c r="A252" s="53" t="s">
        <v>404</v>
      </c>
      <c r="B252" s="72">
        <f t="shared" si="0"/>
        <v>0</v>
      </c>
      <c r="C252" s="72" t="str">
        <f t="shared" si="1"/>
        <v/>
      </c>
      <c r="D252" s="120">
        <f>'Additional Projects'!C15</f>
        <v>0</v>
      </c>
      <c r="E252" s="52">
        <f>'Additional Projects'!D15</f>
        <v>0</v>
      </c>
      <c r="F252" s="230">
        <f>'Additional Projects'!E15</f>
        <v>0</v>
      </c>
      <c r="G252" s="230">
        <f>'Additional Projects'!F15</f>
        <v>0</v>
      </c>
      <c r="H252" s="230">
        <f>'Additional Projects'!G15</f>
        <v>0</v>
      </c>
      <c r="I252" s="230">
        <f>'Additional Projects'!H15</f>
        <v>0</v>
      </c>
      <c r="J252" s="230">
        <f>'Additional Projects'!I15</f>
        <v>0</v>
      </c>
      <c r="K252" s="72"/>
      <c r="M252" s="120">
        <f>'Additional Projects'!B15</f>
        <v>0</v>
      </c>
    </row>
    <row r="253" spans="1:19" ht="15.75" x14ac:dyDescent="0.25">
      <c r="A253" s="53" t="s">
        <v>404</v>
      </c>
      <c r="B253" s="72">
        <f t="shared" si="0"/>
        <v>0</v>
      </c>
      <c r="C253" s="72" t="str">
        <f t="shared" si="1"/>
        <v/>
      </c>
      <c r="D253" s="120">
        <f>'Additional Projects'!C16</f>
        <v>0</v>
      </c>
      <c r="E253" s="52">
        <f>'Additional Projects'!D16</f>
        <v>0</v>
      </c>
      <c r="F253" s="230">
        <f>'Additional Projects'!E16</f>
        <v>0</v>
      </c>
      <c r="G253" s="230">
        <f>'Additional Projects'!F16</f>
        <v>0</v>
      </c>
      <c r="H253" s="230">
        <f>'Additional Projects'!G16</f>
        <v>0</v>
      </c>
      <c r="I253" s="230">
        <f>'Additional Projects'!H16</f>
        <v>0</v>
      </c>
      <c r="J253" s="230">
        <f>'Additional Projects'!I16</f>
        <v>0</v>
      </c>
      <c r="K253" s="72"/>
      <c r="M253" s="120">
        <f>'Additional Projects'!B16</f>
        <v>0</v>
      </c>
    </row>
    <row r="254" spans="1:19" ht="15.75" x14ac:dyDescent="0.25">
      <c r="A254" s="53" t="s">
        <v>404</v>
      </c>
      <c r="B254" s="72">
        <f t="shared" si="0"/>
        <v>0</v>
      </c>
      <c r="C254" s="72" t="str">
        <f t="shared" si="1"/>
        <v/>
      </c>
      <c r="D254" s="120">
        <f>'Additional Projects'!C17</f>
        <v>0</v>
      </c>
      <c r="E254" s="52">
        <f>'Additional Projects'!D17</f>
        <v>0</v>
      </c>
      <c r="F254" s="230">
        <f>'Additional Projects'!E17</f>
        <v>0</v>
      </c>
      <c r="G254" s="230">
        <f>'Additional Projects'!F17</f>
        <v>0</v>
      </c>
      <c r="H254" s="230">
        <f>'Additional Projects'!G17</f>
        <v>0</v>
      </c>
      <c r="I254" s="230">
        <f>'Additional Projects'!H17</f>
        <v>0</v>
      </c>
      <c r="J254" s="230">
        <f>'Additional Projects'!I17</f>
        <v>0</v>
      </c>
      <c r="K254" s="72"/>
      <c r="M254" s="120">
        <f>'Additional Projects'!B17</f>
        <v>0</v>
      </c>
    </row>
    <row r="255" spans="1:19" ht="15.75" x14ac:dyDescent="0.25">
      <c r="A255" s="53" t="s">
        <v>404</v>
      </c>
      <c r="B255" s="72">
        <f t="shared" si="0"/>
        <v>0</v>
      </c>
      <c r="C255" s="72" t="str">
        <f t="shared" si="1"/>
        <v/>
      </c>
      <c r="D255" s="120">
        <f>'Additional Projects'!C18</f>
        <v>0</v>
      </c>
      <c r="E255" s="52">
        <f>'Additional Projects'!D18</f>
        <v>0</v>
      </c>
      <c r="F255" s="230">
        <f>'Additional Projects'!E18</f>
        <v>0</v>
      </c>
      <c r="G255" s="230">
        <f>'Additional Projects'!F18</f>
        <v>0</v>
      </c>
      <c r="H255" s="230">
        <f>'Additional Projects'!G18</f>
        <v>0</v>
      </c>
      <c r="I255" s="230">
        <f>'Additional Projects'!H18</f>
        <v>0</v>
      </c>
      <c r="J255" s="230">
        <f>'Additional Projects'!I18</f>
        <v>0</v>
      </c>
      <c r="M255" s="120">
        <f>'Additional Projects'!B18</f>
        <v>0</v>
      </c>
      <c r="P255" s="72"/>
      <c r="Q255" s="72"/>
      <c r="R255" s="72"/>
      <c r="S255" s="72"/>
    </row>
    <row r="256" spans="1:19" ht="15.75" x14ac:dyDescent="0.25">
      <c r="A256" s="53" t="s">
        <v>404</v>
      </c>
      <c r="B256" s="72">
        <f t="shared" si="0"/>
        <v>0</v>
      </c>
      <c r="C256" s="72" t="str">
        <f t="shared" si="1"/>
        <v/>
      </c>
      <c r="D256" s="120">
        <f>'Additional Projects'!C19</f>
        <v>0</v>
      </c>
      <c r="E256" s="52">
        <f>'Additional Projects'!D19</f>
        <v>0</v>
      </c>
      <c r="F256" s="230">
        <f>'Additional Projects'!E19</f>
        <v>0</v>
      </c>
      <c r="G256" s="230">
        <f>'Additional Projects'!F19</f>
        <v>0</v>
      </c>
      <c r="H256" s="230">
        <f>'Additional Projects'!G19</f>
        <v>0</v>
      </c>
      <c r="I256" s="230">
        <f>'Additional Projects'!H19</f>
        <v>0</v>
      </c>
      <c r="J256" s="230">
        <f>'Additional Projects'!I19</f>
        <v>0</v>
      </c>
      <c r="M256" s="120">
        <f>'Additional Projects'!B19</f>
        <v>0</v>
      </c>
    </row>
    <row r="257" spans="1:13" ht="15.75" x14ac:dyDescent="0.25">
      <c r="A257" s="53" t="s">
        <v>404</v>
      </c>
      <c r="B257" s="72">
        <f t="shared" si="0"/>
        <v>0</v>
      </c>
      <c r="C257" s="72" t="str">
        <f t="shared" si="1"/>
        <v/>
      </c>
      <c r="D257" s="120">
        <f>'Additional Projects'!C20</f>
        <v>0</v>
      </c>
      <c r="E257" s="52">
        <f>'Additional Projects'!D20</f>
        <v>0</v>
      </c>
      <c r="F257" s="230">
        <f>'Additional Projects'!E20</f>
        <v>0</v>
      </c>
      <c r="G257" s="230">
        <f>'Additional Projects'!F20</f>
        <v>0</v>
      </c>
      <c r="H257" s="230">
        <f>'Additional Projects'!G20</f>
        <v>0</v>
      </c>
      <c r="I257" s="230">
        <f>'Additional Projects'!H20</f>
        <v>0</v>
      </c>
      <c r="J257" s="230">
        <f>'Additional Projects'!I20</f>
        <v>0</v>
      </c>
      <c r="M257" s="120">
        <f>'Additional Projects'!B20</f>
        <v>0</v>
      </c>
    </row>
    <row r="258" spans="1:13" ht="15.75" x14ac:dyDescent="0.25">
      <c r="A258" s="53" t="s">
        <v>404</v>
      </c>
      <c r="B258" s="72">
        <f t="shared" si="0"/>
        <v>0</v>
      </c>
      <c r="C258" s="72" t="str">
        <f t="shared" si="1"/>
        <v/>
      </c>
      <c r="D258" s="120">
        <f>'Additional Projects'!C21</f>
        <v>0</v>
      </c>
      <c r="E258" s="52">
        <f>'Additional Projects'!D21</f>
        <v>0</v>
      </c>
      <c r="F258" s="230">
        <f>'Additional Projects'!E21</f>
        <v>0</v>
      </c>
      <c r="G258" s="230">
        <f>'Additional Projects'!F21</f>
        <v>0</v>
      </c>
      <c r="H258" s="230">
        <f>'Additional Projects'!G21</f>
        <v>0</v>
      </c>
      <c r="I258" s="230">
        <f>'Additional Projects'!H21</f>
        <v>0</v>
      </c>
      <c r="J258" s="230">
        <f>'Additional Projects'!I21</f>
        <v>0</v>
      </c>
      <c r="M258" s="120">
        <f>'Additional Projects'!B21</f>
        <v>0</v>
      </c>
    </row>
    <row r="259" spans="1:13" ht="15.75" x14ac:dyDescent="0.25">
      <c r="A259" s="53" t="s">
        <v>404</v>
      </c>
      <c r="B259" s="72">
        <f t="shared" si="0"/>
        <v>0</v>
      </c>
      <c r="C259" s="72" t="str">
        <f t="shared" si="1"/>
        <v/>
      </c>
      <c r="D259" s="120">
        <f>'Additional Projects'!C22</f>
        <v>0</v>
      </c>
      <c r="E259" s="52">
        <f>'Additional Projects'!D22</f>
        <v>0</v>
      </c>
      <c r="F259" s="230">
        <f>'Additional Projects'!E22</f>
        <v>0</v>
      </c>
      <c r="G259" s="230">
        <f>'Additional Projects'!F22</f>
        <v>0</v>
      </c>
      <c r="H259" s="230">
        <f>'Additional Projects'!G22</f>
        <v>0</v>
      </c>
      <c r="I259" s="230">
        <f>'Additional Projects'!H22</f>
        <v>0</v>
      </c>
      <c r="J259" s="230">
        <f>'Additional Projects'!I22</f>
        <v>0</v>
      </c>
      <c r="M259" s="120">
        <f>'Additional Projects'!B22</f>
        <v>0</v>
      </c>
    </row>
    <row r="260" spans="1:13" ht="15.75" x14ac:dyDescent="0.25">
      <c r="A260" s="53" t="s">
        <v>404</v>
      </c>
      <c r="B260" s="72">
        <f t="shared" si="0"/>
        <v>0</v>
      </c>
      <c r="C260" s="72" t="str">
        <f t="shared" si="1"/>
        <v/>
      </c>
      <c r="D260" s="120">
        <f>'Additional Projects'!C23</f>
        <v>0</v>
      </c>
      <c r="E260" s="52">
        <f>'Additional Projects'!D23</f>
        <v>0</v>
      </c>
      <c r="F260" s="230">
        <f>'Additional Projects'!E23</f>
        <v>0</v>
      </c>
      <c r="G260" s="230">
        <f>'Additional Projects'!F23</f>
        <v>0</v>
      </c>
      <c r="H260" s="230">
        <f>'Additional Projects'!G23</f>
        <v>0</v>
      </c>
      <c r="I260" s="230">
        <f>'Additional Projects'!H23</f>
        <v>0</v>
      </c>
      <c r="J260" s="230">
        <f>'Additional Projects'!I23</f>
        <v>0</v>
      </c>
      <c r="M260" s="120">
        <f>'Additional Projects'!B23</f>
        <v>0</v>
      </c>
    </row>
    <row r="261" spans="1:13" ht="15.75" x14ac:dyDescent="0.25">
      <c r="A261" s="53" t="s">
        <v>404</v>
      </c>
      <c r="B261" s="72">
        <f t="shared" si="0"/>
        <v>0</v>
      </c>
      <c r="C261" s="72" t="str">
        <f t="shared" si="1"/>
        <v/>
      </c>
      <c r="D261" s="120">
        <f>'Additional Projects'!C24</f>
        <v>0</v>
      </c>
      <c r="E261" s="52">
        <f>'Additional Projects'!D24</f>
        <v>0</v>
      </c>
      <c r="F261" s="230">
        <f>'Additional Projects'!E24</f>
        <v>0</v>
      </c>
      <c r="G261" s="230">
        <f>'Additional Projects'!F24</f>
        <v>0</v>
      </c>
      <c r="H261" s="230">
        <f>'Additional Projects'!G24</f>
        <v>0</v>
      </c>
      <c r="I261" s="230">
        <f>'Additional Projects'!H24</f>
        <v>0</v>
      </c>
      <c r="J261" s="230">
        <f>'Additional Projects'!I24</f>
        <v>0</v>
      </c>
      <c r="M261" s="120">
        <f>'Additional Projects'!B24</f>
        <v>0</v>
      </c>
    </row>
    <row r="262" spans="1:13" ht="15.75" x14ac:dyDescent="0.25">
      <c r="A262" s="53" t="s">
        <v>404</v>
      </c>
      <c r="B262" s="72">
        <f t="shared" si="0"/>
        <v>0</v>
      </c>
      <c r="C262" s="72" t="str">
        <f t="shared" si="1"/>
        <v/>
      </c>
      <c r="D262" s="120">
        <f>'Additional Projects'!C25</f>
        <v>0</v>
      </c>
      <c r="E262" s="52">
        <f>'Additional Projects'!D25</f>
        <v>0</v>
      </c>
      <c r="F262" s="230">
        <f>'Additional Projects'!E25</f>
        <v>0</v>
      </c>
      <c r="G262" s="230">
        <f>'Additional Projects'!F25</f>
        <v>0</v>
      </c>
      <c r="H262" s="230">
        <f>'Additional Projects'!G25</f>
        <v>0</v>
      </c>
      <c r="I262" s="230">
        <f>'Additional Projects'!H25</f>
        <v>0</v>
      </c>
      <c r="J262" s="230">
        <f>'Additional Projects'!I25</f>
        <v>0</v>
      </c>
      <c r="M262" s="120">
        <f>'Additional Projects'!B25</f>
        <v>0</v>
      </c>
    </row>
    <row r="263" spans="1:13" ht="15.75" x14ac:dyDescent="0.25">
      <c r="A263" s="53" t="s">
        <v>404</v>
      </c>
      <c r="B263" s="72">
        <f t="shared" si="0"/>
        <v>0</v>
      </c>
      <c r="C263" s="72" t="str">
        <f t="shared" si="1"/>
        <v/>
      </c>
      <c r="D263" s="120">
        <f>'Additional Projects'!C26</f>
        <v>0</v>
      </c>
      <c r="E263" s="52">
        <f>'Additional Projects'!D26</f>
        <v>0</v>
      </c>
      <c r="F263" s="230">
        <f>'Additional Projects'!E26</f>
        <v>0</v>
      </c>
      <c r="G263" s="230">
        <f>'Additional Projects'!F26</f>
        <v>0</v>
      </c>
      <c r="H263" s="230">
        <f>'Additional Projects'!G26</f>
        <v>0</v>
      </c>
      <c r="I263" s="230">
        <f>'Additional Projects'!H26</f>
        <v>0</v>
      </c>
      <c r="J263" s="230">
        <f>'Additional Projects'!I26</f>
        <v>0</v>
      </c>
      <c r="M263" s="120">
        <f>'Additional Projects'!B26</f>
        <v>0</v>
      </c>
    </row>
    <row r="264" spans="1:13" ht="15.75" x14ac:dyDescent="0.25">
      <c r="A264" s="53" t="s">
        <v>404</v>
      </c>
      <c r="B264" s="72">
        <f t="shared" si="0"/>
        <v>0</v>
      </c>
      <c r="C264" s="72" t="str">
        <f t="shared" si="1"/>
        <v/>
      </c>
      <c r="D264" s="120">
        <f>'Additional Projects'!C27</f>
        <v>0</v>
      </c>
      <c r="E264" s="52">
        <f>'Additional Projects'!D27</f>
        <v>0</v>
      </c>
      <c r="F264" s="230">
        <f>'Additional Projects'!E27</f>
        <v>0</v>
      </c>
      <c r="G264" s="230">
        <f>'Additional Projects'!F27</f>
        <v>0</v>
      </c>
      <c r="H264" s="230">
        <f>'Additional Projects'!G27</f>
        <v>0</v>
      </c>
      <c r="I264" s="230">
        <f>'Additional Projects'!H27</f>
        <v>0</v>
      </c>
      <c r="J264" s="230">
        <f>'Additional Projects'!I27</f>
        <v>0</v>
      </c>
      <c r="M264" s="120">
        <f>'Additional Projects'!B27</f>
        <v>0</v>
      </c>
    </row>
    <row r="265" spans="1:13" ht="15.75" x14ac:dyDescent="0.25">
      <c r="A265" s="53" t="s">
        <v>404</v>
      </c>
      <c r="B265" s="72">
        <f t="shared" si="0"/>
        <v>0</v>
      </c>
      <c r="C265" s="72" t="str">
        <f t="shared" si="1"/>
        <v/>
      </c>
      <c r="D265" s="120">
        <f>'Additional Projects'!C28</f>
        <v>0</v>
      </c>
      <c r="E265" s="52">
        <f>'Additional Projects'!D28</f>
        <v>0</v>
      </c>
      <c r="F265" s="230">
        <f>'Additional Projects'!E28</f>
        <v>0</v>
      </c>
      <c r="G265" s="230">
        <f>'Additional Projects'!F28</f>
        <v>0</v>
      </c>
      <c r="H265" s="230">
        <f>'Additional Projects'!G28</f>
        <v>0</v>
      </c>
      <c r="I265" s="230">
        <f>'Additional Projects'!H28</f>
        <v>0</v>
      </c>
      <c r="J265" s="230">
        <f>'Additional Projects'!I28</f>
        <v>0</v>
      </c>
      <c r="M265" s="120">
        <f>'Additional Projects'!B28</f>
        <v>0</v>
      </c>
    </row>
    <row r="266" spans="1:13" ht="15.75" x14ac:dyDescent="0.25">
      <c r="A266" s="53" t="s">
        <v>404</v>
      </c>
      <c r="B266" s="72">
        <f t="shared" si="0"/>
        <v>0</v>
      </c>
      <c r="C266" s="72" t="str">
        <f t="shared" si="1"/>
        <v/>
      </c>
      <c r="D266" s="120">
        <f>'Additional Projects'!C29</f>
        <v>0</v>
      </c>
      <c r="E266" s="52">
        <f>'Additional Projects'!D29</f>
        <v>0</v>
      </c>
      <c r="F266" s="230">
        <f>'Additional Projects'!E29</f>
        <v>0</v>
      </c>
      <c r="G266" s="230">
        <f>'Additional Projects'!F29</f>
        <v>0</v>
      </c>
      <c r="H266" s="230">
        <f>'Additional Projects'!G29</f>
        <v>0</v>
      </c>
      <c r="I266" s="230">
        <f>'Additional Projects'!H29</f>
        <v>0</v>
      </c>
      <c r="J266" s="230">
        <f>'Additional Projects'!I29</f>
        <v>0</v>
      </c>
      <c r="M266" s="120">
        <f>'Additional Projects'!B29</f>
        <v>0</v>
      </c>
    </row>
    <row r="267" spans="1:13" ht="15.75" x14ac:dyDescent="0.25">
      <c r="A267" s="53" t="s">
        <v>404</v>
      </c>
      <c r="B267" s="72">
        <f t="shared" si="0"/>
        <v>0</v>
      </c>
      <c r="C267" s="72" t="str">
        <f t="shared" si="1"/>
        <v/>
      </c>
      <c r="D267" s="120">
        <f>'Additional Projects'!C30</f>
        <v>0</v>
      </c>
      <c r="E267" s="52">
        <f>'Additional Projects'!D30</f>
        <v>0</v>
      </c>
      <c r="F267" s="230">
        <f>'Additional Projects'!E30</f>
        <v>0</v>
      </c>
      <c r="G267" s="230">
        <f>'Additional Projects'!F30</f>
        <v>0</v>
      </c>
      <c r="H267" s="230">
        <f>'Additional Projects'!G30</f>
        <v>0</v>
      </c>
      <c r="I267" s="230">
        <f>'Additional Projects'!H30</f>
        <v>0</v>
      </c>
      <c r="J267" s="230">
        <f>'Additional Projects'!I30</f>
        <v>0</v>
      </c>
      <c r="M267" s="120">
        <f>'Additional Projects'!B30</f>
        <v>0</v>
      </c>
    </row>
    <row r="268" spans="1:13" ht="15.75" x14ac:dyDescent="0.25">
      <c r="A268" s="53" t="s">
        <v>404</v>
      </c>
      <c r="B268" s="72">
        <f t="shared" si="0"/>
        <v>0</v>
      </c>
      <c r="C268" s="72" t="str">
        <f t="shared" si="1"/>
        <v/>
      </c>
      <c r="D268" s="120">
        <f>'Additional Projects'!C31</f>
        <v>0</v>
      </c>
      <c r="E268" s="52">
        <f>'Additional Projects'!D31</f>
        <v>0</v>
      </c>
      <c r="F268" s="230">
        <f>'Additional Projects'!E31</f>
        <v>0</v>
      </c>
      <c r="G268" s="230">
        <f>'Additional Projects'!F31</f>
        <v>0</v>
      </c>
      <c r="H268" s="230">
        <f>'Additional Projects'!G31</f>
        <v>0</v>
      </c>
      <c r="I268" s="230">
        <f>'Additional Projects'!H31</f>
        <v>0</v>
      </c>
      <c r="J268" s="230">
        <f>'Additional Projects'!I31</f>
        <v>0</v>
      </c>
      <c r="M268" s="120">
        <f>'Additional Projects'!B31</f>
        <v>0</v>
      </c>
    </row>
    <row r="269" spans="1:13" ht="15.75" x14ac:dyDescent="0.25">
      <c r="A269" s="53" t="s">
        <v>404</v>
      </c>
      <c r="B269" s="72">
        <f t="shared" si="0"/>
        <v>0</v>
      </c>
      <c r="C269" s="72" t="str">
        <f t="shared" si="1"/>
        <v/>
      </c>
      <c r="D269" s="120">
        <f>'Additional Projects'!C32</f>
        <v>0</v>
      </c>
      <c r="E269" s="52">
        <f>'Additional Projects'!D32</f>
        <v>0</v>
      </c>
      <c r="F269" s="230">
        <f>'Additional Projects'!E32</f>
        <v>0</v>
      </c>
      <c r="G269" s="230">
        <f>'Additional Projects'!F32</f>
        <v>0</v>
      </c>
      <c r="H269" s="230">
        <f>'Additional Projects'!G32</f>
        <v>0</v>
      </c>
      <c r="I269" s="230">
        <f>'Additional Projects'!H32</f>
        <v>0</v>
      </c>
      <c r="J269" s="230">
        <f>'Additional Projects'!I32</f>
        <v>0</v>
      </c>
      <c r="M269" s="120">
        <f>'Additional Projects'!B32</f>
        <v>0</v>
      </c>
    </row>
    <row r="270" spans="1:13" ht="15.75" x14ac:dyDescent="0.25">
      <c r="A270" s="53" t="s">
        <v>404</v>
      </c>
      <c r="B270" s="72">
        <f t="shared" si="0"/>
        <v>0</v>
      </c>
      <c r="C270" s="72" t="str">
        <f t="shared" si="1"/>
        <v/>
      </c>
      <c r="D270" s="120">
        <f>'Additional Projects'!C33</f>
        <v>0</v>
      </c>
      <c r="E270" s="52">
        <f>'Additional Projects'!D33</f>
        <v>0</v>
      </c>
      <c r="F270" s="230">
        <f>'Additional Projects'!E33</f>
        <v>0</v>
      </c>
      <c r="G270" s="230">
        <f>'Additional Projects'!F33</f>
        <v>0</v>
      </c>
      <c r="H270" s="230">
        <f>'Additional Projects'!G33</f>
        <v>0</v>
      </c>
      <c r="I270" s="230">
        <f>'Additional Projects'!H33</f>
        <v>0</v>
      </c>
      <c r="J270" s="230">
        <f>'Additional Projects'!I33</f>
        <v>0</v>
      </c>
      <c r="M270" s="120">
        <f>'Additional Projects'!B33</f>
        <v>0</v>
      </c>
    </row>
    <row r="271" spans="1:13" ht="15.75" x14ac:dyDescent="0.25">
      <c r="A271" s="53" t="s">
        <v>404</v>
      </c>
      <c r="B271" s="72">
        <f t="shared" si="0"/>
        <v>0</v>
      </c>
      <c r="C271" s="72" t="str">
        <f t="shared" si="1"/>
        <v/>
      </c>
      <c r="D271" s="120">
        <f>'Additional Projects'!C34</f>
        <v>0</v>
      </c>
      <c r="E271" s="52">
        <f>'Additional Projects'!D34</f>
        <v>0</v>
      </c>
      <c r="F271" s="230">
        <f>'Additional Projects'!E34</f>
        <v>0</v>
      </c>
      <c r="G271" s="230">
        <f>'Additional Projects'!F34</f>
        <v>0</v>
      </c>
      <c r="H271" s="230">
        <f>'Additional Projects'!G34</f>
        <v>0</v>
      </c>
      <c r="I271" s="230">
        <f>'Additional Projects'!H34</f>
        <v>0</v>
      </c>
      <c r="J271" s="230">
        <f>'Additional Projects'!I34</f>
        <v>0</v>
      </c>
      <c r="M271" s="120">
        <f>'Additional Projects'!B34</f>
        <v>0</v>
      </c>
    </row>
    <row r="272" spans="1:13" ht="15.75" x14ac:dyDescent="0.25">
      <c r="A272" s="53" t="s">
        <v>404</v>
      </c>
      <c r="B272" s="72">
        <f t="shared" si="0"/>
        <v>0</v>
      </c>
      <c r="C272" s="72" t="str">
        <f t="shared" si="1"/>
        <v/>
      </c>
      <c r="D272" s="120">
        <f>'Additional Projects'!C35</f>
        <v>0</v>
      </c>
      <c r="E272" s="52">
        <f>'Additional Projects'!D35</f>
        <v>0</v>
      </c>
      <c r="F272" s="230">
        <f>'Additional Projects'!E35</f>
        <v>0</v>
      </c>
      <c r="G272" s="230">
        <f>'Additional Projects'!F35</f>
        <v>0</v>
      </c>
      <c r="H272" s="230">
        <f>'Additional Projects'!G35</f>
        <v>0</v>
      </c>
      <c r="I272" s="230">
        <f>'Additional Projects'!H35</f>
        <v>0</v>
      </c>
      <c r="J272" s="230">
        <f>'Additional Projects'!I35</f>
        <v>0</v>
      </c>
      <c r="M272" s="120">
        <f>'Additional Projects'!B35</f>
        <v>0</v>
      </c>
    </row>
    <row r="273" spans="1:13" ht="15.75" x14ac:dyDescent="0.25">
      <c r="A273" s="53" t="s">
        <v>404</v>
      </c>
      <c r="B273" s="72">
        <f t="shared" si="0"/>
        <v>0</v>
      </c>
      <c r="C273" s="72" t="str">
        <f t="shared" si="1"/>
        <v/>
      </c>
      <c r="D273" s="120">
        <f>'Additional Projects'!C36</f>
        <v>0</v>
      </c>
      <c r="E273" s="52">
        <f>'Additional Projects'!D36</f>
        <v>0</v>
      </c>
      <c r="F273" s="230">
        <f>'Additional Projects'!E36</f>
        <v>0</v>
      </c>
      <c r="G273" s="230">
        <f>'Additional Projects'!F36</f>
        <v>0</v>
      </c>
      <c r="H273" s="230">
        <f>'Additional Projects'!G36</f>
        <v>0</v>
      </c>
      <c r="I273" s="230">
        <f>'Additional Projects'!H36</f>
        <v>0</v>
      </c>
      <c r="J273" s="230">
        <f>'Additional Projects'!I36</f>
        <v>0</v>
      </c>
      <c r="M273" s="120">
        <f>'Additional Projects'!B36</f>
        <v>0</v>
      </c>
    </row>
    <row r="274" spans="1:13" ht="15.75" x14ac:dyDescent="0.25">
      <c r="A274" s="53" t="s">
        <v>404</v>
      </c>
      <c r="B274" s="72">
        <f t="shared" si="0"/>
        <v>0</v>
      </c>
      <c r="C274" s="72" t="str">
        <f t="shared" si="1"/>
        <v/>
      </c>
      <c r="D274" s="120">
        <f>'Additional Projects'!C37</f>
        <v>0</v>
      </c>
      <c r="E274" s="52">
        <f>'Additional Projects'!D37</f>
        <v>0</v>
      </c>
      <c r="F274" s="230">
        <f>'Additional Projects'!E37</f>
        <v>0</v>
      </c>
      <c r="G274" s="230">
        <f>'Additional Projects'!F37</f>
        <v>0</v>
      </c>
      <c r="H274" s="230">
        <f>'Additional Projects'!G37</f>
        <v>0</v>
      </c>
      <c r="I274" s="230">
        <f>'Additional Projects'!H37</f>
        <v>0</v>
      </c>
      <c r="J274" s="230">
        <f>'Additional Projects'!I37</f>
        <v>0</v>
      </c>
      <c r="M274" s="120">
        <f>'Additional Projects'!B37</f>
        <v>0</v>
      </c>
    </row>
    <row r="275" spans="1:13" ht="15.75" x14ac:dyDescent="0.25">
      <c r="A275" s="53" t="s">
        <v>404</v>
      </c>
      <c r="B275" s="72">
        <f t="shared" si="0"/>
        <v>0</v>
      </c>
      <c r="C275" s="72" t="str">
        <f t="shared" si="1"/>
        <v/>
      </c>
      <c r="D275" s="120">
        <f>'Additional Projects'!C38</f>
        <v>0</v>
      </c>
      <c r="E275" s="52">
        <f>'Additional Projects'!D38</f>
        <v>0</v>
      </c>
      <c r="F275" s="230">
        <f>'Additional Projects'!E38</f>
        <v>0</v>
      </c>
      <c r="G275" s="230">
        <f>'Additional Projects'!F38</f>
        <v>0</v>
      </c>
      <c r="H275" s="230">
        <f>'Additional Projects'!G38</f>
        <v>0</v>
      </c>
      <c r="I275" s="230">
        <f>'Additional Projects'!H38</f>
        <v>0</v>
      </c>
      <c r="J275" s="230">
        <f>'Additional Projects'!I38</f>
        <v>0</v>
      </c>
      <c r="M275" s="120">
        <f>'Additional Projects'!B38</f>
        <v>0</v>
      </c>
    </row>
    <row r="276" spans="1:13" ht="15.75" x14ac:dyDescent="0.25">
      <c r="A276" s="53" t="s">
        <v>404</v>
      </c>
      <c r="B276" s="72">
        <f t="shared" si="0"/>
        <v>0</v>
      </c>
      <c r="C276" s="72" t="str">
        <f t="shared" si="1"/>
        <v/>
      </c>
      <c r="D276" s="120">
        <f>'Additional Projects'!C39</f>
        <v>0</v>
      </c>
      <c r="E276" s="52">
        <f>'Additional Projects'!D39</f>
        <v>0</v>
      </c>
      <c r="F276" s="230">
        <f>'Additional Projects'!E39</f>
        <v>0</v>
      </c>
      <c r="G276" s="230">
        <f>'Additional Projects'!F39</f>
        <v>0</v>
      </c>
      <c r="H276" s="230">
        <f>'Additional Projects'!G39</f>
        <v>0</v>
      </c>
      <c r="I276" s="230">
        <f>'Additional Projects'!H39</f>
        <v>0</v>
      </c>
      <c r="J276" s="230">
        <f>'Additional Projects'!I39</f>
        <v>0</v>
      </c>
      <c r="M276" s="120">
        <f>'Additional Projects'!B39</f>
        <v>0</v>
      </c>
    </row>
    <row r="277" spans="1:13" ht="15.75" x14ac:dyDescent="0.25">
      <c r="A277" s="53" t="s">
        <v>404</v>
      </c>
      <c r="B277" s="72">
        <f t="shared" si="0"/>
        <v>0</v>
      </c>
      <c r="C277" s="72" t="str">
        <f t="shared" si="1"/>
        <v/>
      </c>
      <c r="D277" s="120">
        <f>'Additional Projects'!C40</f>
        <v>0</v>
      </c>
      <c r="E277" s="52">
        <f>'Additional Projects'!D40</f>
        <v>0</v>
      </c>
      <c r="F277" s="230">
        <f>'Additional Projects'!E40</f>
        <v>0</v>
      </c>
      <c r="G277" s="230">
        <f>'Additional Projects'!F40</f>
        <v>0</v>
      </c>
      <c r="H277" s="230">
        <f>'Additional Projects'!G40</f>
        <v>0</v>
      </c>
      <c r="I277" s="230">
        <f>'Additional Projects'!H40</f>
        <v>0</v>
      </c>
      <c r="J277" s="230">
        <f>'Additional Projects'!I40</f>
        <v>0</v>
      </c>
      <c r="M277" s="120">
        <f>'Additional Projects'!B40</f>
        <v>0</v>
      </c>
    </row>
    <row r="278" spans="1:13" ht="15.75" x14ac:dyDescent="0.25">
      <c r="A278" s="53" t="s">
        <v>404</v>
      </c>
      <c r="B278" s="72">
        <f t="shared" ref="B278:B309" si="2">IF(LEFT(M278,18)="Expansion Projects","Expansion Projects",M278)</f>
        <v>0</v>
      </c>
      <c r="C278" s="72" t="str">
        <f t="shared" ref="C278:C309" si="3">IF(B278="Expansion Projects",RIGHT(M278,(LEN(M278)-20)),"")</f>
        <v/>
      </c>
      <c r="D278" s="120">
        <f>'Additional Projects'!C41</f>
        <v>0</v>
      </c>
      <c r="E278" s="52">
        <f>'Additional Projects'!D41</f>
        <v>0</v>
      </c>
      <c r="F278" s="230">
        <f>'Additional Projects'!E41</f>
        <v>0</v>
      </c>
      <c r="G278" s="230">
        <f>'Additional Projects'!F41</f>
        <v>0</v>
      </c>
      <c r="H278" s="230">
        <f>'Additional Projects'!G41</f>
        <v>0</v>
      </c>
      <c r="I278" s="230">
        <f>'Additional Projects'!H41</f>
        <v>0</v>
      </c>
      <c r="J278" s="230">
        <f>'Additional Projects'!I41</f>
        <v>0</v>
      </c>
      <c r="M278" s="120">
        <f>'Additional Projects'!B41</f>
        <v>0</v>
      </c>
    </row>
    <row r="279" spans="1:13" ht="15.75" x14ac:dyDescent="0.25">
      <c r="A279" s="53" t="s">
        <v>404</v>
      </c>
      <c r="B279" s="72">
        <f t="shared" si="2"/>
        <v>0</v>
      </c>
      <c r="C279" s="72" t="str">
        <f t="shared" si="3"/>
        <v/>
      </c>
      <c r="D279" s="120">
        <f>'Additional Projects'!C42</f>
        <v>0</v>
      </c>
      <c r="E279" s="52">
        <f>'Additional Projects'!D42</f>
        <v>0</v>
      </c>
      <c r="F279" s="230">
        <f>'Additional Projects'!E42</f>
        <v>0</v>
      </c>
      <c r="G279" s="230">
        <f>'Additional Projects'!F42</f>
        <v>0</v>
      </c>
      <c r="H279" s="230">
        <f>'Additional Projects'!G42</f>
        <v>0</v>
      </c>
      <c r="I279" s="230">
        <f>'Additional Projects'!H42</f>
        <v>0</v>
      </c>
      <c r="J279" s="230">
        <f>'Additional Projects'!I42</f>
        <v>0</v>
      </c>
      <c r="M279" s="120">
        <f>'Additional Projects'!B42</f>
        <v>0</v>
      </c>
    </row>
    <row r="280" spans="1:13" ht="15.75" x14ac:dyDescent="0.25">
      <c r="A280" s="53" t="s">
        <v>404</v>
      </c>
      <c r="B280" s="72">
        <f t="shared" si="2"/>
        <v>0</v>
      </c>
      <c r="C280" s="72" t="str">
        <f t="shared" si="3"/>
        <v/>
      </c>
      <c r="D280" s="120">
        <f>'Additional Projects'!C43</f>
        <v>0</v>
      </c>
      <c r="E280" s="52">
        <f>'Additional Projects'!D43</f>
        <v>0</v>
      </c>
      <c r="F280" s="230">
        <f>'Additional Projects'!E43</f>
        <v>0</v>
      </c>
      <c r="G280" s="230">
        <f>'Additional Projects'!F43</f>
        <v>0</v>
      </c>
      <c r="H280" s="230">
        <f>'Additional Projects'!G43</f>
        <v>0</v>
      </c>
      <c r="I280" s="230">
        <f>'Additional Projects'!H43</f>
        <v>0</v>
      </c>
      <c r="J280" s="230">
        <f>'Additional Projects'!I43</f>
        <v>0</v>
      </c>
      <c r="M280" s="120">
        <f>'Additional Projects'!B43</f>
        <v>0</v>
      </c>
    </row>
    <row r="281" spans="1:13" ht="15.75" x14ac:dyDescent="0.25">
      <c r="A281" s="53" t="s">
        <v>404</v>
      </c>
      <c r="B281" s="72">
        <f t="shared" si="2"/>
        <v>0</v>
      </c>
      <c r="C281" s="72" t="str">
        <f t="shared" si="3"/>
        <v/>
      </c>
      <c r="D281" s="120">
        <f>'Additional Projects'!C44</f>
        <v>0</v>
      </c>
      <c r="E281" s="52">
        <f>'Additional Projects'!D44</f>
        <v>0</v>
      </c>
      <c r="F281" s="230">
        <f>'Additional Projects'!E44</f>
        <v>0</v>
      </c>
      <c r="G281" s="230">
        <f>'Additional Projects'!F44</f>
        <v>0</v>
      </c>
      <c r="H281" s="230">
        <f>'Additional Projects'!G44</f>
        <v>0</v>
      </c>
      <c r="I281" s="230">
        <f>'Additional Projects'!H44</f>
        <v>0</v>
      </c>
      <c r="J281" s="230">
        <f>'Additional Projects'!I44</f>
        <v>0</v>
      </c>
      <c r="M281" s="120">
        <f>'Additional Projects'!B44</f>
        <v>0</v>
      </c>
    </row>
    <row r="282" spans="1:13" ht="15.75" x14ac:dyDescent="0.25">
      <c r="A282" s="53" t="s">
        <v>404</v>
      </c>
      <c r="B282" s="72">
        <f t="shared" si="2"/>
        <v>0</v>
      </c>
      <c r="C282" s="72" t="str">
        <f t="shared" si="3"/>
        <v/>
      </c>
      <c r="D282" s="120">
        <f>'Additional Projects'!C45</f>
        <v>0</v>
      </c>
      <c r="E282" s="52">
        <f>'Additional Projects'!D45</f>
        <v>0</v>
      </c>
      <c r="F282" s="230">
        <f>'Additional Projects'!E45</f>
        <v>0</v>
      </c>
      <c r="G282" s="230">
        <f>'Additional Projects'!F45</f>
        <v>0</v>
      </c>
      <c r="H282" s="230">
        <f>'Additional Projects'!G45</f>
        <v>0</v>
      </c>
      <c r="I282" s="230">
        <f>'Additional Projects'!H45</f>
        <v>0</v>
      </c>
      <c r="J282" s="230">
        <f>'Additional Projects'!I45</f>
        <v>0</v>
      </c>
      <c r="M282" s="120">
        <f>'Additional Projects'!B45</f>
        <v>0</v>
      </c>
    </row>
    <row r="283" spans="1:13" ht="15.75" x14ac:dyDescent="0.25">
      <c r="A283" s="53" t="s">
        <v>404</v>
      </c>
      <c r="B283" s="72">
        <f t="shared" si="2"/>
        <v>0</v>
      </c>
      <c r="C283" s="72" t="str">
        <f t="shared" si="3"/>
        <v/>
      </c>
      <c r="D283" s="120">
        <f>'Additional Projects'!C46</f>
        <v>0</v>
      </c>
      <c r="E283" s="52">
        <f>'Additional Projects'!D46</f>
        <v>0</v>
      </c>
      <c r="F283" s="230">
        <f>'Additional Projects'!E46</f>
        <v>0</v>
      </c>
      <c r="G283" s="230">
        <f>'Additional Projects'!F46</f>
        <v>0</v>
      </c>
      <c r="H283" s="230">
        <f>'Additional Projects'!G46</f>
        <v>0</v>
      </c>
      <c r="I283" s="230">
        <f>'Additional Projects'!H46</f>
        <v>0</v>
      </c>
      <c r="J283" s="230">
        <f>'Additional Projects'!I46</f>
        <v>0</v>
      </c>
      <c r="M283" s="120">
        <f>'Additional Projects'!B46</f>
        <v>0</v>
      </c>
    </row>
    <row r="284" spans="1:13" ht="15.75" x14ac:dyDescent="0.25">
      <c r="A284" s="53" t="s">
        <v>404</v>
      </c>
      <c r="B284" s="72">
        <f t="shared" si="2"/>
        <v>0</v>
      </c>
      <c r="C284" s="72" t="str">
        <f t="shared" si="3"/>
        <v/>
      </c>
      <c r="D284" s="120">
        <f>'Additional Projects'!C47</f>
        <v>0</v>
      </c>
      <c r="E284" s="52">
        <f>'Additional Projects'!D47</f>
        <v>0</v>
      </c>
      <c r="F284" s="230">
        <f>'Additional Projects'!E47</f>
        <v>0</v>
      </c>
      <c r="G284" s="230">
        <f>'Additional Projects'!F47</f>
        <v>0</v>
      </c>
      <c r="H284" s="230">
        <f>'Additional Projects'!G47</f>
        <v>0</v>
      </c>
      <c r="I284" s="230">
        <f>'Additional Projects'!H47</f>
        <v>0</v>
      </c>
      <c r="J284" s="230">
        <f>'Additional Projects'!I47</f>
        <v>0</v>
      </c>
      <c r="M284" s="120">
        <f>'Additional Projects'!B47</f>
        <v>0</v>
      </c>
    </row>
    <row r="285" spans="1:13" ht="15.75" x14ac:dyDescent="0.25">
      <c r="A285" s="53" t="s">
        <v>404</v>
      </c>
      <c r="B285" s="72">
        <f t="shared" si="2"/>
        <v>0</v>
      </c>
      <c r="C285" s="72" t="str">
        <f t="shared" si="3"/>
        <v/>
      </c>
      <c r="D285" s="120">
        <f>'Additional Projects'!C48</f>
        <v>0</v>
      </c>
      <c r="E285" s="52">
        <f>'Additional Projects'!D48</f>
        <v>0</v>
      </c>
      <c r="F285" s="230">
        <f>'Additional Projects'!E48</f>
        <v>0</v>
      </c>
      <c r="G285" s="230">
        <f>'Additional Projects'!F48</f>
        <v>0</v>
      </c>
      <c r="H285" s="230">
        <f>'Additional Projects'!G48</f>
        <v>0</v>
      </c>
      <c r="I285" s="230">
        <f>'Additional Projects'!H48</f>
        <v>0</v>
      </c>
      <c r="J285" s="230">
        <f>'Additional Projects'!I48</f>
        <v>0</v>
      </c>
      <c r="M285" s="120">
        <f>'Additional Projects'!B48</f>
        <v>0</v>
      </c>
    </row>
    <row r="286" spans="1:13" ht="15.75" x14ac:dyDescent="0.25">
      <c r="A286" s="53" t="s">
        <v>404</v>
      </c>
      <c r="B286" s="72">
        <f t="shared" si="2"/>
        <v>0</v>
      </c>
      <c r="C286" s="72" t="str">
        <f t="shared" si="3"/>
        <v/>
      </c>
      <c r="D286" s="120">
        <f>'Additional Projects'!C49</f>
        <v>0</v>
      </c>
      <c r="E286" s="52">
        <f>'Additional Projects'!D49</f>
        <v>0</v>
      </c>
      <c r="F286" s="230">
        <f>'Additional Projects'!E49</f>
        <v>0</v>
      </c>
      <c r="G286" s="230">
        <f>'Additional Projects'!F49</f>
        <v>0</v>
      </c>
      <c r="H286" s="230">
        <f>'Additional Projects'!G49</f>
        <v>0</v>
      </c>
      <c r="I286" s="230">
        <f>'Additional Projects'!H49</f>
        <v>0</v>
      </c>
      <c r="J286" s="230">
        <f>'Additional Projects'!I49</f>
        <v>0</v>
      </c>
      <c r="M286" s="120">
        <f>'Additional Projects'!B49</f>
        <v>0</v>
      </c>
    </row>
    <row r="287" spans="1:13" ht="15.75" x14ac:dyDescent="0.25">
      <c r="A287" s="53" t="s">
        <v>404</v>
      </c>
      <c r="B287" s="72">
        <f t="shared" si="2"/>
        <v>0</v>
      </c>
      <c r="C287" s="72" t="str">
        <f t="shared" si="3"/>
        <v/>
      </c>
      <c r="D287" s="120">
        <f>'Additional Projects'!C50</f>
        <v>0</v>
      </c>
      <c r="E287" s="52">
        <f>'Additional Projects'!D50</f>
        <v>0</v>
      </c>
      <c r="F287" s="230">
        <f>'Additional Projects'!E50</f>
        <v>0</v>
      </c>
      <c r="G287" s="230">
        <f>'Additional Projects'!F50</f>
        <v>0</v>
      </c>
      <c r="H287" s="230">
        <f>'Additional Projects'!G50</f>
        <v>0</v>
      </c>
      <c r="I287" s="230">
        <f>'Additional Projects'!H50</f>
        <v>0</v>
      </c>
      <c r="J287" s="230">
        <f>'Additional Projects'!I50</f>
        <v>0</v>
      </c>
      <c r="M287" s="120">
        <f>'Additional Projects'!B50</f>
        <v>0</v>
      </c>
    </row>
    <row r="288" spans="1:13" ht="15.75" x14ac:dyDescent="0.25">
      <c r="A288" s="53" t="s">
        <v>404</v>
      </c>
      <c r="B288" s="72">
        <f t="shared" si="2"/>
        <v>0</v>
      </c>
      <c r="C288" s="72" t="str">
        <f t="shared" si="3"/>
        <v/>
      </c>
      <c r="D288" s="120">
        <f>'Additional Projects'!C51</f>
        <v>0</v>
      </c>
      <c r="E288" s="52">
        <f>'Additional Projects'!D51</f>
        <v>0</v>
      </c>
      <c r="F288" s="230">
        <f>'Additional Projects'!E51</f>
        <v>0</v>
      </c>
      <c r="G288" s="230">
        <f>'Additional Projects'!F51</f>
        <v>0</v>
      </c>
      <c r="H288" s="230">
        <f>'Additional Projects'!G51</f>
        <v>0</v>
      </c>
      <c r="I288" s="230">
        <f>'Additional Projects'!H51</f>
        <v>0</v>
      </c>
      <c r="J288" s="230">
        <f>'Additional Projects'!I51</f>
        <v>0</v>
      </c>
      <c r="M288" s="120">
        <f>'Additional Projects'!B51</f>
        <v>0</v>
      </c>
    </row>
    <row r="289" spans="1:13" ht="15.75" x14ac:dyDescent="0.25">
      <c r="A289" s="53" t="s">
        <v>404</v>
      </c>
      <c r="B289" s="72">
        <f t="shared" si="2"/>
        <v>0</v>
      </c>
      <c r="C289" s="72" t="str">
        <f t="shared" si="3"/>
        <v/>
      </c>
      <c r="D289" s="120">
        <f>'Additional Projects'!C52</f>
        <v>0</v>
      </c>
      <c r="E289" s="52">
        <f>'Additional Projects'!D52</f>
        <v>0</v>
      </c>
      <c r="F289" s="230">
        <f>'Additional Projects'!E52</f>
        <v>0</v>
      </c>
      <c r="G289" s="230">
        <f>'Additional Projects'!F52</f>
        <v>0</v>
      </c>
      <c r="H289" s="230">
        <f>'Additional Projects'!G52</f>
        <v>0</v>
      </c>
      <c r="I289" s="230">
        <f>'Additional Projects'!H52</f>
        <v>0</v>
      </c>
      <c r="J289" s="230">
        <f>'Additional Projects'!I52</f>
        <v>0</v>
      </c>
      <c r="M289" s="120">
        <f>'Additional Projects'!B52</f>
        <v>0</v>
      </c>
    </row>
    <row r="290" spans="1:13" ht="15.75" x14ac:dyDescent="0.25">
      <c r="A290" s="53" t="s">
        <v>404</v>
      </c>
      <c r="B290" s="72">
        <f t="shared" si="2"/>
        <v>0</v>
      </c>
      <c r="C290" s="72" t="str">
        <f t="shared" si="3"/>
        <v/>
      </c>
      <c r="D290" s="120">
        <f>'Additional Projects'!C53</f>
        <v>0</v>
      </c>
      <c r="E290" s="52">
        <f>'Additional Projects'!D53</f>
        <v>0</v>
      </c>
      <c r="F290" s="230">
        <f>'Additional Projects'!E53</f>
        <v>0</v>
      </c>
      <c r="G290" s="230">
        <f>'Additional Projects'!F53</f>
        <v>0</v>
      </c>
      <c r="H290" s="230">
        <f>'Additional Projects'!G53</f>
        <v>0</v>
      </c>
      <c r="I290" s="230">
        <f>'Additional Projects'!H53</f>
        <v>0</v>
      </c>
      <c r="J290" s="230">
        <f>'Additional Projects'!I53</f>
        <v>0</v>
      </c>
      <c r="M290" s="120">
        <f>'Additional Projects'!B53</f>
        <v>0</v>
      </c>
    </row>
    <row r="291" spans="1:13" ht="15.75" x14ac:dyDescent="0.25">
      <c r="A291" s="53" t="s">
        <v>404</v>
      </c>
      <c r="B291" s="72">
        <f t="shared" si="2"/>
        <v>0</v>
      </c>
      <c r="C291" s="72" t="str">
        <f t="shared" si="3"/>
        <v/>
      </c>
      <c r="D291" s="120">
        <f>'Additional Projects'!C54</f>
        <v>0</v>
      </c>
      <c r="E291" s="52">
        <f>'Additional Projects'!D54</f>
        <v>0</v>
      </c>
      <c r="F291" s="230">
        <f>'Additional Projects'!E54</f>
        <v>0</v>
      </c>
      <c r="G291" s="230">
        <f>'Additional Projects'!F54</f>
        <v>0</v>
      </c>
      <c r="H291" s="230">
        <f>'Additional Projects'!G54</f>
        <v>0</v>
      </c>
      <c r="I291" s="230">
        <f>'Additional Projects'!H54</f>
        <v>0</v>
      </c>
      <c r="J291" s="230">
        <f>'Additional Projects'!I54</f>
        <v>0</v>
      </c>
      <c r="M291" s="120">
        <f>'Additional Projects'!B54</f>
        <v>0</v>
      </c>
    </row>
    <row r="292" spans="1:13" ht="15.75" x14ac:dyDescent="0.25">
      <c r="A292" s="53" t="s">
        <v>404</v>
      </c>
      <c r="B292" s="72">
        <f t="shared" si="2"/>
        <v>0</v>
      </c>
      <c r="C292" s="72" t="str">
        <f t="shared" si="3"/>
        <v/>
      </c>
      <c r="D292" s="120">
        <f>'Additional Projects'!C55</f>
        <v>0</v>
      </c>
      <c r="E292" s="52">
        <f>'Additional Projects'!D55</f>
        <v>0</v>
      </c>
      <c r="F292" s="230">
        <f>'Additional Projects'!E55</f>
        <v>0</v>
      </c>
      <c r="G292" s="230">
        <f>'Additional Projects'!F55</f>
        <v>0</v>
      </c>
      <c r="H292" s="230">
        <f>'Additional Projects'!G55</f>
        <v>0</v>
      </c>
      <c r="I292" s="230">
        <f>'Additional Projects'!H55</f>
        <v>0</v>
      </c>
      <c r="J292" s="230">
        <f>'Additional Projects'!I55</f>
        <v>0</v>
      </c>
      <c r="M292" s="120">
        <f>'Additional Projects'!B55</f>
        <v>0</v>
      </c>
    </row>
    <row r="293" spans="1:13" ht="15.75" x14ac:dyDescent="0.25">
      <c r="A293" s="53" t="s">
        <v>404</v>
      </c>
      <c r="B293" s="72">
        <f t="shared" si="2"/>
        <v>0</v>
      </c>
      <c r="C293" s="72" t="str">
        <f t="shared" si="3"/>
        <v/>
      </c>
      <c r="D293" s="120">
        <f>'Additional Projects'!C56</f>
        <v>0</v>
      </c>
      <c r="E293" s="52">
        <f>'Additional Projects'!D56</f>
        <v>0</v>
      </c>
      <c r="F293" s="230">
        <f>'Additional Projects'!E56</f>
        <v>0</v>
      </c>
      <c r="G293" s="230">
        <f>'Additional Projects'!F56</f>
        <v>0</v>
      </c>
      <c r="H293" s="230">
        <f>'Additional Projects'!G56</f>
        <v>0</v>
      </c>
      <c r="I293" s="230">
        <f>'Additional Projects'!H56</f>
        <v>0</v>
      </c>
      <c r="J293" s="230">
        <f>'Additional Projects'!I56</f>
        <v>0</v>
      </c>
      <c r="M293" s="120">
        <f>'Additional Projects'!B56</f>
        <v>0</v>
      </c>
    </row>
    <row r="294" spans="1:13" ht="15.75" x14ac:dyDescent="0.25">
      <c r="A294" s="53" t="s">
        <v>404</v>
      </c>
      <c r="B294" s="72">
        <f t="shared" si="2"/>
        <v>0</v>
      </c>
      <c r="C294" s="72" t="str">
        <f t="shared" si="3"/>
        <v/>
      </c>
      <c r="D294" s="120">
        <f>'Additional Projects'!C57</f>
        <v>0</v>
      </c>
      <c r="E294" s="52">
        <f>'Additional Projects'!D57</f>
        <v>0</v>
      </c>
      <c r="F294" s="230">
        <f>'Additional Projects'!E57</f>
        <v>0</v>
      </c>
      <c r="G294" s="230">
        <f>'Additional Projects'!F57</f>
        <v>0</v>
      </c>
      <c r="H294" s="230">
        <f>'Additional Projects'!G57</f>
        <v>0</v>
      </c>
      <c r="I294" s="230">
        <f>'Additional Projects'!H57</f>
        <v>0</v>
      </c>
      <c r="J294" s="230">
        <f>'Additional Projects'!I57</f>
        <v>0</v>
      </c>
      <c r="M294" s="120">
        <f>'Additional Projects'!B57</f>
        <v>0</v>
      </c>
    </row>
    <row r="295" spans="1:13" ht="15.75" x14ac:dyDescent="0.25">
      <c r="A295" s="53" t="s">
        <v>404</v>
      </c>
      <c r="B295" s="72">
        <f t="shared" si="2"/>
        <v>0</v>
      </c>
      <c r="C295" s="72" t="str">
        <f t="shared" si="3"/>
        <v/>
      </c>
      <c r="D295" s="120">
        <f>'Additional Projects'!C58</f>
        <v>0</v>
      </c>
      <c r="E295" s="52">
        <f>'Additional Projects'!D58</f>
        <v>0</v>
      </c>
      <c r="F295" s="230">
        <f>'Additional Projects'!E58</f>
        <v>0</v>
      </c>
      <c r="G295" s="230">
        <f>'Additional Projects'!F58</f>
        <v>0</v>
      </c>
      <c r="H295" s="230">
        <f>'Additional Projects'!G58</f>
        <v>0</v>
      </c>
      <c r="I295" s="230">
        <f>'Additional Projects'!H58</f>
        <v>0</v>
      </c>
      <c r="J295" s="230">
        <f>'Additional Projects'!I58</f>
        <v>0</v>
      </c>
      <c r="M295" s="120">
        <f>'Additional Projects'!B58</f>
        <v>0</v>
      </c>
    </row>
    <row r="296" spans="1:13" ht="15.75" x14ac:dyDescent="0.25">
      <c r="A296" s="53" t="s">
        <v>404</v>
      </c>
      <c r="B296" s="72">
        <f t="shared" si="2"/>
        <v>0</v>
      </c>
      <c r="C296" s="72" t="str">
        <f t="shared" si="3"/>
        <v/>
      </c>
      <c r="D296" s="120">
        <f>'Additional Projects'!C59</f>
        <v>0</v>
      </c>
      <c r="E296" s="52">
        <f>'Additional Projects'!D59</f>
        <v>0</v>
      </c>
      <c r="F296" s="230">
        <f>'Additional Projects'!E59</f>
        <v>0</v>
      </c>
      <c r="G296" s="230">
        <f>'Additional Projects'!F59</f>
        <v>0</v>
      </c>
      <c r="H296" s="230">
        <f>'Additional Projects'!G59</f>
        <v>0</v>
      </c>
      <c r="I296" s="230">
        <f>'Additional Projects'!H59</f>
        <v>0</v>
      </c>
      <c r="J296" s="230">
        <f>'Additional Projects'!I59</f>
        <v>0</v>
      </c>
      <c r="M296" s="120">
        <f>'Additional Projects'!B59</f>
        <v>0</v>
      </c>
    </row>
    <row r="297" spans="1:13" ht="15.75" x14ac:dyDescent="0.25">
      <c r="A297" s="53" t="s">
        <v>404</v>
      </c>
      <c r="B297" s="72">
        <f t="shared" si="2"/>
        <v>0</v>
      </c>
      <c r="C297" s="72" t="str">
        <f t="shared" si="3"/>
        <v/>
      </c>
      <c r="D297" s="120">
        <f>'Additional Projects'!C60</f>
        <v>0</v>
      </c>
      <c r="E297" s="52">
        <f>'Additional Projects'!D60</f>
        <v>0</v>
      </c>
      <c r="F297" s="230">
        <f>'Additional Projects'!E60</f>
        <v>0</v>
      </c>
      <c r="G297" s="230">
        <f>'Additional Projects'!F60</f>
        <v>0</v>
      </c>
      <c r="H297" s="230">
        <f>'Additional Projects'!G60</f>
        <v>0</v>
      </c>
      <c r="I297" s="230">
        <f>'Additional Projects'!H60</f>
        <v>0</v>
      </c>
      <c r="J297" s="230">
        <f>'Additional Projects'!I60</f>
        <v>0</v>
      </c>
      <c r="M297" s="120">
        <f>'Additional Projects'!B60</f>
        <v>0</v>
      </c>
    </row>
    <row r="298" spans="1:13" ht="15.75" x14ac:dyDescent="0.25">
      <c r="A298" s="53" t="s">
        <v>404</v>
      </c>
      <c r="B298" s="72">
        <f t="shared" si="2"/>
        <v>0</v>
      </c>
      <c r="C298" s="72" t="str">
        <f t="shared" si="3"/>
        <v/>
      </c>
      <c r="D298" s="120">
        <f>'Additional Projects'!C61</f>
        <v>0</v>
      </c>
      <c r="E298" s="52">
        <f>'Additional Projects'!D61</f>
        <v>0</v>
      </c>
      <c r="F298" s="230">
        <f>'Additional Projects'!E61</f>
        <v>0</v>
      </c>
      <c r="G298" s="230">
        <f>'Additional Projects'!F61</f>
        <v>0</v>
      </c>
      <c r="H298" s="230">
        <f>'Additional Projects'!G61</f>
        <v>0</v>
      </c>
      <c r="I298" s="230">
        <f>'Additional Projects'!H61</f>
        <v>0</v>
      </c>
      <c r="J298" s="230">
        <f>'Additional Projects'!I61</f>
        <v>0</v>
      </c>
      <c r="M298" s="120">
        <f>'Additional Projects'!B61</f>
        <v>0</v>
      </c>
    </row>
    <row r="299" spans="1:13" ht="15.75" x14ac:dyDescent="0.25">
      <c r="A299" s="53" t="s">
        <v>404</v>
      </c>
      <c r="B299" s="72">
        <f t="shared" si="2"/>
        <v>0</v>
      </c>
      <c r="C299" s="72" t="str">
        <f t="shared" si="3"/>
        <v/>
      </c>
      <c r="D299" s="120">
        <f>'Additional Projects'!C62</f>
        <v>0</v>
      </c>
      <c r="E299" s="52">
        <f>'Additional Projects'!D62</f>
        <v>0</v>
      </c>
      <c r="F299" s="230">
        <f>'Additional Projects'!E62</f>
        <v>0</v>
      </c>
      <c r="G299" s="230">
        <f>'Additional Projects'!F62</f>
        <v>0</v>
      </c>
      <c r="H299" s="230">
        <f>'Additional Projects'!G62</f>
        <v>0</v>
      </c>
      <c r="I299" s="230">
        <f>'Additional Projects'!H62</f>
        <v>0</v>
      </c>
      <c r="J299" s="230">
        <f>'Additional Projects'!I62</f>
        <v>0</v>
      </c>
      <c r="M299" s="120">
        <f>'Additional Projects'!B62</f>
        <v>0</v>
      </c>
    </row>
    <row r="300" spans="1:13" ht="15.75" x14ac:dyDescent="0.25">
      <c r="A300" s="53" t="s">
        <v>404</v>
      </c>
      <c r="B300" s="72">
        <f t="shared" si="2"/>
        <v>0</v>
      </c>
      <c r="C300" s="72" t="str">
        <f t="shared" si="3"/>
        <v/>
      </c>
      <c r="D300" s="120">
        <f>'Additional Projects'!C63</f>
        <v>0</v>
      </c>
      <c r="E300" s="52">
        <f>'Additional Projects'!D63</f>
        <v>0</v>
      </c>
      <c r="F300" s="230">
        <f>'Additional Projects'!E63</f>
        <v>0</v>
      </c>
      <c r="G300" s="230">
        <f>'Additional Projects'!F63</f>
        <v>0</v>
      </c>
      <c r="H300" s="230">
        <f>'Additional Projects'!G63</f>
        <v>0</v>
      </c>
      <c r="I300" s="230">
        <f>'Additional Projects'!H63</f>
        <v>0</v>
      </c>
      <c r="J300" s="230">
        <f>'Additional Projects'!I63</f>
        <v>0</v>
      </c>
      <c r="M300" s="120">
        <f>'Additional Projects'!B63</f>
        <v>0</v>
      </c>
    </row>
    <row r="301" spans="1:13" ht="15.75" x14ac:dyDescent="0.25">
      <c r="A301" s="53" t="s">
        <v>404</v>
      </c>
      <c r="B301" s="72">
        <f t="shared" si="2"/>
        <v>0</v>
      </c>
      <c r="C301" s="72" t="str">
        <f t="shared" si="3"/>
        <v/>
      </c>
      <c r="D301" s="120">
        <f>'Additional Projects'!C64</f>
        <v>0</v>
      </c>
      <c r="E301" s="52">
        <f>'Additional Projects'!D64</f>
        <v>0</v>
      </c>
      <c r="F301" s="230">
        <f>'Additional Projects'!E64</f>
        <v>0</v>
      </c>
      <c r="G301" s="230">
        <f>'Additional Projects'!F64</f>
        <v>0</v>
      </c>
      <c r="H301" s="230">
        <f>'Additional Projects'!G64</f>
        <v>0</v>
      </c>
      <c r="I301" s="230">
        <f>'Additional Projects'!H64</f>
        <v>0</v>
      </c>
      <c r="J301" s="230">
        <f>'Additional Projects'!I64</f>
        <v>0</v>
      </c>
      <c r="M301" s="120">
        <f>'Additional Projects'!B64</f>
        <v>0</v>
      </c>
    </row>
    <row r="302" spans="1:13" ht="15.75" x14ac:dyDescent="0.25">
      <c r="A302" s="53" t="s">
        <v>404</v>
      </c>
      <c r="B302" s="72">
        <f t="shared" si="2"/>
        <v>0</v>
      </c>
      <c r="C302" s="72" t="str">
        <f t="shared" si="3"/>
        <v/>
      </c>
      <c r="D302" s="120">
        <f>'Additional Projects'!C65</f>
        <v>0</v>
      </c>
      <c r="E302" s="52">
        <f>'Additional Projects'!D65</f>
        <v>0</v>
      </c>
      <c r="F302" s="230">
        <f>'Additional Projects'!E65</f>
        <v>0</v>
      </c>
      <c r="G302" s="230">
        <f>'Additional Projects'!F65</f>
        <v>0</v>
      </c>
      <c r="H302" s="230">
        <f>'Additional Projects'!G65</f>
        <v>0</v>
      </c>
      <c r="I302" s="230">
        <f>'Additional Projects'!H65</f>
        <v>0</v>
      </c>
      <c r="J302" s="230">
        <f>'Additional Projects'!I65</f>
        <v>0</v>
      </c>
      <c r="M302" s="120">
        <f>'Additional Projects'!B65</f>
        <v>0</v>
      </c>
    </row>
    <row r="303" spans="1:13" ht="15.75" x14ac:dyDescent="0.25">
      <c r="A303" s="53" t="s">
        <v>404</v>
      </c>
      <c r="B303" s="72">
        <f t="shared" si="2"/>
        <v>0</v>
      </c>
      <c r="C303" s="72" t="str">
        <f t="shared" si="3"/>
        <v/>
      </c>
      <c r="D303" s="120">
        <f>'Additional Projects'!C66</f>
        <v>0</v>
      </c>
      <c r="E303" s="52">
        <f>'Additional Projects'!D66</f>
        <v>0</v>
      </c>
      <c r="F303" s="230">
        <f>'Additional Projects'!E66</f>
        <v>0</v>
      </c>
      <c r="G303" s="230">
        <f>'Additional Projects'!F66</f>
        <v>0</v>
      </c>
      <c r="H303" s="230">
        <f>'Additional Projects'!G66</f>
        <v>0</v>
      </c>
      <c r="I303" s="230">
        <f>'Additional Projects'!H66</f>
        <v>0</v>
      </c>
      <c r="J303" s="230">
        <f>'Additional Projects'!I66</f>
        <v>0</v>
      </c>
      <c r="M303" s="120">
        <f>'Additional Projects'!B66</f>
        <v>0</v>
      </c>
    </row>
    <row r="304" spans="1:13" ht="15.75" x14ac:dyDescent="0.25">
      <c r="A304" s="53" t="s">
        <v>404</v>
      </c>
      <c r="B304" s="72">
        <f t="shared" si="2"/>
        <v>0</v>
      </c>
      <c r="C304" s="72" t="str">
        <f t="shared" si="3"/>
        <v/>
      </c>
      <c r="D304" s="120">
        <f>'Additional Projects'!C67</f>
        <v>0</v>
      </c>
      <c r="E304" s="52">
        <f>'Additional Projects'!D67</f>
        <v>0</v>
      </c>
      <c r="F304" s="230">
        <f>'Additional Projects'!E67</f>
        <v>0</v>
      </c>
      <c r="G304" s="230">
        <f>'Additional Projects'!F67</f>
        <v>0</v>
      </c>
      <c r="H304" s="230">
        <f>'Additional Projects'!G67</f>
        <v>0</v>
      </c>
      <c r="I304" s="230">
        <f>'Additional Projects'!H67</f>
        <v>0</v>
      </c>
      <c r="J304" s="230">
        <f>'Additional Projects'!I67</f>
        <v>0</v>
      </c>
      <c r="M304" s="120">
        <f>'Additional Projects'!B67</f>
        <v>0</v>
      </c>
    </row>
    <row r="305" spans="1:13" ht="15.75" x14ac:dyDescent="0.25">
      <c r="A305" s="53" t="s">
        <v>404</v>
      </c>
      <c r="B305" s="72">
        <f t="shared" si="2"/>
        <v>0</v>
      </c>
      <c r="C305" s="72" t="str">
        <f t="shared" si="3"/>
        <v/>
      </c>
      <c r="D305" s="120">
        <f>'Additional Projects'!C68</f>
        <v>0</v>
      </c>
      <c r="E305" s="52">
        <f>'Additional Projects'!D68</f>
        <v>0</v>
      </c>
      <c r="F305" s="230">
        <f>'Additional Projects'!E68</f>
        <v>0</v>
      </c>
      <c r="G305" s="230">
        <f>'Additional Projects'!F68</f>
        <v>0</v>
      </c>
      <c r="H305" s="230">
        <f>'Additional Projects'!G68</f>
        <v>0</v>
      </c>
      <c r="I305" s="230">
        <f>'Additional Projects'!H68</f>
        <v>0</v>
      </c>
      <c r="J305" s="230">
        <f>'Additional Projects'!I68</f>
        <v>0</v>
      </c>
      <c r="M305" s="120">
        <f>'Additional Projects'!B68</f>
        <v>0</v>
      </c>
    </row>
    <row r="306" spans="1:13" ht="15.75" x14ac:dyDescent="0.25">
      <c r="A306" s="53" t="s">
        <v>404</v>
      </c>
      <c r="B306" s="72">
        <f t="shared" si="2"/>
        <v>0</v>
      </c>
      <c r="C306" s="72" t="str">
        <f t="shared" si="3"/>
        <v/>
      </c>
      <c r="D306" s="120">
        <f>'Additional Projects'!C69</f>
        <v>0</v>
      </c>
      <c r="E306" s="52">
        <f>'Additional Projects'!D69</f>
        <v>0</v>
      </c>
      <c r="F306" s="230">
        <f>'Additional Projects'!E69</f>
        <v>0</v>
      </c>
      <c r="G306" s="230">
        <f>'Additional Projects'!F69</f>
        <v>0</v>
      </c>
      <c r="H306" s="230">
        <f>'Additional Projects'!G69</f>
        <v>0</v>
      </c>
      <c r="I306" s="230">
        <f>'Additional Projects'!H69</f>
        <v>0</v>
      </c>
      <c r="J306" s="230">
        <f>'Additional Projects'!I69</f>
        <v>0</v>
      </c>
      <c r="M306" s="120">
        <f>'Additional Projects'!B69</f>
        <v>0</v>
      </c>
    </row>
    <row r="307" spans="1:13" ht="15.75" x14ac:dyDescent="0.25">
      <c r="A307" s="53" t="s">
        <v>404</v>
      </c>
      <c r="B307" s="72">
        <f t="shared" si="2"/>
        <v>0</v>
      </c>
      <c r="C307" s="72" t="str">
        <f t="shared" si="3"/>
        <v/>
      </c>
      <c r="D307" s="120">
        <f>'Additional Projects'!C70</f>
        <v>0</v>
      </c>
      <c r="E307" s="52">
        <f>'Additional Projects'!D70</f>
        <v>0</v>
      </c>
      <c r="F307" s="230">
        <f>'Additional Projects'!E70</f>
        <v>0</v>
      </c>
      <c r="G307" s="230">
        <f>'Additional Projects'!F70</f>
        <v>0</v>
      </c>
      <c r="H307" s="230">
        <f>'Additional Projects'!G70</f>
        <v>0</v>
      </c>
      <c r="I307" s="230">
        <f>'Additional Projects'!H70</f>
        <v>0</v>
      </c>
      <c r="J307" s="230">
        <f>'Additional Projects'!I70</f>
        <v>0</v>
      </c>
      <c r="M307" s="120">
        <f>'Additional Projects'!B70</f>
        <v>0</v>
      </c>
    </row>
    <row r="308" spans="1:13" ht="15.75" x14ac:dyDescent="0.25">
      <c r="A308" s="53" t="s">
        <v>404</v>
      </c>
      <c r="B308" s="72">
        <f t="shared" si="2"/>
        <v>0</v>
      </c>
      <c r="C308" s="72" t="str">
        <f t="shared" si="3"/>
        <v/>
      </c>
      <c r="D308" s="120">
        <f>'Additional Projects'!C71</f>
        <v>0</v>
      </c>
      <c r="E308" s="52">
        <f>'Additional Projects'!D71</f>
        <v>0</v>
      </c>
      <c r="F308" s="230">
        <f>'Additional Projects'!E71</f>
        <v>0</v>
      </c>
      <c r="G308" s="230">
        <f>'Additional Projects'!F71</f>
        <v>0</v>
      </c>
      <c r="H308" s="230">
        <f>'Additional Projects'!G71</f>
        <v>0</v>
      </c>
      <c r="I308" s="230">
        <f>'Additional Projects'!H71</f>
        <v>0</v>
      </c>
      <c r="J308" s="230">
        <f>'Additional Projects'!I71</f>
        <v>0</v>
      </c>
      <c r="M308" s="120">
        <f>'Additional Projects'!B71</f>
        <v>0</v>
      </c>
    </row>
    <row r="309" spans="1:13" ht="15.75" x14ac:dyDescent="0.25">
      <c r="A309" s="53" t="s">
        <v>404</v>
      </c>
      <c r="B309" s="72">
        <f t="shared" si="2"/>
        <v>0</v>
      </c>
      <c r="C309" s="72" t="str">
        <f t="shared" si="3"/>
        <v/>
      </c>
      <c r="D309" s="120">
        <f>'Additional Projects'!C72</f>
        <v>0</v>
      </c>
      <c r="E309" s="52">
        <f>'Additional Projects'!D72</f>
        <v>0</v>
      </c>
      <c r="F309" s="230">
        <f>'Additional Projects'!E72</f>
        <v>0</v>
      </c>
      <c r="G309" s="230">
        <f>'Additional Projects'!F72</f>
        <v>0</v>
      </c>
      <c r="H309" s="230">
        <f>'Additional Projects'!G72</f>
        <v>0</v>
      </c>
      <c r="I309" s="230">
        <f>'Additional Projects'!H72</f>
        <v>0</v>
      </c>
      <c r="J309" s="230">
        <f>'Additional Projects'!I72</f>
        <v>0</v>
      </c>
      <c r="M309" s="120">
        <f>'Additional Projects'!B72</f>
        <v>0</v>
      </c>
    </row>
    <row r="310" spans="1:13" ht="15.75" x14ac:dyDescent="0.25">
      <c r="A310" s="53" t="s">
        <v>404</v>
      </c>
      <c r="B310" s="72">
        <f t="shared" ref="B310:B341" si="4">IF(LEFT(M310,18)="Expansion Projects","Expansion Projects",M310)</f>
        <v>0</v>
      </c>
      <c r="C310" s="72" t="str">
        <f t="shared" ref="C310:C341" si="5">IF(B310="Expansion Projects",RIGHT(M310,(LEN(M310)-20)),"")</f>
        <v/>
      </c>
      <c r="D310" s="120">
        <f>'Additional Projects'!C73</f>
        <v>0</v>
      </c>
      <c r="E310" s="52">
        <f>'Additional Projects'!D73</f>
        <v>0</v>
      </c>
      <c r="F310" s="230">
        <f>'Additional Projects'!E73</f>
        <v>0</v>
      </c>
      <c r="G310" s="230">
        <f>'Additional Projects'!F73</f>
        <v>0</v>
      </c>
      <c r="H310" s="230">
        <f>'Additional Projects'!G73</f>
        <v>0</v>
      </c>
      <c r="I310" s="230">
        <f>'Additional Projects'!H73</f>
        <v>0</v>
      </c>
      <c r="J310" s="230">
        <f>'Additional Projects'!I73</f>
        <v>0</v>
      </c>
      <c r="M310" s="120">
        <f>'Additional Projects'!B73</f>
        <v>0</v>
      </c>
    </row>
    <row r="311" spans="1:13" ht="15.75" x14ac:dyDescent="0.25">
      <c r="A311" s="53" t="s">
        <v>404</v>
      </c>
      <c r="B311" s="72">
        <f t="shared" si="4"/>
        <v>0</v>
      </c>
      <c r="C311" s="72" t="str">
        <f t="shared" si="5"/>
        <v/>
      </c>
      <c r="D311" s="120">
        <f>'Additional Projects'!C74</f>
        <v>0</v>
      </c>
      <c r="E311" s="52">
        <f>'Additional Projects'!D74</f>
        <v>0</v>
      </c>
      <c r="F311" s="230">
        <f>'Additional Projects'!E74</f>
        <v>0</v>
      </c>
      <c r="G311" s="230">
        <f>'Additional Projects'!F74</f>
        <v>0</v>
      </c>
      <c r="H311" s="230">
        <f>'Additional Projects'!G74</f>
        <v>0</v>
      </c>
      <c r="I311" s="230">
        <f>'Additional Projects'!H74</f>
        <v>0</v>
      </c>
      <c r="J311" s="230">
        <f>'Additional Projects'!I74</f>
        <v>0</v>
      </c>
      <c r="M311" s="120">
        <f>'Additional Projects'!B74</f>
        <v>0</v>
      </c>
    </row>
    <row r="312" spans="1:13" ht="15.75" x14ac:dyDescent="0.25">
      <c r="A312" s="53" t="s">
        <v>404</v>
      </c>
      <c r="B312" s="72">
        <f t="shared" si="4"/>
        <v>0</v>
      </c>
      <c r="C312" s="72" t="str">
        <f t="shared" si="5"/>
        <v/>
      </c>
      <c r="D312" s="120">
        <f>'Additional Projects'!C75</f>
        <v>0</v>
      </c>
      <c r="E312" s="52">
        <f>'Additional Projects'!D75</f>
        <v>0</v>
      </c>
      <c r="F312" s="230">
        <f>'Additional Projects'!E75</f>
        <v>0</v>
      </c>
      <c r="G312" s="230">
        <f>'Additional Projects'!F75</f>
        <v>0</v>
      </c>
      <c r="H312" s="230">
        <f>'Additional Projects'!G75</f>
        <v>0</v>
      </c>
      <c r="I312" s="230">
        <f>'Additional Projects'!H75</f>
        <v>0</v>
      </c>
      <c r="J312" s="230">
        <f>'Additional Projects'!I75</f>
        <v>0</v>
      </c>
      <c r="M312" s="120">
        <f>'Additional Projects'!B75</f>
        <v>0</v>
      </c>
    </row>
    <row r="313" spans="1:13" ht="15.75" x14ac:dyDescent="0.25">
      <c r="A313" s="53" t="s">
        <v>404</v>
      </c>
      <c r="B313" s="72">
        <f t="shared" si="4"/>
        <v>0</v>
      </c>
      <c r="C313" s="72" t="str">
        <f t="shared" si="5"/>
        <v/>
      </c>
      <c r="D313" s="120">
        <f>'Additional Projects'!C76</f>
        <v>0</v>
      </c>
      <c r="E313" s="52">
        <f>'Additional Projects'!D76</f>
        <v>0</v>
      </c>
      <c r="F313" s="230">
        <f>'Additional Projects'!E76</f>
        <v>0</v>
      </c>
      <c r="G313" s="230">
        <f>'Additional Projects'!F76</f>
        <v>0</v>
      </c>
      <c r="H313" s="230">
        <f>'Additional Projects'!G76</f>
        <v>0</v>
      </c>
      <c r="I313" s="230">
        <f>'Additional Projects'!H76</f>
        <v>0</v>
      </c>
      <c r="J313" s="230">
        <f>'Additional Projects'!I76</f>
        <v>0</v>
      </c>
      <c r="M313" s="120">
        <f>'Additional Projects'!B76</f>
        <v>0</v>
      </c>
    </row>
    <row r="314" spans="1:13" ht="15.75" x14ac:dyDescent="0.25">
      <c r="A314" s="53" t="s">
        <v>404</v>
      </c>
      <c r="B314" s="72">
        <f t="shared" si="4"/>
        <v>0</v>
      </c>
      <c r="C314" s="72" t="str">
        <f t="shared" si="5"/>
        <v/>
      </c>
      <c r="D314" s="120">
        <f>'Additional Projects'!C77</f>
        <v>0</v>
      </c>
      <c r="E314" s="52">
        <f>'Additional Projects'!D77</f>
        <v>0</v>
      </c>
      <c r="F314" s="230">
        <f>'Additional Projects'!E77</f>
        <v>0</v>
      </c>
      <c r="G314" s="230">
        <f>'Additional Projects'!F77</f>
        <v>0</v>
      </c>
      <c r="H314" s="230">
        <f>'Additional Projects'!G77</f>
        <v>0</v>
      </c>
      <c r="I314" s="230">
        <f>'Additional Projects'!H77</f>
        <v>0</v>
      </c>
      <c r="J314" s="230">
        <f>'Additional Projects'!I77</f>
        <v>0</v>
      </c>
      <c r="M314" s="120">
        <f>'Additional Projects'!B77</f>
        <v>0</v>
      </c>
    </row>
    <row r="315" spans="1:13" ht="15.75" x14ac:dyDescent="0.25">
      <c r="A315" s="53" t="s">
        <v>404</v>
      </c>
      <c r="B315" s="72">
        <f t="shared" si="4"/>
        <v>0</v>
      </c>
      <c r="C315" s="72" t="str">
        <f t="shared" si="5"/>
        <v/>
      </c>
      <c r="D315" s="120">
        <f>'Additional Projects'!C78</f>
        <v>0</v>
      </c>
      <c r="E315" s="52">
        <f>'Additional Projects'!D78</f>
        <v>0</v>
      </c>
      <c r="F315" s="230">
        <f>'Additional Projects'!E78</f>
        <v>0</v>
      </c>
      <c r="G315" s="230">
        <f>'Additional Projects'!F78</f>
        <v>0</v>
      </c>
      <c r="H315" s="230">
        <f>'Additional Projects'!G78</f>
        <v>0</v>
      </c>
      <c r="I315" s="230">
        <f>'Additional Projects'!H78</f>
        <v>0</v>
      </c>
      <c r="J315" s="230">
        <f>'Additional Projects'!I78</f>
        <v>0</v>
      </c>
      <c r="M315" s="120">
        <f>'Additional Projects'!B78</f>
        <v>0</v>
      </c>
    </row>
    <row r="316" spans="1:13" ht="15.75" x14ac:dyDescent="0.25">
      <c r="A316" s="53" t="s">
        <v>404</v>
      </c>
      <c r="B316" s="72">
        <f t="shared" si="4"/>
        <v>0</v>
      </c>
      <c r="C316" s="72" t="str">
        <f t="shared" si="5"/>
        <v/>
      </c>
      <c r="D316" s="120">
        <f>'Additional Projects'!C79</f>
        <v>0</v>
      </c>
      <c r="E316" s="52">
        <f>'Additional Projects'!D79</f>
        <v>0</v>
      </c>
      <c r="F316" s="230">
        <f>'Additional Projects'!E79</f>
        <v>0</v>
      </c>
      <c r="G316" s="230">
        <f>'Additional Projects'!F79</f>
        <v>0</v>
      </c>
      <c r="H316" s="230">
        <f>'Additional Projects'!G79</f>
        <v>0</v>
      </c>
      <c r="I316" s="230">
        <f>'Additional Projects'!H79</f>
        <v>0</v>
      </c>
      <c r="J316" s="230">
        <f>'Additional Projects'!I79</f>
        <v>0</v>
      </c>
      <c r="M316" s="120">
        <f>'Additional Projects'!B79</f>
        <v>0</v>
      </c>
    </row>
    <row r="317" spans="1:13" ht="15.75" x14ac:dyDescent="0.25">
      <c r="A317" s="53" t="s">
        <v>404</v>
      </c>
      <c r="B317" s="72">
        <f t="shared" si="4"/>
        <v>0</v>
      </c>
      <c r="C317" s="72" t="str">
        <f t="shared" si="5"/>
        <v/>
      </c>
      <c r="D317" s="120">
        <f>'Additional Projects'!C80</f>
        <v>0</v>
      </c>
      <c r="E317" s="52">
        <f>'Additional Projects'!D80</f>
        <v>0</v>
      </c>
      <c r="F317" s="230">
        <f>'Additional Projects'!E80</f>
        <v>0</v>
      </c>
      <c r="G317" s="230">
        <f>'Additional Projects'!F80</f>
        <v>0</v>
      </c>
      <c r="H317" s="230">
        <f>'Additional Projects'!G80</f>
        <v>0</v>
      </c>
      <c r="I317" s="230">
        <f>'Additional Projects'!H80</f>
        <v>0</v>
      </c>
      <c r="J317" s="230">
        <f>'Additional Projects'!I80</f>
        <v>0</v>
      </c>
      <c r="M317" s="120">
        <f>'Additional Projects'!B80</f>
        <v>0</v>
      </c>
    </row>
    <row r="318" spans="1:13" ht="15.75" x14ac:dyDescent="0.25">
      <c r="A318" s="53" t="s">
        <v>404</v>
      </c>
      <c r="B318" s="72">
        <f t="shared" si="4"/>
        <v>0</v>
      </c>
      <c r="C318" s="72" t="str">
        <f t="shared" si="5"/>
        <v/>
      </c>
      <c r="D318" s="120">
        <f>'Additional Projects'!C81</f>
        <v>0</v>
      </c>
      <c r="E318" s="52">
        <f>'Additional Projects'!D81</f>
        <v>0</v>
      </c>
      <c r="F318" s="230">
        <f>'Additional Projects'!E81</f>
        <v>0</v>
      </c>
      <c r="G318" s="230">
        <f>'Additional Projects'!F81</f>
        <v>0</v>
      </c>
      <c r="H318" s="230">
        <f>'Additional Projects'!G81</f>
        <v>0</v>
      </c>
      <c r="I318" s="230">
        <f>'Additional Projects'!H81</f>
        <v>0</v>
      </c>
      <c r="J318" s="230">
        <f>'Additional Projects'!I81</f>
        <v>0</v>
      </c>
      <c r="M318" s="120">
        <f>'Additional Projects'!B81</f>
        <v>0</v>
      </c>
    </row>
    <row r="319" spans="1:13" ht="15.75" x14ac:dyDescent="0.25">
      <c r="A319" s="53" t="s">
        <v>404</v>
      </c>
      <c r="B319" s="72">
        <f t="shared" si="4"/>
        <v>0</v>
      </c>
      <c r="C319" s="72" t="str">
        <f t="shared" si="5"/>
        <v/>
      </c>
      <c r="D319" s="120">
        <f>'Additional Projects'!C82</f>
        <v>0</v>
      </c>
      <c r="E319" s="52">
        <f>'Additional Projects'!D82</f>
        <v>0</v>
      </c>
      <c r="F319" s="230">
        <f>'Additional Projects'!E82</f>
        <v>0</v>
      </c>
      <c r="G319" s="230">
        <f>'Additional Projects'!F82</f>
        <v>0</v>
      </c>
      <c r="H319" s="230">
        <f>'Additional Projects'!G82</f>
        <v>0</v>
      </c>
      <c r="I319" s="230">
        <f>'Additional Projects'!H82</f>
        <v>0</v>
      </c>
      <c r="J319" s="230">
        <f>'Additional Projects'!I82</f>
        <v>0</v>
      </c>
      <c r="M319" s="120">
        <f>'Additional Projects'!B82</f>
        <v>0</v>
      </c>
    </row>
    <row r="320" spans="1:13" ht="15.75" x14ac:dyDescent="0.25">
      <c r="A320" s="53" t="s">
        <v>404</v>
      </c>
      <c r="B320" s="72">
        <f t="shared" si="4"/>
        <v>0</v>
      </c>
      <c r="C320" s="72" t="str">
        <f t="shared" si="5"/>
        <v/>
      </c>
      <c r="D320" s="120">
        <f>'Additional Projects'!C83</f>
        <v>0</v>
      </c>
      <c r="E320" s="52">
        <f>'Additional Projects'!D83</f>
        <v>0</v>
      </c>
      <c r="F320" s="230">
        <f>'Additional Projects'!E83</f>
        <v>0</v>
      </c>
      <c r="G320" s="230">
        <f>'Additional Projects'!F83</f>
        <v>0</v>
      </c>
      <c r="H320" s="230">
        <f>'Additional Projects'!G83</f>
        <v>0</v>
      </c>
      <c r="I320" s="230">
        <f>'Additional Projects'!H83</f>
        <v>0</v>
      </c>
      <c r="J320" s="230">
        <f>'Additional Projects'!I83</f>
        <v>0</v>
      </c>
      <c r="M320" s="120">
        <f>'Additional Projects'!B83</f>
        <v>0</v>
      </c>
    </row>
    <row r="321" spans="1:13" ht="15.75" x14ac:dyDescent="0.25">
      <c r="A321" s="53" t="s">
        <v>404</v>
      </c>
      <c r="B321" s="72">
        <f t="shared" si="4"/>
        <v>0</v>
      </c>
      <c r="C321" s="72" t="str">
        <f t="shared" si="5"/>
        <v/>
      </c>
      <c r="D321" s="120">
        <f>'Additional Projects'!C84</f>
        <v>0</v>
      </c>
      <c r="E321" s="52">
        <f>'Additional Projects'!D84</f>
        <v>0</v>
      </c>
      <c r="F321" s="230">
        <f>'Additional Projects'!E84</f>
        <v>0</v>
      </c>
      <c r="G321" s="230">
        <f>'Additional Projects'!F84</f>
        <v>0</v>
      </c>
      <c r="H321" s="230">
        <f>'Additional Projects'!G84</f>
        <v>0</v>
      </c>
      <c r="I321" s="230">
        <f>'Additional Projects'!H84</f>
        <v>0</v>
      </c>
      <c r="J321" s="230">
        <f>'Additional Projects'!I84</f>
        <v>0</v>
      </c>
      <c r="M321" s="120">
        <f>'Additional Projects'!B84</f>
        <v>0</v>
      </c>
    </row>
    <row r="322" spans="1:13" ht="15.75" x14ac:dyDescent="0.25">
      <c r="A322" s="53" t="s">
        <v>404</v>
      </c>
      <c r="B322" s="72">
        <f t="shared" si="4"/>
        <v>0</v>
      </c>
      <c r="C322" s="72" t="str">
        <f t="shared" si="5"/>
        <v/>
      </c>
      <c r="D322" s="120">
        <f>'Additional Projects'!C85</f>
        <v>0</v>
      </c>
      <c r="E322" s="52">
        <f>'Additional Projects'!D85</f>
        <v>0</v>
      </c>
      <c r="F322" s="230">
        <f>'Additional Projects'!E85</f>
        <v>0</v>
      </c>
      <c r="G322" s="230">
        <f>'Additional Projects'!F85</f>
        <v>0</v>
      </c>
      <c r="H322" s="230">
        <f>'Additional Projects'!G85</f>
        <v>0</v>
      </c>
      <c r="I322" s="230">
        <f>'Additional Projects'!H85</f>
        <v>0</v>
      </c>
      <c r="J322" s="230">
        <f>'Additional Projects'!I85</f>
        <v>0</v>
      </c>
      <c r="M322" s="120">
        <f>'Additional Projects'!B85</f>
        <v>0</v>
      </c>
    </row>
    <row r="323" spans="1:13" ht="15.75" x14ac:dyDescent="0.25">
      <c r="A323" s="53" t="s">
        <v>404</v>
      </c>
      <c r="B323" s="72">
        <f t="shared" si="4"/>
        <v>0</v>
      </c>
      <c r="C323" s="72" t="str">
        <f t="shared" si="5"/>
        <v/>
      </c>
      <c r="D323" s="120">
        <f>'Additional Projects'!C86</f>
        <v>0</v>
      </c>
      <c r="E323" s="52">
        <f>'Additional Projects'!D86</f>
        <v>0</v>
      </c>
      <c r="F323" s="230">
        <f>'Additional Projects'!E86</f>
        <v>0</v>
      </c>
      <c r="G323" s="230">
        <f>'Additional Projects'!F86</f>
        <v>0</v>
      </c>
      <c r="H323" s="230">
        <f>'Additional Projects'!G86</f>
        <v>0</v>
      </c>
      <c r="I323" s="230">
        <f>'Additional Projects'!H86</f>
        <v>0</v>
      </c>
      <c r="J323" s="230">
        <f>'Additional Projects'!I86</f>
        <v>0</v>
      </c>
      <c r="M323" s="120">
        <f>'Additional Projects'!B86</f>
        <v>0</v>
      </c>
    </row>
    <row r="324" spans="1:13" ht="15.75" x14ac:dyDescent="0.25">
      <c r="A324" s="53" t="s">
        <v>404</v>
      </c>
      <c r="B324" s="72">
        <f t="shared" si="4"/>
        <v>0</v>
      </c>
      <c r="C324" s="72" t="str">
        <f t="shared" si="5"/>
        <v/>
      </c>
      <c r="D324" s="120">
        <f>'Additional Projects'!C87</f>
        <v>0</v>
      </c>
      <c r="E324" s="52">
        <f>'Additional Projects'!D87</f>
        <v>0</v>
      </c>
      <c r="F324" s="230">
        <f>'Additional Projects'!E87</f>
        <v>0</v>
      </c>
      <c r="G324" s="230">
        <f>'Additional Projects'!F87</f>
        <v>0</v>
      </c>
      <c r="H324" s="230">
        <f>'Additional Projects'!G87</f>
        <v>0</v>
      </c>
      <c r="I324" s="230">
        <f>'Additional Projects'!H87</f>
        <v>0</v>
      </c>
      <c r="J324" s="230">
        <f>'Additional Projects'!I87</f>
        <v>0</v>
      </c>
      <c r="M324" s="120">
        <f>'Additional Projects'!B87</f>
        <v>0</v>
      </c>
    </row>
    <row r="325" spans="1:13" ht="15.75" x14ac:dyDescent="0.25">
      <c r="A325" s="53" t="s">
        <v>404</v>
      </c>
      <c r="B325" s="72">
        <f t="shared" si="4"/>
        <v>0</v>
      </c>
      <c r="C325" s="72" t="str">
        <f t="shared" si="5"/>
        <v/>
      </c>
      <c r="D325" s="120">
        <f>'Additional Projects'!C88</f>
        <v>0</v>
      </c>
      <c r="E325" s="52">
        <f>'Additional Projects'!D88</f>
        <v>0</v>
      </c>
      <c r="F325" s="230">
        <f>'Additional Projects'!E88</f>
        <v>0</v>
      </c>
      <c r="G325" s="230">
        <f>'Additional Projects'!F88</f>
        <v>0</v>
      </c>
      <c r="H325" s="230">
        <f>'Additional Projects'!G88</f>
        <v>0</v>
      </c>
      <c r="I325" s="230">
        <f>'Additional Projects'!H88</f>
        <v>0</v>
      </c>
      <c r="J325" s="230">
        <f>'Additional Projects'!I88</f>
        <v>0</v>
      </c>
      <c r="M325" s="120">
        <f>'Additional Projects'!B88</f>
        <v>0</v>
      </c>
    </row>
    <row r="326" spans="1:13" ht="15.75" x14ac:dyDescent="0.25">
      <c r="A326" s="53" t="s">
        <v>404</v>
      </c>
      <c r="B326" s="72">
        <f t="shared" si="4"/>
        <v>0</v>
      </c>
      <c r="C326" s="72" t="str">
        <f t="shared" si="5"/>
        <v/>
      </c>
      <c r="D326" s="120">
        <f>'Additional Projects'!C89</f>
        <v>0</v>
      </c>
      <c r="E326" s="52">
        <f>'Additional Projects'!D89</f>
        <v>0</v>
      </c>
      <c r="F326" s="230">
        <f>'Additional Projects'!E89</f>
        <v>0</v>
      </c>
      <c r="G326" s="230">
        <f>'Additional Projects'!F89</f>
        <v>0</v>
      </c>
      <c r="H326" s="230">
        <f>'Additional Projects'!G89</f>
        <v>0</v>
      </c>
      <c r="I326" s="230">
        <f>'Additional Projects'!H89</f>
        <v>0</v>
      </c>
      <c r="J326" s="230">
        <f>'Additional Projects'!I89</f>
        <v>0</v>
      </c>
      <c r="M326" s="120">
        <f>'Additional Projects'!B89</f>
        <v>0</v>
      </c>
    </row>
    <row r="327" spans="1:13" ht="15.75" x14ac:dyDescent="0.25">
      <c r="A327" s="53" t="s">
        <v>404</v>
      </c>
      <c r="B327" s="72">
        <f t="shared" si="4"/>
        <v>0</v>
      </c>
      <c r="C327" s="72" t="str">
        <f t="shared" si="5"/>
        <v/>
      </c>
      <c r="D327" s="120">
        <f>'Additional Projects'!C90</f>
        <v>0</v>
      </c>
      <c r="E327" s="52">
        <f>'Additional Projects'!D90</f>
        <v>0</v>
      </c>
      <c r="F327" s="230">
        <f>'Additional Projects'!E90</f>
        <v>0</v>
      </c>
      <c r="G327" s="230">
        <f>'Additional Projects'!F90</f>
        <v>0</v>
      </c>
      <c r="H327" s="230">
        <f>'Additional Projects'!G90</f>
        <v>0</v>
      </c>
      <c r="I327" s="230">
        <f>'Additional Projects'!H90</f>
        <v>0</v>
      </c>
      <c r="J327" s="230">
        <f>'Additional Projects'!I90</f>
        <v>0</v>
      </c>
      <c r="M327" s="120">
        <f>'Additional Projects'!B90</f>
        <v>0</v>
      </c>
    </row>
    <row r="328" spans="1:13" ht="15.75" x14ac:dyDescent="0.25">
      <c r="A328" s="53" t="s">
        <v>404</v>
      </c>
      <c r="B328" s="72">
        <f t="shared" si="4"/>
        <v>0</v>
      </c>
      <c r="C328" s="72" t="str">
        <f t="shared" si="5"/>
        <v/>
      </c>
      <c r="D328" s="120">
        <f>'Additional Projects'!C91</f>
        <v>0</v>
      </c>
      <c r="E328" s="52">
        <f>'Additional Projects'!D91</f>
        <v>0</v>
      </c>
      <c r="F328" s="230">
        <f>'Additional Projects'!E91</f>
        <v>0</v>
      </c>
      <c r="G328" s="230">
        <f>'Additional Projects'!F91</f>
        <v>0</v>
      </c>
      <c r="H328" s="230">
        <f>'Additional Projects'!G91</f>
        <v>0</v>
      </c>
      <c r="I328" s="230">
        <f>'Additional Projects'!H91</f>
        <v>0</v>
      </c>
      <c r="J328" s="230">
        <f>'Additional Projects'!I91</f>
        <v>0</v>
      </c>
      <c r="M328" s="120">
        <f>'Additional Projects'!B91</f>
        <v>0</v>
      </c>
    </row>
    <row r="329" spans="1:13" ht="15.75" x14ac:dyDescent="0.25">
      <c r="A329" s="53" t="s">
        <v>404</v>
      </c>
      <c r="B329" s="72">
        <f t="shared" si="4"/>
        <v>0</v>
      </c>
      <c r="C329" s="72" t="str">
        <f t="shared" si="5"/>
        <v/>
      </c>
      <c r="D329" s="120">
        <f>'Additional Projects'!C92</f>
        <v>0</v>
      </c>
      <c r="E329" s="52">
        <f>'Additional Projects'!D92</f>
        <v>0</v>
      </c>
      <c r="F329" s="230">
        <f>'Additional Projects'!E92</f>
        <v>0</v>
      </c>
      <c r="G329" s="230">
        <f>'Additional Projects'!F92</f>
        <v>0</v>
      </c>
      <c r="H329" s="230">
        <f>'Additional Projects'!G92</f>
        <v>0</v>
      </c>
      <c r="I329" s="230">
        <f>'Additional Projects'!H92</f>
        <v>0</v>
      </c>
      <c r="J329" s="230">
        <f>'Additional Projects'!I92</f>
        <v>0</v>
      </c>
      <c r="M329" s="120">
        <f>'Additional Projects'!B92</f>
        <v>0</v>
      </c>
    </row>
    <row r="330" spans="1:13" ht="15.75" x14ac:dyDescent="0.25">
      <c r="A330" s="53" t="s">
        <v>404</v>
      </c>
      <c r="B330" s="72">
        <f t="shared" si="4"/>
        <v>0</v>
      </c>
      <c r="C330" s="72" t="str">
        <f t="shared" si="5"/>
        <v/>
      </c>
      <c r="D330" s="120">
        <f>'Additional Projects'!C93</f>
        <v>0</v>
      </c>
      <c r="E330" s="52">
        <f>'Additional Projects'!D93</f>
        <v>0</v>
      </c>
      <c r="F330" s="230">
        <f>'Additional Projects'!E93</f>
        <v>0</v>
      </c>
      <c r="G330" s="230">
        <f>'Additional Projects'!F93</f>
        <v>0</v>
      </c>
      <c r="H330" s="230">
        <f>'Additional Projects'!G93</f>
        <v>0</v>
      </c>
      <c r="I330" s="230">
        <f>'Additional Projects'!H93</f>
        <v>0</v>
      </c>
      <c r="J330" s="230">
        <f>'Additional Projects'!I93</f>
        <v>0</v>
      </c>
      <c r="M330" s="120">
        <f>'Additional Projects'!B93</f>
        <v>0</v>
      </c>
    </row>
    <row r="331" spans="1:13" ht="15.75" x14ac:dyDescent="0.25">
      <c r="A331" s="53" t="s">
        <v>404</v>
      </c>
      <c r="B331" s="72">
        <f t="shared" si="4"/>
        <v>0</v>
      </c>
      <c r="C331" s="72" t="str">
        <f t="shared" si="5"/>
        <v/>
      </c>
      <c r="D331" s="120">
        <f>'Additional Projects'!C94</f>
        <v>0</v>
      </c>
      <c r="E331" s="52">
        <f>'Additional Projects'!D94</f>
        <v>0</v>
      </c>
      <c r="F331" s="230">
        <f>'Additional Projects'!E94</f>
        <v>0</v>
      </c>
      <c r="G331" s="230">
        <f>'Additional Projects'!F94</f>
        <v>0</v>
      </c>
      <c r="H331" s="230">
        <f>'Additional Projects'!G94</f>
        <v>0</v>
      </c>
      <c r="I331" s="230">
        <f>'Additional Projects'!H94</f>
        <v>0</v>
      </c>
      <c r="J331" s="230">
        <f>'Additional Projects'!I94</f>
        <v>0</v>
      </c>
      <c r="M331" s="120">
        <f>'Additional Projects'!B94</f>
        <v>0</v>
      </c>
    </row>
    <row r="332" spans="1:13" ht="15.75" x14ac:dyDescent="0.25">
      <c r="A332" s="53" t="s">
        <v>404</v>
      </c>
      <c r="B332" s="72">
        <f t="shared" si="4"/>
        <v>0</v>
      </c>
      <c r="C332" s="72" t="str">
        <f t="shared" si="5"/>
        <v/>
      </c>
      <c r="D332" s="120">
        <f>'Additional Projects'!C95</f>
        <v>0</v>
      </c>
      <c r="E332" s="52">
        <f>'Additional Projects'!D95</f>
        <v>0</v>
      </c>
      <c r="F332" s="230">
        <f>'Additional Projects'!E95</f>
        <v>0</v>
      </c>
      <c r="G332" s="230">
        <f>'Additional Projects'!F95</f>
        <v>0</v>
      </c>
      <c r="H332" s="230">
        <f>'Additional Projects'!G95</f>
        <v>0</v>
      </c>
      <c r="I332" s="230">
        <f>'Additional Projects'!H95</f>
        <v>0</v>
      </c>
      <c r="J332" s="230">
        <f>'Additional Projects'!I95</f>
        <v>0</v>
      </c>
      <c r="M332" s="120">
        <f>'Additional Projects'!B95</f>
        <v>0</v>
      </c>
    </row>
    <row r="333" spans="1:13" ht="15.75" x14ac:dyDescent="0.25">
      <c r="A333" s="53" t="s">
        <v>404</v>
      </c>
      <c r="B333" s="72">
        <f t="shared" si="4"/>
        <v>0</v>
      </c>
      <c r="C333" s="72" t="str">
        <f t="shared" si="5"/>
        <v/>
      </c>
      <c r="D333" s="120">
        <f>'Additional Projects'!C96</f>
        <v>0</v>
      </c>
      <c r="E333" s="52">
        <f>'Additional Projects'!D96</f>
        <v>0</v>
      </c>
      <c r="F333" s="230">
        <f>'Additional Projects'!E96</f>
        <v>0</v>
      </c>
      <c r="G333" s="230">
        <f>'Additional Projects'!F96</f>
        <v>0</v>
      </c>
      <c r="H333" s="230">
        <f>'Additional Projects'!G96</f>
        <v>0</v>
      </c>
      <c r="I333" s="230">
        <f>'Additional Projects'!H96</f>
        <v>0</v>
      </c>
      <c r="J333" s="230">
        <f>'Additional Projects'!I96</f>
        <v>0</v>
      </c>
      <c r="M333" s="120">
        <f>'Additional Projects'!B96</f>
        <v>0</v>
      </c>
    </row>
    <row r="334" spans="1:13" ht="15.75" x14ac:dyDescent="0.25">
      <c r="A334" s="53" t="s">
        <v>404</v>
      </c>
      <c r="B334" s="72">
        <f t="shared" si="4"/>
        <v>0</v>
      </c>
      <c r="C334" s="72" t="str">
        <f t="shared" si="5"/>
        <v/>
      </c>
      <c r="D334" s="120">
        <f>'Additional Projects'!C97</f>
        <v>0</v>
      </c>
      <c r="E334" s="52">
        <f>'Additional Projects'!D97</f>
        <v>0</v>
      </c>
      <c r="F334" s="230">
        <f>'Additional Projects'!E97</f>
        <v>0</v>
      </c>
      <c r="G334" s="230">
        <f>'Additional Projects'!F97</f>
        <v>0</v>
      </c>
      <c r="H334" s="230">
        <f>'Additional Projects'!G97</f>
        <v>0</v>
      </c>
      <c r="I334" s="230">
        <f>'Additional Projects'!H97</f>
        <v>0</v>
      </c>
      <c r="J334" s="230">
        <f>'Additional Projects'!I97</f>
        <v>0</v>
      </c>
      <c r="M334" s="120">
        <f>'Additional Projects'!B97</f>
        <v>0</v>
      </c>
    </row>
    <row r="335" spans="1:13" ht="15.75" x14ac:dyDescent="0.25">
      <c r="A335" s="53" t="s">
        <v>404</v>
      </c>
      <c r="B335" s="72">
        <f t="shared" si="4"/>
        <v>0</v>
      </c>
      <c r="C335" s="72" t="str">
        <f t="shared" si="5"/>
        <v/>
      </c>
      <c r="D335" s="120">
        <f>'Additional Projects'!C98</f>
        <v>0</v>
      </c>
      <c r="E335" s="52">
        <f>'Additional Projects'!D98</f>
        <v>0</v>
      </c>
      <c r="F335" s="230">
        <f>'Additional Projects'!E98</f>
        <v>0</v>
      </c>
      <c r="G335" s="230">
        <f>'Additional Projects'!F98</f>
        <v>0</v>
      </c>
      <c r="H335" s="230">
        <f>'Additional Projects'!G98</f>
        <v>0</v>
      </c>
      <c r="I335" s="230">
        <f>'Additional Projects'!H98</f>
        <v>0</v>
      </c>
      <c r="J335" s="230">
        <f>'Additional Projects'!I98</f>
        <v>0</v>
      </c>
      <c r="M335" s="120">
        <f>'Additional Projects'!B98</f>
        <v>0</v>
      </c>
    </row>
    <row r="336" spans="1:13" ht="15.75" x14ac:dyDescent="0.25">
      <c r="A336" s="53" t="s">
        <v>404</v>
      </c>
      <c r="B336" s="72">
        <f t="shared" si="4"/>
        <v>0</v>
      </c>
      <c r="C336" s="72" t="str">
        <f t="shared" si="5"/>
        <v/>
      </c>
      <c r="D336" s="120">
        <f>'Additional Projects'!C99</f>
        <v>0</v>
      </c>
      <c r="E336" s="52">
        <f>'Additional Projects'!D99</f>
        <v>0</v>
      </c>
      <c r="F336" s="230">
        <f>'Additional Projects'!E99</f>
        <v>0</v>
      </c>
      <c r="G336" s="230">
        <f>'Additional Projects'!F99</f>
        <v>0</v>
      </c>
      <c r="H336" s="230">
        <f>'Additional Projects'!G99</f>
        <v>0</v>
      </c>
      <c r="I336" s="230">
        <f>'Additional Projects'!H99</f>
        <v>0</v>
      </c>
      <c r="J336" s="230">
        <f>'Additional Projects'!I99</f>
        <v>0</v>
      </c>
      <c r="M336" s="120">
        <f>'Additional Projects'!B99</f>
        <v>0</v>
      </c>
    </row>
    <row r="337" spans="1:13" ht="15.75" x14ac:dyDescent="0.25">
      <c r="A337" s="53" t="s">
        <v>404</v>
      </c>
      <c r="B337" s="72">
        <f t="shared" si="4"/>
        <v>0</v>
      </c>
      <c r="C337" s="72" t="str">
        <f t="shared" si="5"/>
        <v/>
      </c>
      <c r="D337" s="120">
        <f>'Additional Projects'!C100</f>
        <v>0</v>
      </c>
      <c r="E337" s="52">
        <f>'Additional Projects'!D100</f>
        <v>0</v>
      </c>
      <c r="F337" s="230">
        <f>'Additional Projects'!E100</f>
        <v>0</v>
      </c>
      <c r="G337" s="230">
        <f>'Additional Projects'!F100</f>
        <v>0</v>
      </c>
      <c r="H337" s="230">
        <f>'Additional Projects'!G100</f>
        <v>0</v>
      </c>
      <c r="I337" s="230">
        <f>'Additional Projects'!H100</f>
        <v>0</v>
      </c>
      <c r="J337" s="230">
        <f>'Additional Projects'!I100</f>
        <v>0</v>
      </c>
      <c r="M337" s="120">
        <f>'Additional Projects'!B100</f>
        <v>0</v>
      </c>
    </row>
    <row r="338" spans="1:13" ht="15.75" x14ac:dyDescent="0.25">
      <c r="A338" s="53" t="s">
        <v>404</v>
      </c>
      <c r="B338" s="72">
        <f t="shared" si="4"/>
        <v>0</v>
      </c>
      <c r="C338" s="72" t="str">
        <f t="shared" si="5"/>
        <v/>
      </c>
      <c r="D338" s="120">
        <f>'Additional Projects'!C101</f>
        <v>0</v>
      </c>
      <c r="E338" s="52">
        <f>'Additional Projects'!D101</f>
        <v>0</v>
      </c>
      <c r="F338" s="230">
        <f>'Additional Projects'!E101</f>
        <v>0</v>
      </c>
      <c r="G338" s="230">
        <f>'Additional Projects'!F101</f>
        <v>0</v>
      </c>
      <c r="H338" s="230">
        <f>'Additional Projects'!G101</f>
        <v>0</v>
      </c>
      <c r="I338" s="230">
        <f>'Additional Projects'!H101</f>
        <v>0</v>
      </c>
      <c r="J338" s="230">
        <f>'Additional Projects'!I101</f>
        <v>0</v>
      </c>
      <c r="M338" s="120">
        <f>'Additional Projects'!B101</f>
        <v>0</v>
      </c>
    </row>
    <row r="339" spans="1:13" ht="15.75" x14ac:dyDescent="0.25">
      <c r="A339" s="53" t="s">
        <v>404</v>
      </c>
      <c r="B339" s="72">
        <f t="shared" si="4"/>
        <v>0</v>
      </c>
      <c r="C339" s="72" t="str">
        <f t="shared" si="5"/>
        <v/>
      </c>
      <c r="D339" s="120">
        <f>'Additional Projects'!C102</f>
        <v>0</v>
      </c>
      <c r="E339" s="52">
        <f>'Additional Projects'!D102</f>
        <v>0</v>
      </c>
      <c r="F339" s="230">
        <f>'Additional Projects'!E102</f>
        <v>0</v>
      </c>
      <c r="G339" s="230">
        <f>'Additional Projects'!F102</f>
        <v>0</v>
      </c>
      <c r="H339" s="230">
        <f>'Additional Projects'!G102</f>
        <v>0</v>
      </c>
      <c r="I339" s="230">
        <f>'Additional Projects'!H102</f>
        <v>0</v>
      </c>
      <c r="J339" s="230">
        <f>'Additional Projects'!I102</f>
        <v>0</v>
      </c>
      <c r="M339" s="120">
        <f>'Additional Projects'!B102</f>
        <v>0</v>
      </c>
    </row>
    <row r="340" spans="1:13" ht="15.75" x14ac:dyDescent="0.25">
      <c r="A340" s="53" t="s">
        <v>404</v>
      </c>
      <c r="B340" s="72">
        <f t="shared" si="4"/>
        <v>0</v>
      </c>
      <c r="C340" s="72" t="str">
        <f t="shared" si="5"/>
        <v/>
      </c>
      <c r="D340" s="120">
        <f>'Additional Projects'!C103</f>
        <v>0</v>
      </c>
      <c r="E340" s="52">
        <f>'Additional Projects'!D103</f>
        <v>0</v>
      </c>
      <c r="F340" s="230">
        <f>'Additional Projects'!E103</f>
        <v>0</v>
      </c>
      <c r="G340" s="230">
        <f>'Additional Projects'!F103</f>
        <v>0</v>
      </c>
      <c r="H340" s="230">
        <f>'Additional Projects'!G103</f>
        <v>0</v>
      </c>
      <c r="I340" s="230">
        <f>'Additional Projects'!H103</f>
        <v>0</v>
      </c>
      <c r="J340" s="230">
        <f>'Additional Projects'!I103</f>
        <v>0</v>
      </c>
      <c r="M340" s="120">
        <f>'Additional Projects'!B103</f>
        <v>0</v>
      </c>
    </row>
    <row r="341" spans="1:13" ht="15.75" x14ac:dyDescent="0.25">
      <c r="A341" s="53" t="s">
        <v>404</v>
      </c>
      <c r="B341" s="72">
        <f t="shared" si="4"/>
        <v>0</v>
      </c>
      <c r="C341" s="72" t="str">
        <f t="shared" si="5"/>
        <v/>
      </c>
      <c r="D341" s="120">
        <f>'Additional Projects'!C104</f>
        <v>0</v>
      </c>
      <c r="E341" s="52">
        <f>'Additional Projects'!D104</f>
        <v>0</v>
      </c>
      <c r="F341" s="230">
        <f>'Additional Projects'!E104</f>
        <v>0</v>
      </c>
      <c r="G341" s="230">
        <f>'Additional Projects'!F104</f>
        <v>0</v>
      </c>
      <c r="H341" s="230">
        <f>'Additional Projects'!G104</f>
        <v>0</v>
      </c>
      <c r="I341" s="230">
        <f>'Additional Projects'!H104</f>
        <v>0</v>
      </c>
      <c r="J341" s="230">
        <f>'Additional Projects'!I104</f>
        <v>0</v>
      </c>
      <c r="M341" s="120">
        <f>'Additional Projects'!B104</f>
        <v>0</v>
      </c>
    </row>
    <row r="342" spans="1:13" ht="15.75" x14ac:dyDescent="0.25">
      <c r="A342" s="53" t="s">
        <v>404</v>
      </c>
      <c r="B342" s="72">
        <f t="shared" ref="B342:B373" si="6">IF(LEFT(M342,18)="Expansion Projects","Expansion Projects",M342)</f>
        <v>0</v>
      </c>
      <c r="C342" s="72" t="str">
        <f t="shared" ref="C342:C373" si="7">IF(B342="Expansion Projects",RIGHT(M342,(LEN(M342)-20)),"")</f>
        <v/>
      </c>
      <c r="D342" s="120">
        <f>'Additional Projects'!C105</f>
        <v>0</v>
      </c>
      <c r="E342" s="52">
        <f>'Additional Projects'!D105</f>
        <v>0</v>
      </c>
      <c r="F342" s="230">
        <f>'Additional Projects'!E105</f>
        <v>0</v>
      </c>
      <c r="G342" s="230">
        <f>'Additional Projects'!F105</f>
        <v>0</v>
      </c>
      <c r="H342" s="230">
        <f>'Additional Projects'!G105</f>
        <v>0</v>
      </c>
      <c r="I342" s="230">
        <f>'Additional Projects'!H105</f>
        <v>0</v>
      </c>
      <c r="J342" s="230">
        <f>'Additional Projects'!I105</f>
        <v>0</v>
      </c>
      <c r="M342" s="120">
        <f>'Additional Projects'!B105</f>
        <v>0</v>
      </c>
    </row>
    <row r="343" spans="1:13" ht="15.75" x14ac:dyDescent="0.25">
      <c r="A343" s="53" t="s">
        <v>404</v>
      </c>
      <c r="B343" s="72">
        <f t="shared" si="6"/>
        <v>0</v>
      </c>
      <c r="C343" s="72" t="str">
        <f t="shared" si="7"/>
        <v/>
      </c>
      <c r="D343" s="120">
        <f>'Additional Projects'!C106</f>
        <v>0</v>
      </c>
      <c r="E343" s="52">
        <f>'Additional Projects'!D106</f>
        <v>0</v>
      </c>
      <c r="F343" s="230">
        <f>'Additional Projects'!E106</f>
        <v>0</v>
      </c>
      <c r="G343" s="230">
        <f>'Additional Projects'!F106</f>
        <v>0</v>
      </c>
      <c r="H343" s="230">
        <f>'Additional Projects'!G106</f>
        <v>0</v>
      </c>
      <c r="I343" s="230">
        <f>'Additional Projects'!H106</f>
        <v>0</v>
      </c>
      <c r="J343" s="230">
        <f>'Additional Projects'!I106</f>
        <v>0</v>
      </c>
      <c r="M343" s="120">
        <f>'Additional Projects'!B106</f>
        <v>0</v>
      </c>
    </row>
    <row r="344" spans="1:13" ht="15.75" x14ac:dyDescent="0.25">
      <c r="A344" s="53" t="s">
        <v>404</v>
      </c>
      <c r="B344" s="72">
        <f t="shared" si="6"/>
        <v>0</v>
      </c>
      <c r="C344" s="72" t="str">
        <f t="shared" si="7"/>
        <v/>
      </c>
      <c r="D344" s="120">
        <f>'Additional Projects'!C107</f>
        <v>0</v>
      </c>
      <c r="E344" s="52">
        <f>'Additional Projects'!D107</f>
        <v>0</v>
      </c>
      <c r="F344" s="230">
        <f>'Additional Projects'!E107</f>
        <v>0</v>
      </c>
      <c r="G344" s="230">
        <f>'Additional Projects'!F107</f>
        <v>0</v>
      </c>
      <c r="H344" s="230">
        <f>'Additional Projects'!G107</f>
        <v>0</v>
      </c>
      <c r="I344" s="230">
        <f>'Additional Projects'!H107</f>
        <v>0</v>
      </c>
      <c r="J344" s="230">
        <f>'Additional Projects'!I107</f>
        <v>0</v>
      </c>
      <c r="M344" s="120">
        <f>'Additional Projects'!B107</f>
        <v>0</v>
      </c>
    </row>
    <row r="345" spans="1:13" ht="15.75" x14ac:dyDescent="0.25">
      <c r="A345" s="53" t="s">
        <v>404</v>
      </c>
      <c r="B345" s="72">
        <f t="shared" si="6"/>
        <v>0</v>
      </c>
      <c r="C345" s="72" t="str">
        <f t="shared" si="7"/>
        <v/>
      </c>
      <c r="D345" s="120">
        <f>'Additional Projects'!C108</f>
        <v>0</v>
      </c>
      <c r="E345" s="52">
        <f>'Additional Projects'!D108</f>
        <v>0</v>
      </c>
      <c r="F345" s="230">
        <f>'Additional Projects'!E108</f>
        <v>0</v>
      </c>
      <c r="G345" s="230">
        <f>'Additional Projects'!F108</f>
        <v>0</v>
      </c>
      <c r="H345" s="230">
        <f>'Additional Projects'!G108</f>
        <v>0</v>
      </c>
      <c r="I345" s="230">
        <f>'Additional Projects'!H108</f>
        <v>0</v>
      </c>
      <c r="J345" s="230">
        <f>'Additional Projects'!I108</f>
        <v>0</v>
      </c>
      <c r="M345" s="120">
        <f>'Additional Projects'!B108</f>
        <v>0</v>
      </c>
    </row>
    <row r="346" spans="1:13" ht="15.75" x14ac:dyDescent="0.25">
      <c r="A346" s="53" t="s">
        <v>404</v>
      </c>
      <c r="B346" s="72">
        <f t="shared" si="6"/>
        <v>0</v>
      </c>
      <c r="C346" s="72" t="str">
        <f t="shared" si="7"/>
        <v/>
      </c>
      <c r="D346" s="120">
        <f>'Additional Projects'!C109</f>
        <v>0</v>
      </c>
      <c r="E346" s="52">
        <f>'Additional Projects'!D109</f>
        <v>0</v>
      </c>
      <c r="F346" s="230">
        <f>'Additional Projects'!E109</f>
        <v>0</v>
      </c>
      <c r="G346" s="230">
        <f>'Additional Projects'!F109</f>
        <v>0</v>
      </c>
      <c r="H346" s="230">
        <f>'Additional Projects'!G109</f>
        <v>0</v>
      </c>
      <c r="I346" s="230">
        <f>'Additional Projects'!H109</f>
        <v>0</v>
      </c>
      <c r="J346" s="230">
        <f>'Additional Projects'!I109</f>
        <v>0</v>
      </c>
      <c r="M346" s="120">
        <f>'Additional Projects'!B109</f>
        <v>0</v>
      </c>
    </row>
    <row r="347" spans="1:13" ht="15.75" x14ac:dyDescent="0.25">
      <c r="A347" s="53" t="s">
        <v>404</v>
      </c>
      <c r="B347" s="72">
        <f t="shared" si="6"/>
        <v>0</v>
      </c>
      <c r="C347" s="72" t="str">
        <f t="shared" si="7"/>
        <v/>
      </c>
      <c r="D347" s="120">
        <f>'Additional Projects'!C110</f>
        <v>0</v>
      </c>
      <c r="E347" s="52">
        <f>'Additional Projects'!D110</f>
        <v>0</v>
      </c>
      <c r="F347" s="230">
        <f>'Additional Projects'!E110</f>
        <v>0</v>
      </c>
      <c r="G347" s="230">
        <f>'Additional Projects'!F110</f>
        <v>0</v>
      </c>
      <c r="H347" s="230">
        <f>'Additional Projects'!G110</f>
        <v>0</v>
      </c>
      <c r="I347" s="230">
        <f>'Additional Projects'!H110</f>
        <v>0</v>
      </c>
      <c r="J347" s="230">
        <f>'Additional Projects'!I110</f>
        <v>0</v>
      </c>
      <c r="M347" s="120">
        <f>'Additional Projects'!B110</f>
        <v>0</v>
      </c>
    </row>
    <row r="348" spans="1:13" ht="15.75" x14ac:dyDescent="0.25">
      <c r="A348" s="53" t="s">
        <v>404</v>
      </c>
      <c r="B348" s="72">
        <f t="shared" si="6"/>
        <v>0</v>
      </c>
      <c r="C348" s="72" t="str">
        <f t="shared" si="7"/>
        <v/>
      </c>
      <c r="D348" s="120">
        <f>'Additional Projects'!C111</f>
        <v>0</v>
      </c>
      <c r="E348" s="52">
        <f>'Additional Projects'!D111</f>
        <v>0</v>
      </c>
      <c r="F348" s="230">
        <f>'Additional Projects'!E111</f>
        <v>0</v>
      </c>
      <c r="G348" s="230">
        <f>'Additional Projects'!F111</f>
        <v>0</v>
      </c>
      <c r="H348" s="230">
        <f>'Additional Projects'!G111</f>
        <v>0</v>
      </c>
      <c r="I348" s="230">
        <f>'Additional Projects'!H111</f>
        <v>0</v>
      </c>
      <c r="J348" s="230">
        <f>'Additional Projects'!I111</f>
        <v>0</v>
      </c>
      <c r="M348" s="120">
        <f>'Additional Projects'!B111</f>
        <v>0</v>
      </c>
    </row>
    <row r="349" spans="1:13" ht="15.75" x14ac:dyDescent="0.25">
      <c r="A349" s="53" t="s">
        <v>404</v>
      </c>
      <c r="B349" s="72">
        <f t="shared" si="6"/>
        <v>0</v>
      </c>
      <c r="C349" s="72" t="str">
        <f t="shared" si="7"/>
        <v/>
      </c>
      <c r="D349" s="120">
        <f>'Additional Projects'!C112</f>
        <v>0</v>
      </c>
      <c r="E349" s="52">
        <f>'Additional Projects'!D112</f>
        <v>0</v>
      </c>
      <c r="F349" s="230">
        <f>'Additional Projects'!E112</f>
        <v>0</v>
      </c>
      <c r="G349" s="230">
        <f>'Additional Projects'!F112</f>
        <v>0</v>
      </c>
      <c r="H349" s="230">
        <f>'Additional Projects'!G112</f>
        <v>0</v>
      </c>
      <c r="I349" s="230">
        <f>'Additional Projects'!H112</f>
        <v>0</v>
      </c>
      <c r="J349" s="230">
        <f>'Additional Projects'!I112</f>
        <v>0</v>
      </c>
      <c r="M349" s="120">
        <f>'Additional Projects'!B112</f>
        <v>0</v>
      </c>
    </row>
    <row r="350" spans="1:13" ht="15.75" x14ac:dyDescent="0.25">
      <c r="A350" s="53" t="s">
        <v>404</v>
      </c>
      <c r="B350" s="72">
        <f t="shared" si="6"/>
        <v>0</v>
      </c>
      <c r="C350" s="72" t="str">
        <f t="shared" si="7"/>
        <v/>
      </c>
      <c r="D350" s="120">
        <f>'Additional Projects'!C113</f>
        <v>0</v>
      </c>
      <c r="E350" s="52">
        <f>'Additional Projects'!D113</f>
        <v>0</v>
      </c>
      <c r="F350" s="230">
        <f>'Additional Projects'!E113</f>
        <v>0</v>
      </c>
      <c r="G350" s="230">
        <f>'Additional Projects'!F113</f>
        <v>0</v>
      </c>
      <c r="H350" s="230">
        <f>'Additional Projects'!G113</f>
        <v>0</v>
      </c>
      <c r="I350" s="230">
        <f>'Additional Projects'!H113</f>
        <v>0</v>
      </c>
      <c r="J350" s="230">
        <f>'Additional Projects'!I113</f>
        <v>0</v>
      </c>
      <c r="M350" s="120">
        <f>'Additional Projects'!B113</f>
        <v>0</v>
      </c>
    </row>
    <row r="351" spans="1:13" ht="15.75" x14ac:dyDescent="0.25">
      <c r="A351" s="53" t="s">
        <v>404</v>
      </c>
      <c r="B351" s="72">
        <f t="shared" si="6"/>
        <v>0</v>
      </c>
      <c r="C351" s="72" t="str">
        <f t="shared" si="7"/>
        <v/>
      </c>
      <c r="D351" s="120">
        <f>'Additional Projects'!C114</f>
        <v>0</v>
      </c>
      <c r="E351" s="52">
        <f>'Additional Projects'!D114</f>
        <v>0</v>
      </c>
      <c r="F351" s="230">
        <f>'Additional Projects'!E114</f>
        <v>0</v>
      </c>
      <c r="G351" s="230">
        <f>'Additional Projects'!F114</f>
        <v>0</v>
      </c>
      <c r="H351" s="230">
        <f>'Additional Projects'!G114</f>
        <v>0</v>
      </c>
      <c r="I351" s="230">
        <f>'Additional Projects'!H114</f>
        <v>0</v>
      </c>
      <c r="J351" s="230">
        <f>'Additional Projects'!I114</f>
        <v>0</v>
      </c>
      <c r="M351" s="120">
        <f>'Additional Projects'!B114</f>
        <v>0</v>
      </c>
    </row>
    <row r="352" spans="1:13" ht="15.75" x14ac:dyDescent="0.25">
      <c r="A352" s="53" t="s">
        <v>404</v>
      </c>
      <c r="B352" s="72">
        <f t="shared" si="6"/>
        <v>0</v>
      </c>
      <c r="C352" s="72" t="str">
        <f t="shared" si="7"/>
        <v/>
      </c>
      <c r="D352" s="120">
        <f>'Additional Projects'!C115</f>
        <v>0</v>
      </c>
      <c r="E352" s="52">
        <f>'Additional Projects'!D115</f>
        <v>0</v>
      </c>
      <c r="F352" s="230">
        <f>'Additional Projects'!E115</f>
        <v>0</v>
      </c>
      <c r="G352" s="230">
        <f>'Additional Projects'!F115</f>
        <v>0</v>
      </c>
      <c r="H352" s="230">
        <f>'Additional Projects'!G115</f>
        <v>0</v>
      </c>
      <c r="I352" s="230">
        <f>'Additional Projects'!H115</f>
        <v>0</v>
      </c>
      <c r="J352" s="230">
        <f>'Additional Projects'!I115</f>
        <v>0</v>
      </c>
      <c r="M352" s="120">
        <f>'Additional Projects'!B115</f>
        <v>0</v>
      </c>
    </row>
    <row r="353" spans="1:13" ht="15.75" x14ac:dyDescent="0.25">
      <c r="A353" s="53" t="s">
        <v>404</v>
      </c>
      <c r="B353" s="72">
        <f t="shared" si="6"/>
        <v>0</v>
      </c>
      <c r="C353" s="72" t="str">
        <f t="shared" si="7"/>
        <v/>
      </c>
      <c r="D353" s="120">
        <f>'Additional Projects'!C116</f>
        <v>0</v>
      </c>
      <c r="E353" s="52">
        <f>'Additional Projects'!D116</f>
        <v>0</v>
      </c>
      <c r="F353" s="230">
        <f>'Additional Projects'!E116</f>
        <v>0</v>
      </c>
      <c r="G353" s="230">
        <f>'Additional Projects'!F116</f>
        <v>0</v>
      </c>
      <c r="H353" s="230">
        <f>'Additional Projects'!G116</f>
        <v>0</v>
      </c>
      <c r="I353" s="230">
        <f>'Additional Projects'!H116</f>
        <v>0</v>
      </c>
      <c r="J353" s="230">
        <f>'Additional Projects'!I116</f>
        <v>0</v>
      </c>
      <c r="M353" s="120">
        <f>'Additional Projects'!B116</f>
        <v>0</v>
      </c>
    </row>
    <row r="354" spans="1:13" ht="15.75" x14ac:dyDescent="0.25">
      <c r="A354" s="53" t="s">
        <v>404</v>
      </c>
      <c r="B354" s="72">
        <f t="shared" si="6"/>
        <v>0</v>
      </c>
      <c r="C354" s="72" t="str">
        <f t="shared" si="7"/>
        <v/>
      </c>
      <c r="D354" s="120">
        <f>'Additional Projects'!C117</f>
        <v>0</v>
      </c>
      <c r="E354" s="52">
        <f>'Additional Projects'!D117</f>
        <v>0</v>
      </c>
      <c r="F354" s="230">
        <f>'Additional Projects'!E117</f>
        <v>0</v>
      </c>
      <c r="G354" s="230">
        <f>'Additional Projects'!F117</f>
        <v>0</v>
      </c>
      <c r="H354" s="230">
        <f>'Additional Projects'!G117</f>
        <v>0</v>
      </c>
      <c r="I354" s="230">
        <f>'Additional Projects'!H117</f>
        <v>0</v>
      </c>
      <c r="J354" s="230">
        <f>'Additional Projects'!I117</f>
        <v>0</v>
      </c>
      <c r="M354" s="120">
        <f>'Additional Projects'!B117</f>
        <v>0</v>
      </c>
    </row>
    <row r="355" spans="1:13" ht="15.75" x14ac:dyDescent="0.25">
      <c r="A355" s="53" t="s">
        <v>404</v>
      </c>
      <c r="B355" s="72">
        <f t="shared" si="6"/>
        <v>0</v>
      </c>
      <c r="C355" s="72" t="str">
        <f t="shared" si="7"/>
        <v/>
      </c>
      <c r="D355" s="120">
        <f>'Additional Projects'!C118</f>
        <v>0</v>
      </c>
      <c r="E355" s="52">
        <f>'Additional Projects'!D118</f>
        <v>0</v>
      </c>
      <c r="F355" s="230">
        <f>'Additional Projects'!E118</f>
        <v>0</v>
      </c>
      <c r="G355" s="230">
        <f>'Additional Projects'!F118</f>
        <v>0</v>
      </c>
      <c r="H355" s="230">
        <f>'Additional Projects'!G118</f>
        <v>0</v>
      </c>
      <c r="I355" s="230">
        <f>'Additional Projects'!H118</f>
        <v>0</v>
      </c>
      <c r="J355" s="230">
        <f>'Additional Projects'!I118</f>
        <v>0</v>
      </c>
      <c r="M355" s="120">
        <f>'Additional Projects'!B118</f>
        <v>0</v>
      </c>
    </row>
    <row r="356" spans="1:13" ht="15.75" x14ac:dyDescent="0.25">
      <c r="A356" s="53" t="s">
        <v>404</v>
      </c>
      <c r="B356" s="72">
        <f t="shared" si="6"/>
        <v>0</v>
      </c>
      <c r="C356" s="72" t="str">
        <f t="shared" si="7"/>
        <v/>
      </c>
      <c r="D356" s="120">
        <f>'Additional Projects'!C119</f>
        <v>0</v>
      </c>
      <c r="E356" s="52">
        <f>'Additional Projects'!D119</f>
        <v>0</v>
      </c>
      <c r="F356" s="230">
        <f>'Additional Projects'!E119</f>
        <v>0</v>
      </c>
      <c r="G356" s="230">
        <f>'Additional Projects'!F119</f>
        <v>0</v>
      </c>
      <c r="H356" s="230">
        <f>'Additional Projects'!G119</f>
        <v>0</v>
      </c>
      <c r="I356" s="230">
        <f>'Additional Projects'!H119</f>
        <v>0</v>
      </c>
      <c r="J356" s="230">
        <f>'Additional Projects'!I119</f>
        <v>0</v>
      </c>
      <c r="M356" s="120">
        <f>'Additional Projects'!B119</f>
        <v>0</v>
      </c>
    </row>
    <row r="357" spans="1:13" ht="15.75" x14ac:dyDescent="0.25">
      <c r="A357" s="53" t="s">
        <v>404</v>
      </c>
      <c r="B357" s="72">
        <f t="shared" si="6"/>
        <v>0</v>
      </c>
      <c r="C357" s="72" t="str">
        <f t="shared" si="7"/>
        <v/>
      </c>
      <c r="D357" s="120">
        <f>'Additional Projects'!C120</f>
        <v>0</v>
      </c>
      <c r="E357" s="52">
        <f>'Additional Projects'!D120</f>
        <v>0</v>
      </c>
      <c r="F357" s="230">
        <f>'Additional Projects'!E120</f>
        <v>0</v>
      </c>
      <c r="G357" s="230">
        <f>'Additional Projects'!F120</f>
        <v>0</v>
      </c>
      <c r="H357" s="230">
        <f>'Additional Projects'!G120</f>
        <v>0</v>
      </c>
      <c r="I357" s="230">
        <f>'Additional Projects'!H120</f>
        <v>0</v>
      </c>
      <c r="J357" s="230">
        <f>'Additional Projects'!I120</f>
        <v>0</v>
      </c>
      <c r="M357" s="120">
        <f>'Additional Projects'!B120</f>
        <v>0</v>
      </c>
    </row>
    <row r="358" spans="1:13" ht="15.75" x14ac:dyDescent="0.25">
      <c r="A358" s="53" t="s">
        <v>404</v>
      </c>
      <c r="B358" s="72">
        <f t="shared" si="6"/>
        <v>0</v>
      </c>
      <c r="C358" s="72" t="str">
        <f t="shared" si="7"/>
        <v/>
      </c>
      <c r="D358" s="120">
        <f>'Additional Projects'!C121</f>
        <v>0</v>
      </c>
      <c r="E358" s="52">
        <f>'Additional Projects'!D121</f>
        <v>0</v>
      </c>
      <c r="F358" s="230">
        <f>'Additional Projects'!E121</f>
        <v>0</v>
      </c>
      <c r="G358" s="230">
        <f>'Additional Projects'!F121</f>
        <v>0</v>
      </c>
      <c r="H358" s="230">
        <f>'Additional Projects'!G121</f>
        <v>0</v>
      </c>
      <c r="I358" s="230">
        <f>'Additional Projects'!H121</f>
        <v>0</v>
      </c>
      <c r="J358" s="230">
        <f>'Additional Projects'!I121</f>
        <v>0</v>
      </c>
      <c r="M358" s="120">
        <f>'Additional Projects'!B121</f>
        <v>0</v>
      </c>
    </row>
    <row r="359" spans="1:13" ht="15.75" x14ac:dyDescent="0.25">
      <c r="A359" s="53" t="s">
        <v>404</v>
      </c>
      <c r="B359" s="72">
        <f t="shared" si="6"/>
        <v>0</v>
      </c>
      <c r="C359" s="72" t="str">
        <f t="shared" si="7"/>
        <v/>
      </c>
      <c r="D359" s="120">
        <f>'Additional Projects'!C122</f>
        <v>0</v>
      </c>
      <c r="E359" s="52">
        <f>'Additional Projects'!D122</f>
        <v>0</v>
      </c>
      <c r="F359" s="230">
        <f>'Additional Projects'!E122</f>
        <v>0</v>
      </c>
      <c r="G359" s="230">
        <f>'Additional Projects'!F122</f>
        <v>0</v>
      </c>
      <c r="H359" s="230">
        <f>'Additional Projects'!G122</f>
        <v>0</v>
      </c>
      <c r="I359" s="230">
        <f>'Additional Projects'!H122</f>
        <v>0</v>
      </c>
      <c r="J359" s="230">
        <f>'Additional Projects'!I122</f>
        <v>0</v>
      </c>
      <c r="M359" s="120">
        <f>'Additional Projects'!B122</f>
        <v>0</v>
      </c>
    </row>
    <row r="360" spans="1:13" ht="15.75" x14ac:dyDescent="0.25">
      <c r="A360" s="53" t="s">
        <v>404</v>
      </c>
      <c r="B360" s="72">
        <f t="shared" si="6"/>
        <v>0</v>
      </c>
      <c r="C360" s="72" t="str">
        <f t="shared" si="7"/>
        <v/>
      </c>
      <c r="D360" s="120">
        <f>'Additional Projects'!C123</f>
        <v>0</v>
      </c>
      <c r="E360" s="52">
        <f>'Additional Projects'!D123</f>
        <v>0</v>
      </c>
      <c r="F360" s="230">
        <f>'Additional Projects'!E123</f>
        <v>0</v>
      </c>
      <c r="G360" s="230">
        <f>'Additional Projects'!F123</f>
        <v>0</v>
      </c>
      <c r="H360" s="230">
        <f>'Additional Projects'!G123</f>
        <v>0</v>
      </c>
      <c r="I360" s="230">
        <f>'Additional Projects'!H123</f>
        <v>0</v>
      </c>
      <c r="J360" s="230">
        <f>'Additional Projects'!I123</f>
        <v>0</v>
      </c>
      <c r="M360" s="120">
        <f>'Additional Projects'!B123</f>
        <v>0</v>
      </c>
    </row>
    <row r="361" spans="1:13" ht="15.75" x14ac:dyDescent="0.25">
      <c r="A361" s="53" t="s">
        <v>404</v>
      </c>
      <c r="B361" s="72">
        <f t="shared" si="6"/>
        <v>0</v>
      </c>
      <c r="C361" s="72" t="str">
        <f t="shared" si="7"/>
        <v/>
      </c>
      <c r="D361" s="120">
        <f>'Additional Projects'!C124</f>
        <v>0</v>
      </c>
      <c r="E361" s="52">
        <f>'Additional Projects'!D124</f>
        <v>0</v>
      </c>
      <c r="F361" s="230">
        <f>'Additional Projects'!E124</f>
        <v>0</v>
      </c>
      <c r="G361" s="230">
        <f>'Additional Projects'!F124</f>
        <v>0</v>
      </c>
      <c r="H361" s="230">
        <f>'Additional Projects'!G124</f>
        <v>0</v>
      </c>
      <c r="I361" s="230">
        <f>'Additional Projects'!H124</f>
        <v>0</v>
      </c>
      <c r="J361" s="230">
        <f>'Additional Projects'!I124</f>
        <v>0</v>
      </c>
      <c r="M361" s="120">
        <f>'Additional Projects'!B124</f>
        <v>0</v>
      </c>
    </row>
    <row r="362" spans="1:13" ht="15.75" x14ac:dyDescent="0.25">
      <c r="A362" s="53" t="s">
        <v>404</v>
      </c>
      <c r="B362" s="72">
        <f t="shared" si="6"/>
        <v>0</v>
      </c>
      <c r="C362" s="72" t="str">
        <f t="shared" si="7"/>
        <v/>
      </c>
      <c r="D362" s="120">
        <f>'Additional Projects'!C125</f>
        <v>0</v>
      </c>
      <c r="E362" s="52">
        <f>'Additional Projects'!D125</f>
        <v>0</v>
      </c>
      <c r="F362" s="230">
        <f>'Additional Projects'!E125</f>
        <v>0</v>
      </c>
      <c r="G362" s="230">
        <f>'Additional Projects'!F125</f>
        <v>0</v>
      </c>
      <c r="H362" s="230">
        <f>'Additional Projects'!G125</f>
        <v>0</v>
      </c>
      <c r="I362" s="230">
        <f>'Additional Projects'!H125</f>
        <v>0</v>
      </c>
      <c r="J362" s="230">
        <f>'Additional Projects'!I125</f>
        <v>0</v>
      </c>
      <c r="M362" s="120">
        <f>'Additional Projects'!B125</f>
        <v>0</v>
      </c>
    </row>
    <row r="363" spans="1:13" ht="15.75" x14ac:dyDescent="0.25">
      <c r="A363" s="53" t="s">
        <v>404</v>
      </c>
      <c r="B363" s="72">
        <f t="shared" si="6"/>
        <v>0</v>
      </c>
      <c r="C363" s="72" t="str">
        <f t="shared" si="7"/>
        <v/>
      </c>
      <c r="D363" s="120">
        <f>'Additional Projects'!C126</f>
        <v>0</v>
      </c>
      <c r="E363" s="52">
        <f>'Additional Projects'!D126</f>
        <v>0</v>
      </c>
      <c r="F363" s="230">
        <f>'Additional Projects'!E126</f>
        <v>0</v>
      </c>
      <c r="G363" s="230">
        <f>'Additional Projects'!F126</f>
        <v>0</v>
      </c>
      <c r="H363" s="230">
        <f>'Additional Projects'!G126</f>
        <v>0</v>
      </c>
      <c r="I363" s="230">
        <f>'Additional Projects'!H126</f>
        <v>0</v>
      </c>
      <c r="J363" s="230">
        <f>'Additional Projects'!I126</f>
        <v>0</v>
      </c>
      <c r="M363" s="120">
        <f>'Additional Projects'!B126</f>
        <v>0</v>
      </c>
    </row>
    <row r="364" spans="1:13" ht="15.75" x14ac:dyDescent="0.25">
      <c r="A364" s="53" t="s">
        <v>404</v>
      </c>
      <c r="B364" s="72">
        <f t="shared" si="6"/>
        <v>0</v>
      </c>
      <c r="C364" s="72" t="str">
        <f t="shared" si="7"/>
        <v/>
      </c>
      <c r="D364" s="120">
        <f>'Additional Projects'!C127</f>
        <v>0</v>
      </c>
      <c r="E364" s="52">
        <f>'Additional Projects'!D127</f>
        <v>0</v>
      </c>
      <c r="F364" s="230">
        <f>'Additional Projects'!E127</f>
        <v>0</v>
      </c>
      <c r="G364" s="230">
        <f>'Additional Projects'!F127</f>
        <v>0</v>
      </c>
      <c r="H364" s="230">
        <f>'Additional Projects'!G127</f>
        <v>0</v>
      </c>
      <c r="I364" s="230">
        <f>'Additional Projects'!H127</f>
        <v>0</v>
      </c>
      <c r="J364" s="230">
        <f>'Additional Projects'!I127</f>
        <v>0</v>
      </c>
      <c r="M364" s="120">
        <f>'Additional Projects'!B127</f>
        <v>0</v>
      </c>
    </row>
    <row r="365" spans="1:13" ht="15.75" x14ac:dyDescent="0.25">
      <c r="A365" s="53" t="s">
        <v>404</v>
      </c>
      <c r="B365" s="72">
        <f t="shared" si="6"/>
        <v>0</v>
      </c>
      <c r="C365" s="72" t="str">
        <f t="shared" si="7"/>
        <v/>
      </c>
      <c r="D365" s="120">
        <f>'Additional Projects'!C128</f>
        <v>0</v>
      </c>
      <c r="E365" s="52">
        <f>'Additional Projects'!D128</f>
        <v>0</v>
      </c>
      <c r="F365" s="230">
        <f>'Additional Projects'!E128</f>
        <v>0</v>
      </c>
      <c r="G365" s="230">
        <f>'Additional Projects'!F128</f>
        <v>0</v>
      </c>
      <c r="H365" s="230">
        <f>'Additional Projects'!G128</f>
        <v>0</v>
      </c>
      <c r="I365" s="230">
        <f>'Additional Projects'!H128</f>
        <v>0</v>
      </c>
      <c r="J365" s="230">
        <f>'Additional Projects'!I128</f>
        <v>0</v>
      </c>
      <c r="M365" s="120">
        <f>'Additional Projects'!B128</f>
        <v>0</v>
      </c>
    </row>
    <row r="366" spans="1:13" ht="15.75" x14ac:dyDescent="0.25">
      <c r="A366" s="53" t="s">
        <v>404</v>
      </c>
      <c r="B366" s="72">
        <f t="shared" si="6"/>
        <v>0</v>
      </c>
      <c r="C366" s="72" t="str">
        <f t="shared" si="7"/>
        <v/>
      </c>
      <c r="D366" s="120">
        <f>'Additional Projects'!C129</f>
        <v>0</v>
      </c>
      <c r="E366" s="52">
        <f>'Additional Projects'!D129</f>
        <v>0</v>
      </c>
      <c r="F366" s="230">
        <f>'Additional Projects'!E129</f>
        <v>0</v>
      </c>
      <c r="G366" s="230">
        <f>'Additional Projects'!F129</f>
        <v>0</v>
      </c>
      <c r="H366" s="230">
        <f>'Additional Projects'!G129</f>
        <v>0</v>
      </c>
      <c r="I366" s="230">
        <f>'Additional Projects'!H129</f>
        <v>0</v>
      </c>
      <c r="J366" s="230">
        <f>'Additional Projects'!I129</f>
        <v>0</v>
      </c>
      <c r="M366" s="120">
        <f>'Additional Projects'!B129</f>
        <v>0</v>
      </c>
    </row>
    <row r="367" spans="1:13" ht="15.75" x14ac:dyDescent="0.25">
      <c r="A367" s="53" t="s">
        <v>404</v>
      </c>
      <c r="B367" s="72">
        <f t="shared" si="6"/>
        <v>0</v>
      </c>
      <c r="C367" s="72" t="str">
        <f t="shared" si="7"/>
        <v/>
      </c>
      <c r="D367" s="120">
        <f>'Additional Projects'!C130</f>
        <v>0</v>
      </c>
      <c r="E367" s="52">
        <f>'Additional Projects'!D130</f>
        <v>0</v>
      </c>
      <c r="F367" s="230">
        <f>'Additional Projects'!E130</f>
        <v>0</v>
      </c>
      <c r="G367" s="230">
        <f>'Additional Projects'!F130</f>
        <v>0</v>
      </c>
      <c r="H367" s="230">
        <f>'Additional Projects'!G130</f>
        <v>0</v>
      </c>
      <c r="I367" s="230">
        <f>'Additional Projects'!H130</f>
        <v>0</v>
      </c>
      <c r="J367" s="230">
        <f>'Additional Projects'!I130</f>
        <v>0</v>
      </c>
      <c r="M367" s="120">
        <f>'Additional Projects'!B130</f>
        <v>0</v>
      </c>
    </row>
    <row r="368" spans="1:13" ht="15.75" x14ac:dyDescent="0.25">
      <c r="A368" s="53" t="s">
        <v>404</v>
      </c>
      <c r="B368" s="72">
        <f t="shared" si="6"/>
        <v>0</v>
      </c>
      <c r="C368" s="72" t="str">
        <f t="shared" si="7"/>
        <v/>
      </c>
      <c r="D368" s="120">
        <f>'Additional Projects'!C131</f>
        <v>0</v>
      </c>
      <c r="E368" s="52">
        <f>'Additional Projects'!D131</f>
        <v>0</v>
      </c>
      <c r="F368" s="230">
        <f>'Additional Projects'!E131</f>
        <v>0</v>
      </c>
      <c r="G368" s="230">
        <f>'Additional Projects'!F131</f>
        <v>0</v>
      </c>
      <c r="H368" s="230">
        <f>'Additional Projects'!G131</f>
        <v>0</v>
      </c>
      <c r="I368" s="230">
        <f>'Additional Projects'!H131</f>
        <v>0</v>
      </c>
      <c r="J368" s="230">
        <f>'Additional Projects'!I131</f>
        <v>0</v>
      </c>
      <c r="M368" s="120">
        <f>'Additional Projects'!B131</f>
        <v>0</v>
      </c>
    </row>
    <row r="369" spans="1:13" ht="15.75" x14ac:dyDescent="0.25">
      <c r="A369" s="53" t="s">
        <v>404</v>
      </c>
      <c r="B369" s="72">
        <f t="shared" si="6"/>
        <v>0</v>
      </c>
      <c r="C369" s="72" t="str">
        <f t="shared" si="7"/>
        <v/>
      </c>
      <c r="D369" s="120">
        <f>'Additional Projects'!C132</f>
        <v>0</v>
      </c>
      <c r="E369" s="52">
        <f>'Additional Projects'!D132</f>
        <v>0</v>
      </c>
      <c r="F369" s="230">
        <f>'Additional Projects'!E132</f>
        <v>0</v>
      </c>
      <c r="G369" s="230">
        <f>'Additional Projects'!F132</f>
        <v>0</v>
      </c>
      <c r="H369" s="230">
        <f>'Additional Projects'!G132</f>
        <v>0</v>
      </c>
      <c r="I369" s="230">
        <f>'Additional Projects'!H132</f>
        <v>0</v>
      </c>
      <c r="J369" s="230">
        <f>'Additional Projects'!I132</f>
        <v>0</v>
      </c>
      <c r="M369" s="120">
        <f>'Additional Projects'!B132</f>
        <v>0</v>
      </c>
    </row>
    <row r="370" spans="1:13" ht="15.75" x14ac:dyDescent="0.25">
      <c r="A370" s="53" t="s">
        <v>404</v>
      </c>
      <c r="B370" s="72">
        <f t="shared" si="6"/>
        <v>0</v>
      </c>
      <c r="C370" s="72" t="str">
        <f t="shared" si="7"/>
        <v/>
      </c>
      <c r="D370" s="120">
        <f>'Additional Projects'!C133</f>
        <v>0</v>
      </c>
      <c r="E370" s="52">
        <f>'Additional Projects'!D133</f>
        <v>0</v>
      </c>
      <c r="F370" s="230">
        <f>'Additional Projects'!E133</f>
        <v>0</v>
      </c>
      <c r="G370" s="230">
        <f>'Additional Projects'!F133</f>
        <v>0</v>
      </c>
      <c r="H370" s="230">
        <f>'Additional Projects'!G133</f>
        <v>0</v>
      </c>
      <c r="I370" s="230">
        <f>'Additional Projects'!H133</f>
        <v>0</v>
      </c>
      <c r="J370" s="230">
        <f>'Additional Projects'!I133</f>
        <v>0</v>
      </c>
      <c r="M370" s="120">
        <f>'Additional Projects'!B133</f>
        <v>0</v>
      </c>
    </row>
    <row r="371" spans="1:13" ht="15.75" x14ac:dyDescent="0.25">
      <c r="A371" s="53" t="s">
        <v>404</v>
      </c>
      <c r="B371" s="72">
        <f t="shared" si="6"/>
        <v>0</v>
      </c>
      <c r="C371" s="72" t="str">
        <f t="shared" si="7"/>
        <v/>
      </c>
      <c r="D371" s="120">
        <f>'Additional Projects'!C134</f>
        <v>0</v>
      </c>
      <c r="E371" s="52">
        <f>'Additional Projects'!D134</f>
        <v>0</v>
      </c>
      <c r="F371" s="230">
        <f>'Additional Projects'!E134</f>
        <v>0</v>
      </c>
      <c r="G371" s="230">
        <f>'Additional Projects'!F134</f>
        <v>0</v>
      </c>
      <c r="H371" s="230">
        <f>'Additional Projects'!G134</f>
        <v>0</v>
      </c>
      <c r="I371" s="230">
        <f>'Additional Projects'!H134</f>
        <v>0</v>
      </c>
      <c r="J371" s="230">
        <f>'Additional Projects'!I134</f>
        <v>0</v>
      </c>
      <c r="M371" s="120">
        <f>'Additional Projects'!B134</f>
        <v>0</v>
      </c>
    </row>
    <row r="372" spans="1:13" ht="15.75" x14ac:dyDescent="0.25">
      <c r="A372" s="53" t="s">
        <v>404</v>
      </c>
      <c r="B372" s="72">
        <f t="shared" si="6"/>
        <v>0</v>
      </c>
      <c r="C372" s="72" t="str">
        <f t="shared" si="7"/>
        <v/>
      </c>
      <c r="D372" s="120">
        <f>'Additional Projects'!C135</f>
        <v>0</v>
      </c>
      <c r="E372" s="52">
        <f>'Additional Projects'!D135</f>
        <v>0</v>
      </c>
      <c r="F372" s="230">
        <f>'Additional Projects'!E135</f>
        <v>0</v>
      </c>
      <c r="G372" s="230">
        <f>'Additional Projects'!F135</f>
        <v>0</v>
      </c>
      <c r="H372" s="230">
        <f>'Additional Projects'!G135</f>
        <v>0</v>
      </c>
      <c r="I372" s="230">
        <f>'Additional Projects'!H135</f>
        <v>0</v>
      </c>
      <c r="J372" s="230">
        <f>'Additional Projects'!I135</f>
        <v>0</v>
      </c>
      <c r="M372" s="120">
        <f>'Additional Projects'!B135</f>
        <v>0</v>
      </c>
    </row>
    <row r="373" spans="1:13" ht="15.75" x14ac:dyDescent="0.25">
      <c r="A373" s="53" t="s">
        <v>404</v>
      </c>
      <c r="B373" s="72">
        <f t="shared" si="6"/>
        <v>0</v>
      </c>
      <c r="C373" s="72" t="str">
        <f t="shared" si="7"/>
        <v/>
      </c>
      <c r="D373" s="120">
        <f>'Additional Projects'!C136</f>
        <v>0</v>
      </c>
      <c r="E373" s="52">
        <f>'Additional Projects'!D136</f>
        <v>0</v>
      </c>
      <c r="F373" s="230">
        <f>'Additional Projects'!E136</f>
        <v>0</v>
      </c>
      <c r="G373" s="230">
        <f>'Additional Projects'!F136</f>
        <v>0</v>
      </c>
      <c r="H373" s="230">
        <f>'Additional Projects'!G136</f>
        <v>0</v>
      </c>
      <c r="I373" s="230">
        <f>'Additional Projects'!H136</f>
        <v>0</v>
      </c>
      <c r="J373" s="230">
        <f>'Additional Projects'!I136</f>
        <v>0</v>
      </c>
      <c r="M373" s="120">
        <f>'Additional Projects'!B136</f>
        <v>0</v>
      </c>
    </row>
    <row r="374" spans="1:13" ht="15.75" x14ac:dyDescent="0.25">
      <c r="A374" s="53" t="s">
        <v>404</v>
      </c>
      <c r="B374" s="72">
        <f t="shared" ref="B374:B405" si="8">IF(LEFT(M374,18)="Expansion Projects","Expansion Projects",M374)</f>
        <v>0</v>
      </c>
      <c r="C374" s="72" t="str">
        <f t="shared" ref="C374:C405" si="9">IF(B374="Expansion Projects",RIGHT(M374,(LEN(M374)-20)),"")</f>
        <v/>
      </c>
      <c r="D374" s="120">
        <f>'Additional Projects'!C137</f>
        <v>0</v>
      </c>
      <c r="E374" s="52">
        <f>'Additional Projects'!D137</f>
        <v>0</v>
      </c>
      <c r="F374" s="230">
        <f>'Additional Projects'!E137</f>
        <v>0</v>
      </c>
      <c r="G374" s="230">
        <f>'Additional Projects'!F137</f>
        <v>0</v>
      </c>
      <c r="H374" s="230">
        <f>'Additional Projects'!G137</f>
        <v>0</v>
      </c>
      <c r="I374" s="230">
        <f>'Additional Projects'!H137</f>
        <v>0</v>
      </c>
      <c r="J374" s="230">
        <f>'Additional Projects'!I137</f>
        <v>0</v>
      </c>
      <c r="M374" s="120">
        <f>'Additional Projects'!B137</f>
        <v>0</v>
      </c>
    </row>
    <row r="375" spans="1:13" ht="15.75" x14ac:dyDescent="0.25">
      <c r="A375" s="53" t="s">
        <v>404</v>
      </c>
      <c r="B375" s="72">
        <f t="shared" si="8"/>
        <v>0</v>
      </c>
      <c r="C375" s="72" t="str">
        <f t="shared" si="9"/>
        <v/>
      </c>
      <c r="D375" s="120">
        <f>'Additional Projects'!C138</f>
        <v>0</v>
      </c>
      <c r="E375" s="52">
        <f>'Additional Projects'!D138</f>
        <v>0</v>
      </c>
      <c r="F375" s="230">
        <f>'Additional Projects'!E138</f>
        <v>0</v>
      </c>
      <c r="G375" s="230">
        <f>'Additional Projects'!F138</f>
        <v>0</v>
      </c>
      <c r="H375" s="230">
        <f>'Additional Projects'!G138</f>
        <v>0</v>
      </c>
      <c r="I375" s="230">
        <f>'Additional Projects'!H138</f>
        <v>0</v>
      </c>
      <c r="J375" s="230">
        <f>'Additional Projects'!I138</f>
        <v>0</v>
      </c>
      <c r="M375" s="120">
        <f>'Additional Projects'!B138</f>
        <v>0</v>
      </c>
    </row>
    <row r="376" spans="1:13" ht="15.75" x14ac:dyDescent="0.25">
      <c r="A376" s="53" t="s">
        <v>404</v>
      </c>
      <c r="B376" s="72">
        <f t="shared" si="8"/>
        <v>0</v>
      </c>
      <c r="C376" s="72" t="str">
        <f t="shared" si="9"/>
        <v/>
      </c>
      <c r="D376" s="120">
        <f>'Additional Projects'!C139</f>
        <v>0</v>
      </c>
      <c r="E376" s="52">
        <f>'Additional Projects'!D139</f>
        <v>0</v>
      </c>
      <c r="F376" s="230">
        <f>'Additional Projects'!E139</f>
        <v>0</v>
      </c>
      <c r="G376" s="230">
        <f>'Additional Projects'!F139</f>
        <v>0</v>
      </c>
      <c r="H376" s="230">
        <f>'Additional Projects'!G139</f>
        <v>0</v>
      </c>
      <c r="I376" s="230">
        <f>'Additional Projects'!H139</f>
        <v>0</v>
      </c>
      <c r="J376" s="230">
        <f>'Additional Projects'!I139</f>
        <v>0</v>
      </c>
      <c r="M376" s="120">
        <f>'Additional Projects'!B139</f>
        <v>0</v>
      </c>
    </row>
    <row r="377" spans="1:13" ht="15.75" x14ac:dyDescent="0.25">
      <c r="A377" s="53" t="s">
        <v>404</v>
      </c>
      <c r="B377" s="72">
        <f t="shared" si="8"/>
        <v>0</v>
      </c>
      <c r="C377" s="72" t="str">
        <f t="shared" si="9"/>
        <v/>
      </c>
      <c r="D377" s="120">
        <f>'Additional Projects'!C140</f>
        <v>0</v>
      </c>
      <c r="E377" s="52">
        <f>'Additional Projects'!D140</f>
        <v>0</v>
      </c>
      <c r="F377" s="230">
        <f>'Additional Projects'!E140</f>
        <v>0</v>
      </c>
      <c r="G377" s="230">
        <f>'Additional Projects'!F140</f>
        <v>0</v>
      </c>
      <c r="H377" s="230">
        <f>'Additional Projects'!G140</f>
        <v>0</v>
      </c>
      <c r="I377" s="230">
        <f>'Additional Projects'!H140</f>
        <v>0</v>
      </c>
      <c r="J377" s="230">
        <f>'Additional Projects'!I140</f>
        <v>0</v>
      </c>
      <c r="M377" s="120">
        <f>'Additional Projects'!B140</f>
        <v>0</v>
      </c>
    </row>
    <row r="378" spans="1:13" ht="15.75" x14ac:dyDescent="0.25">
      <c r="A378" s="53" t="s">
        <v>404</v>
      </c>
      <c r="B378" s="72">
        <f t="shared" si="8"/>
        <v>0</v>
      </c>
      <c r="C378" s="72" t="str">
        <f t="shared" si="9"/>
        <v/>
      </c>
      <c r="D378" s="120">
        <f>'Additional Projects'!C141</f>
        <v>0</v>
      </c>
      <c r="E378" s="52">
        <f>'Additional Projects'!D141</f>
        <v>0</v>
      </c>
      <c r="F378" s="230">
        <f>'Additional Projects'!E141</f>
        <v>0</v>
      </c>
      <c r="G378" s="230">
        <f>'Additional Projects'!F141</f>
        <v>0</v>
      </c>
      <c r="H378" s="230">
        <f>'Additional Projects'!G141</f>
        <v>0</v>
      </c>
      <c r="I378" s="230">
        <f>'Additional Projects'!H141</f>
        <v>0</v>
      </c>
      <c r="J378" s="230">
        <f>'Additional Projects'!I141</f>
        <v>0</v>
      </c>
      <c r="M378" s="120">
        <f>'Additional Projects'!B141</f>
        <v>0</v>
      </c>
    </row>
    <row r="379" spans="1:13" ht="15.75" x14ac:dyDescent="0.25">
      <c r="A379" s="53" t="s">
        <v>404</v>
      </c>
      <c r="B379" s="72">
        <f t="shared" si="8"/>
        <v>0</v>
      </c>
      <c r="C379" s="72" t="str">
        <f t="shared" si="9"/>
        <v/>
      </c>
      <c r="D379" s="120">
        <f>'Additional Projects'!C142</f>
        <v>0</v>
      </c>
      <c r="E379" s="52">
        <f>'Additional Projects'!D142</f>
        <v>0</v>
      </c>
      <c r="F379" s="230">
        <f>'Additional Projects'!E142</f>
        <v>0</v>
      </c>
      <c r="G379" s="230">
        <f>'Additional Projects'!F142</f>
        <v>0</v>
      </c>
      <c r="H379" s="230">
        <f>'Additional Projects'!G142</f>
        <v>0</v>
      </c>
      <c r="I379" s="230">
        <f>'Additional Projects'!H142</f>
        <v>0</v>
      </c>
      <c r="J379" s="230">
        <f>'Additional Projects'!I142</f>
        <v>0</v>
      </c>
      <c r="M379" s="120">
        <f>'Additional Projects'!B142</f>
        <v>0</v>
      </c>
    </row>
    <row r="380" spans="1:13" ht="15.75" x14ac:dyDescent="0.25">
      <c r="A380" s="53" t="s">
        <v>404</v>
      </c>
      <c r="B380" s="72">
        <f t="shared" si="8"/>
        <v>0</v>
      </c>
      <c r="C380" s="72" t="str">
        <f t="shared" si="9"/>
        <v/>
      </c>
      <c r="D380" s="120">
        <f>'Additional Projects'!C143</f>
        <v>0</v>
      </c>
      <c r="E380" s="52">
        <f>'Additional Projects'!D143</f>
        <v>0</v>
      </c>
      <c r="F380" s="230">
        <f>'Additional Projects'!E143</f>
        <v>0</v>
      </c>
      <c r="G380" s="230">
        <f>'Additional Projects'!F143</f>
        <v>0</v>
      </c>
      <c r="H380" s="230">
        <f>'Additional Projects'!G143</f>
        <v>0</v>
      </c>
      <c r="I380" s="230">
        <f>'Additional Projects'!H143</f>
        <v>0</v>
      </c>
      <c r="J380" s="230">
        <f>'Additional Projects'!I143</f>
        <v>0</v>
      </c>
      <c r="M380" s="120">
        <f>'Additional Projects'!B143</f>
        <v>0</v>
      </c>
    </row>
    <row r="381" spans="1:13" ht="15.75" x14ac:dyDescent="0.25">
      <c r="A381" s="53" t="s">
        <v>404</v>
      </c>
      <c r="B381" s="72">
        <f t="shared" si="8"/>
        <v>0</v>
      </c>
      <c r="C381" s="72" t="str">
        <f t="shared" si="9"/>
        <v/>
      </c>
      <c r="D381" s="120">
        <f>'Additional Projects'!C144</f>
        <v>0</v>
      </c>
      <c r="E381" s="52">
        <f>'Additional Projects'!D144</f>
        <v>0</v>
      </c>
      <c r="F381" s="230">
        <f>'Additional Projects'!E144</f>
        <v>0</v>
      </c>
      <c r="G381" s="230">
        <f>'Additional Projects'!F144</f>
        <v>0</v>
      </c>
      <c r="H381" s="230">
        <f>'Additional Projects'!G144</f>
        <v>0</v>
      </c>
      <c r="I381" s="230">
        <f>'Additional Projects'!H144</f>
        <v>0</v>
      </c>
      <c r="J381" s="230">
        <f>'Additional Projects'!I144</f>
        <v>0</v>
      </c>
      <c r="M381" s="120">
        <f>'Additional Projects'!B144</f>
        <v>0</v>
      </c>
    </row>
    <row r="382" spans="1:13" ht="15.75" x14ac:dyDescent="0.25">
      <c r="A382" s="53" t="s">
        <v>404</v>
      </c>
      <c r="B382" s="72">
        <f t="shared" si="8"/>
        <v>0</v>
      </c>
      <c r="C382" s="72" t="str">
        <f t="shared" si="9"/>
        <v/>
      </c>
      <c r="D382" s="120">
        <f>'Additional Projects'!C145</f>
        <v>0</v>
      </c>
      <c r="E382" s="52">
        <f>'Additional Projects'!D145</f>
        <v>0</v>
      </c>
      <c r="F382" s="230">
        <f>'Additional Projects'!E145</f>
        <v>0</v>
      </c>
      <c r="G382" s="230">
        <f>'Additional Projects'!F145</f>
        <v>0</v>
      </c>
      <c r="H382" s="230">
        <f>'Additional Projects'!G145</f>
        <v>0</v>
      </c>
      <c r="I382" s="230">
        <f>'Additional Projects'!H145</f>
        <v>0</v>
      </c>
      <c r="J382" s="230">
        <f>'Additional Projects'!I145</f>
        <v>0</v>
      </c>
      <c r="M382" s="120">
        <f>'Additional Projects'!B145</f>
        <v>0</v>
      </c>
    </row>
    <row r="383" spans="1:13" ht="15.75" x14ac:dyDescent="0.25">
      <c r="A383" s="53" t="s">
        <v>404</v>
      </c>
      <c r="B383" s="72">
        <f t="shared" si="8"/>
        <v>0</v>
      </c>
      <c r="C383" s="72" t="str">
        <f t="shared" si="9"/>
        <v/>
      </c>
      <c r="D383" s="120">
        <f>'Additional Projects'!C146</f>
        <v>0</v>
      </c>
      <c r="E383" s="52">
        <f>'Additional Projects'!D146</f>
        <v>0</v>
      </c>
      <c r="F383" s="230">
        <f>'Additional Projects'!E146</f>
        <v>0</v>
      </c>
      <c r="G383" s="230">
        <f>'Additional Projects'!F146</f>
        <v>0</v>
      </c>
      <c r="H383" s="230">
        <f>'Additional Projects'!G146</f>
        <v>0</v>
      </c>
      <c r="I383" s="230">
        <f>'Additional Projects'!H146</f>
        <v>0</v>
      </c>
      <c r="J383" s="230">
        <f>'Additional Projects'!I146</f>
        <v>0</v>
      </c>
      <c r="M383" s="120">
        <f>'Additional Projects'!B146</f>
        <v>0</v>
      </c>
    </row>
    <row r="384" spans="1:13" ht="15.75" x14ac:dyDescent="0.25">
      <c r="A384" s="53" t="s">
        <v>404</v>
      </c>
      <c r="B384" s="72">
        <f t="shared" si="8"/>
        <v>0</v>
      </c>
      <c r="C384" s="72" t="str">
        <f t="shared" si="9"/>
        <v/>
      </c>
      <c r="D384" s="120">
        <f>'Additional Projects'!C147</f>
        <v>0</v>
      </c>
      <c r="E384" s="52">
        <f>'Additional Projects'!D147</f>
        <v>0</v>
      </c>
      <c r="F384" s="230">
        <f>'Additional Projects'!E147</f>
        <v>0</v>
      </c>
      <c r="G384" s="230">
        <f>'Additional Projects'!F147</f>
        <v>0</v>
      </c>
      <c r="H384" s="230">
        <f>'Additional Projects'!G147</f>
        <v>0</v>
      </c>
      <c r="I384" s="230">
        <f>'Additional Projects'!H147</f>
        <v>0</v>
      </c>
      <c r="J384" s="230">
        <f>'Additional Projects'!I147</f>
        <v>0</v>
      </c>
      <c r="M384" s="120">
        <f>'Additional Projects'!B147</f>
        <v>0</v>
      </c>
    </row>
    <row r="385" spans="1:13" ht="15.75" x14ac:dyDescent="0.25">
      <c r="A385" s="53" t="s">
        <v>404</v>
      </c>
      <c r="B385" s="72">
        <f t="shared" si="8"/>
        <v>0</v>
      </c>
      <c r="C385" s="72" t="str">
        <f t="shared" si="9"/>
        <v/>
      </c>
      <c r="D385" s="120">
        <f>'Additional Projects'!C148</f>
        <v>0</v>
      </c>
      <c r="E385" s="52">
        <f>'Additional Projects'!D148</f>
        <v>0</v>
      </c>
      <c r="F385" s="230">
        <f>'Additional Projects'!E148</f>
        <v>0</v>
      </c>
      <c r="G385" s="230">
        <f>'Additional Projects'!F148</f>
        <v>0</v>
      </c>
      <c r="H385" s="230">
        <f>'Additional Projects'!G148</f>
        <v>0</v>
      </c>
      <c r="I385" s="230">
        <f>'Additional Projects'!H148</f>
        <v>0</v>
      </c>
      <c r="J385" s="230">
        <f>'Additional Projects'!I148</f>
        <v>0</v>
      </c>
      <c r="M385" s="120">
        <f>'Additional Projects'!B148</f>
        <v>0</v>
      </c>
    </row>
    <row r="386" spans="1:13" ht="15.75" x14ac:dyDescent="0.25">
      <c r="A386" s="53" t="s">
        <v>404</v>
      </c>
      <c r="B386" s="72">
        <f t="shared" si="8"/>
        <v>0</v>
      </c>
      <c r="C386" s="72" t="str">
        <f t="shared" si="9"/>
        <v/>
      </c>
      <c r="D386" s="120">
        <f>'Additional Projects'!C149</f>
        <v>0</v>
      </c>
      <c r="E386" s="52">
        <f>'Additional Projects'!D149</f>
        <v>0</v>
      </c>
      <c r="F386" s="230">
        <f>'Additional Projects'!E149</f>
        <v>0</v>
      </c>
      <c r="G386" s="230">
        <f>'Additional Projects'!F149</f>
        <v>0</v>
      </c>
      <c r="H386" s="230">
        <f>'Additional Projects'!G149</f>
        <v>0</v>
      </c>
      <c r="I386" s="230">
        <f>'Additional Projects'!H149</f>
        <v>0</v>
      </c>
      <c r="J386" s="230">
        <f>'Additional Projects'!I149</f>
        <v>0</v>
      </c>
      <c r="M386" s="120">
        <f>'Additional Projects'!B149</f>
        <v>0</v>
      </c>
    </row>
    <row r="387" spans="1:13" ht="15.75" x14ac:dyDescent="0.25">
      <c r="A387" s="53" t="s">
        <v>404</v>
      </c>
      <c r="B387" s="72">
        <f t="shared" si="8"/>
        <v>0</v>
      </c>
      <c r="C387" s="72" t="str">
        <f t="shared" si="9"/>
        <v/>
      </c>
      <c r="D387" s="120">
        <f>'Additional Projects'!C150</f>
        <v>0</v>
      </c>
      <c r="E387" s="52">
        <f>'Additional Projects'!D150</f>
        <v>0</v>
      </c>
      <c r="F387" s="230">
        <f>'Additional Projects'!E150</f>
        <v>0</v>
      </c>
      <c r="G387" s="230">
        <f>'Additional Projects'!F150</f>
        <v>0</v>
      </c>
      <c r="H387" s="230">
        <f>'Additional Projects'!G150</f>
        <v>0</v>
      </c>
      <c r="I387" s="230">
        <f>'Additional Projects'!H150</f>
        <v>0</v>
      </c>
      <c r="J387" s="230">
        <f>'Additional Projects'!I150</f>
        <v>0</v>
      </c>
      <c r="M387" s="120">
        <f>'Additional Projects'!B150</f>
        <v>0</v>
      </c>
    </row>
    <row r="388" spans="1:13" ht="15.75" x14ac:dyDescent="0.25">
      <c r="A388" s="53" t="s">
        <v>404</v>
      </c>
      <c r="B388" s="72">
        <f t="shared" si="8"/>
        <v>0</v>
      </c>
      <c r="C388" s="72" t="str">
        <f t="shared" si="9"/>
        <v/>
      </c>
      <c r="D388" s="120">
        <f>'Additional Projects'!C151</f>
        <v>0</v>
      </c>
      <c r="E388" s="52">
        <f>'Additional Projects'!D151</f>
        <v>0</v>
      </c>
      <c r="F388" s="230">
        <f>'Additional Projects'!E151</f>
        <v>0</v>
      </c>
      <c r="G388" s="230">
        <f>'Additional Projects'!F151</f>
        <v>0</v>
      </c>
      <c r="H388" s="230">
        <f>'Additional Projects'!G151</f>
        <v>0</v>
      </c>
      <c r="I388" s="230">
        <f>'Additional Projects'!H151</f>
        <v>0</v>
      </c>
      <c r="J388" s="230">
        <f>'Additional Projects'!I151</f>
        <v>0</v>
      </c>
      <c r="M388" s="120">
        <f>'Additional Projects'!B151</f>
        <v>0</v>
      </c>
    </row>
    <row r="389" spans="1:13" ht="15.75" x14ac:dyDescent="0.25">
      <c r="A389" s="53" t="s">
        <v>404</v>
      </c>
      <c r="B389" s="72">
        <f t="shared" si="8"/>
        <v>0</v>
      </c>
      <c r="C389" s="72" t="str">
        <f t="shared" si="9"/>
        <v/>
      </c>
      <c r="D389" s="120">
        <f>'Additional Projects'!C152</f>
        <v>0</v>
      </c>
      <c r="E389" s="52">
        <f>'Additional Projects'!D152</f>
        <v>0</v>
      </c>
      <c r="F389" s="230">
        <f>'Additional Projects'!E152</f>
        <v>0</v>
      </c>
      <c r="G389" s="230">
        <f>'Additional Projects'!F152</f>
        <v>0</v>
      </c>
      <c r="H389" s="230">
        <f>'Additional Projects'!G152</f>
        <v>0</v>
      </c>
      <c r="I389" s="230">
        <f>'Additional Projects'!H152</f>
        <v>0</v>
      </c>
      <c r="J389" s="230">
        <f>'Additional Projects'!I152</f>
        <v>0</v>
      </c>
      <c r="M389" s="120">
        <f>'Additional Projects'!B152</f>
        <v>0</v>
      </c>
    </row>
    <row r="390" spans="1:13" ht="15.75" x14ac:dyDescent="0.25">
      <c r="A390" s="53" t="s">
        <v>404</v>
      </c>
      <c r="B390" s="72">
        <f t="shared" si="8"/>
        <v>0</v>
      </c>
      <c r="C390" s="72" t="str">
        <f t="shared" si="9"/>
        <v/>
      </c>
      <c r="D390" s="120">
        <f>'Additional Projects'!C153</f>
        <v>0</v>
      </c>
      <c r="E390" s="52">
        <f>'Additional Projects'!D153</f>
        <v>0</v>
      </c>
      <c r="F390" s="230">
        <f>'Additional Projects'!E153</f>
        <v>0</v>
      </c>
      <c r="G390" s="230">
        <f>'Additional Projects'!F153</f>
        <v>0</v>
      </c>
      <c r="H390" s="230">
        <f>'Additional Projects'!G153</f>
        <v>0</v>
      </c>
      <c r="I390" s="230">
        <f>'Additional Projects'!H153</f>
        <v>0</v>
      </c>
      <c r="J390" s="230">
        <f>'Additional Projects'!I153</f>
        <v>0</v>
      </c>
      <c r="M390" s="120">
        <f>'Additional Projects'!B153</f>
        <v>0</v>
      </c>
    </row>
    <row r="391" spans="1:13" ht="15.75" x14ac:dyDescent="0.25">
      <c r="A391" s="53" t="s">
        <v>404</v>
      </c>
      <c r="B391" s="72">
        <f t="shared" si="8"/>
        <v>0</v>
      </c>
      <c r="C391" s="72" t="str">
        <f t="shared" si="9"/>
        <v/>
      </c>
      <c r="D391" s="120">
        <f>'Additional Projects'!C154</f>
        <v>0</v>
      </c>
      <c r="E391" s="52">
        <f>'Additional Projects'!D154</f>
        <v>0</v>
      </c>
      <c r="F391" s="230">
        <f>'Additional Projects'!E154</f>
        <v>0</v>
      </c>
      <c r="G391" s="230">
        <f>'Additional Projects'!F154</f>
        <v>0</v>
      </c>
      <c r="H391" s="230">
        <f>'Additional Projects'!G154</f>
        <v>0</v>
      </c>
      <c r="I391" s="230">
        <f>'Additional Projects'!H154</f>
        <v>0</v>
      </c>
      <c r="J391" s="230">
        <f>'Additional Projects'!I154</f>
        <v>0</v>
      </c>
      <c r="M391" s="120">
        <f>'Additional Projects'!B154</f>
        <v>0</v>
      </c>
    </row>
    <row r="392" spans="1:13" ht="15.75" x14ac:dyDescent="0.25">
      <c r="A392" s="53" t="s">
        <v>404</v>
      </c>
      <c r="B392" s="72">
        <f t="shared" si="8"/>
        <v>0</v>
      </c>
      <c r="C392" s="72" t="str">
        <f t="shared" si="9"/>
        <v/>
      </c>
      <c r="D392" s="120">
        <f>'Additional Projects'!C155</f>
        <v>0</v>
      </c>
      <c r="E392" s="52">
        <f>'Additional Projects'!D155</f>
        <v>0</v>
      </c>
      <c r="F392" s="230">
        <f>'Additional Projects'!E155</f>
        <v>0</v>
      </c>
      <c r="G392" s="230">
        <f>'Additional Projects'!F155</f>
        <v>0</v>
      </c>
      <c r="H392" s="230">
        <f>'Additional Projects'!G155</f>
        <v>0</v>
      </c>
      <c r="I392" s="230">
        <f>'Additional Projects'!H155</f>
        <v>0</v>
      </c>
      <c r="J392" s="230">
        <f>'Additional Projects'!I155</f>
        <v>0</v>
      </c>
      <c r="M392" s="120">
        <f>'Additional Projects'!B155</f>
        <v>0</v>
      </c>
    </row>
    <row r="393" spans="1:13" ht="15.75" x14ac:dyDescent="0.25">
      <c r="A393" s="53" t="s">
        <v>404</v>
      </c>
      <c r="B393" s="72">
        <f t="shared" si="8"/>
        <v>0</v>
      </c>
      <c r="C393" s="72" t="str">
        <f t="shared" si="9"/>
        <v/>
      </c>
      <c r="D393" s="120">
        <f>'Additional Projects'!C156</f>
        <v>0</v>
      </c>
      <c r="E393" s="52">
        <f>'Additional Projects'!D156</f>
        <v>0</v>
      </c>
      <c r="F393" s="230">
        <f>'Additional Projects'!E156</f>
        <v>0</v>
      </c>
      <c r="G393" s="230">
        <f>'Additional Projects'!F156</f>
        <v>0</v>
      </c>
      <c r="H393" s="230">
        <f>'Additional Projects'!G156</f>
        <v>0</v>
      </c>
      <c r="I393" s="230">
        <f>'Additional Projects'!H156</f>
        <v>0</v>
      </c>
      <c r="J393" s="230">
        <f>'Additional Projects'!I156</f>
        <v>0</v>
      </c>
      <c r="M393" s="120">
        <f>'Additional Projects'!B156</f>
        <v>0</v>
      </c>
    </row>
    <row r="394" spans="1:13" ht="15.75" x14ac:dyDescent="0.25">
      <c r="A394" s="53" t="s">
        <v>404</v>
      </c>
      <c r="B394" s="72">
        <f t="shared" si="8"/>
        <v>0</v>
      </c>
      <c r="C394" s="72" t="str">
        <f t="shared" si="9"/>
        <v/>
      </c>
      <c r="D394" s="120">
        <f>'Additional Projects'!C157</f>
        <v>0</v>
      </c>
      <c r="E394" s="52">
        <f>'Additional Projects'!D157</f>
        <v>0</v>
      </c>
      <c r="F394" s="230">
        <f>'Additional Projects'!E157</f>
        <v>0</v>
      </c>
      <c r="G394" s="230">
        <f>'Additional Projects'!F157</f>
        <v>0</v>
      </c>
      <c r="H394" s="230">
        <f>'Additional Projects'!G157</f>
        <v>0</v>
      </c>
      <c r="I394" s="230">
        <f>'Additional Projects'!H157</f>
        <v>0</v>
      </c>
      <c r="J394" s="230">
        <f>'Additional Projects'!I157</f>
        <v>0</v>
      </c>
      <c r="M394" s="120">
        <f>'Additional Projects'!B157</f>
        <v>0</v>
      </c>
    </row>
    <row r="395" spans="1:13" ht="15.75" x14ac:dyDescent="0.25">
      <c r="A395" s="53" t="s">
        <v>404</v>
      </c>
      <c r="B395" s="72">
        <f t="shared" si="8"/>
        <v>0</v>
      </c>
      <c r="C395" s="72" t="str">
        <f t="shared" si="9"/>
        <v/>
      </c>
      <c r="D395" s="120">
        <f>'Additional Projects'!C158</f>
        <v>0</v>
      </c>
      <c r="E395" s="52">
        <f>'Additional Projects'!D158</f>
        <v>0</v>
      </c>
      <c r="F395" s="230">
        <f>'Additional Projects'!E158</f>
        <v>0</v>
      </c>
      <c r="G395" s="230">
        <f>'Additional Projects'!F158</f>
        <v>0</v>
      </c>
      <c r="H395" s="230">
        <f>'Additional Projects'!G158</f>
        <v>0</v>
      </c>
      <c r="I395" s="230">
        <f>'Additional Projects'!H158</f>
        <v>0</v>
      </c>
      <c r="J395" s="230">
        <f>'Additional Projects'!I158</f>
        <v>0</v>
      </c>
      <c r="M395" s="120">
        <f>'Additional Projects'!B158</f>
        <v>0</v>
      </c>
    </row>
    <row r="396" spans="1:13" ht="15.75" x14ac:dyDescent="0.25">
      <c r="A396" s="53" t="s">
        <v>404</v>
      </c>
      <c r="B396" s="72">
        <f t="shared" si="8"/>
        <v>0</v>
      </c>
      <c r="C396" s="72" t="str">
        <f t="shared" si="9"/>
        <v/>
      </c>
      <c r="D396" s="120">
        <f>'Additional Projects'!C159</f>
        <v>0</v>
      </c>
      <c r="E396" s="52">
        <f>'Additional Projects'!D159</f>
        <v>0</v>
      </c>
      <c r="F396" s="230">
        <f>'Additional Projects'!E159</f>
        <v>0</v>
      </c>
      <c r="G396" s="230">
        <f>'Additional Projects'!F159</f>
        <v>0</v>
      </c>
      <c r="H396" s="230">
        <f>'Additional Projects'!G159</f>
        <v>0</v>
      </c>
      <c r="I396" s="230">
        <f>'Additional Projects'!H159</f>
        <v>0</v>
      </c>
      <c r="J396" s="230">
        <f>'Additional Projects'!I159</f>
        <v>0</v>
      </c>
      <c r="M396" s="120">
        <f>'Additional Projects'!B159</f>
        <v>0</v>
      </c>
    </row>
    <row r="397" spans="1:13" ht="15.75" x14ac:dyDescent="0.25">
      <c r="A397" s="53" t="s">
        <v>404</v>
      </c>
      <c r="B397" s="72">
        <f t="shared" si="8"/>
        <v>0</v>
      </c>
      <c r="C397" s="72" t="str">
        <f t="shared" si="9"/>
        <v/>
      </c>
      <c r="D397" s="120">
        <f>'Additional Projects'!C160</f>
        <v>0</v>
      </c>
      <c r="E397" s="52">
        <f>'Additional Projects'!D160</f>
        <v>0</v>
      </c>
      <c r="F397" s="230">
        <f>'Additional Projects'!E160</f>
        <v>0</v>
      </c>
      <c r="G397" s="230">
        <f>'Additional Projects'!F160</f>
        <v>0</v>
      </c>
      <c r="H397" s="230">
        <f>'Additional Projects'!G160</f>
        <v>0</v>
      </c>
      <c r="I397" s="230">
        <f>'Additional Projects'!H160</f>
        <v>0</v>
      </c>
      <c r="J397" s="230">
        <f>'Additional Projects'!I160</f>
        <v>0</v>
      </c>
      <c r="M397" s="120">
        <f>'Additional Projects'!B160</f>
        <v>0</v>
      </c>
    </row>
    <row r="398" spans="1:13" ht="15.75" x14ac:dyDescent="0.25">
      <c r="A398" s="53" t="s">
        <v>404</v>
      </c>
      <c r="B398" s="72">
        <f t="shared" si="8"/>
        <v>0</v>
      </c>
      <c r="C398" s="72" t="str">
        <f t="shared" si="9"/>
        <v/>
      </c>
      <c r="D398" s="120">
        <f>'Additional Projects'!C161</f>
        <v>0</v>
      </c>
      <c r="E398" s="52">
        <f>'Additional Projects'!D161</f>
        <v>0</v>
      </c>
      <c r="F398" s="230">
        <f>'Additional Projects'!E161</f>
        <v>0</v>
      </c>
      <c r="G398" s="230">
        <f>'Additional Projects'!F161</f>
        <v>0</v>
      </c>
      <c r="H398" s="230">
        <f>'Additional Projects'!G161</f>
        <v>0</v>
      </c>
      <c r="I398" s="230">
        <f>'Additional Projects'!H161</f>
        <v>0</v>
      </c>
      <c r="J398" s="230">
        <f>'Additional Projects'!I161</f>
        <v>0</v>
      </c>
      <c r="M398" s="120">
        <f>'Additional Projects'!B161</f>
        <v>0</v>
      </c>
    </row>
    <row r="399" spans="1:13" ht="15.75" x14ac:dyDescent="0.25">
      <c r="A399" s="53" t="s">
        <v>404</v>
      </c>
      <c r="B399" s="72">
        <f t="shared" si="8"/>
        <v>0</v>
      </c>
      <c r="C399" s="72" t="str">
        <f t="shared" si="9"/>
        <v/>
      </c>
      <c r="D399" s="120">
        <f>'Additional Projects'!C162</f>
        <v>0</v>
      </c>
      <c r="E399" s="52">
        <f>'Additional Projects'!D162</f>
        <v>0</v>
      </c>
      <c r="F399" s="230">
        <f>'Additional Projects'!E162</f>
        <v>0</v>
      </c>
      <c r="G399" s="230">
        <f>'Additional Projects'!F162</f>
        <v>0</v>
      </c>
      <c r="H399" s="230">
        <f>'Additional Projects'!G162</f>
        <v>0</v>
      </c>
      <c r="I399" s="230">
        <f>'Additional Projects'!H162</f>
        <v>0</v>
      </c>
      <c r="J399" s="230">
        <f>'Additional Projects'!I162</f>
        <v>0</v>
      </c>
      <c r="M399" s="120">
        <f>'Additional Projects'!B162</f>
        <v>0</v>
      </c>
    </row>
    <row r="400" spans="1:13" ht="15.75" x14ac:dyDescent="0.25">
      <c r="A400" s="53" t="s">
        <v>404</v>
      </c>
      <c r="B400" s="72">
        <f t="shared" si="8"/>
        <v>0</v>
      </c>
      <c r="C400" s="72" t="str">
        <f t="shared" si="9"/>
        <v/>
      </c>
      <c r="D400" s="120">
        <f>'Additional Projects'!C163</f>
        <v>0</v>
      </c>
      <c r="E400" s="52">
        <f>'Additional Projects'!D163</f>
        <v>0</v>
      </c>
      <c r="F400" s="230">
        <f>'Additional Projects'!E163</f>
        <v>0</v>
      </c>
      <c r="G400" s="230">
        <f>'Additional Projects'!F163</f>
        <v>0</v>
      </c>
      <c r="H400" s="230">
        <f>'Additional Projects'!G163</f>
        <v>0</v>
      </c>
      <c r="I400" s="230">
        <f>'Additional Projects'!H163</f>
        <v>0</v>
      </c>
      <c r="J400" s="230">
        <f>'Additional Projects'!I163</f>
        <v>0</v>
      </c>
      <c r="M400" s="120">
        <f>'Additional Projects'!B163</f>
        <v>0</v>
      </c>
    </row>
    <row r="401" spans="1:13" ht="15.75" x14ac:dyDescent="0.25">
      <c r="A401" s="53" t="s">
        <v>404</v>
      </c>
      <c r="B401" s="72">
        <f t="shared" si="8"/>
        <v>0</v>
      </c>
      <c r="C401" s="72" t="str">
        <f t="shared" si="9"/>
        <v/>
      </c>
      <c r="D401" s="120">
        <f>'Additional Projects'!C164</f>
        <v>0</v>
      </c>
      <c r="E401" s="52">
        <f>'Additional Projects'!D164</f>
        <v>0</v>
      </c>
      <c r="F401" s="230">
        <f>'Additional Projects'!E164</f>
        <v>0</v>
      </c>
      <c r="G401" s="230">
        <f>'Additional Projects'!F164</f>
        <v>0</v>
      </c>
      <c r="H401" s="230">
        <f>'Additional Projects'!G164</f>
        <v>0</v>
      </c>
      <c r="I401" s="230">
        <f>'Additional Projects'!H164</f>
        <v>0</v>
      </c>
      <c r="J401" s="230">
        <f>'Additional Projects'!I164</f>
        <v>0</v>
      </c>
      <c r="M401" s="120">
        <f>'Additional Projects'!B164</f>
        <v>0</v>
      </c>
    </row>
    <row r="402" spans="1:13" ht="15.75" x14ac:dyDescent="0.25">
      <c r="A402" s="53" t="s">
        <v>404</v>
      </c>
      <c r="B402" s="72">
        <f t="shared" si="8"/>
        <v>0</v>
      </c>
      <c r="C402" s="72" t="str">
        <f t="shared" si="9"/>
        <v/>
      </c>
      <c r="D402" s="120">
        <f>'Additional Projects'!C165</f>
        <v>0</v>
      </c>
      <c r="E402" s="52">
        <f>'Additional Projects'!D165</f>
        <v>0</v>
      </c>
      <c r="F402" s="230">
        <f>'Additional Projects'!E165</f>
        <v>0</v>
      </c>
      <c r="G402" s="230">
        <f>'Additional Projects'!F165</f>
        <v>0</v>
      </c>
      <c r="H402" s="230">
        <f>'Additional Projects'!G165</f>
        <v>0</v>
      </c>
      <c r="I402" s="230">
        <f>'Additional Projects'!H165</f>
        <v>0</v>
      </c>
      <c r="J402" s="230">
        <f>'Additional Projects'!I165</f>
        <v>0</v>
      </c>
      <c r="M402" s="120">
        <f>'Additional Projects'!B165</f>
        <v>0</v>
      </c>
    </row>
    <row r="403" spans="1:13" ht="15.75" x14ac:dyDescent="0.25">
      <c r="A403" s="53" t="s">
        <v>404</v>
      </c>
      <c r="B403" s="72">
        <f t="shared" si="8"/>
        <v>0</v>
      </c>
      <c r="C403" s="72" t="str">
        <f t="shared" si="9"/>
        <v/>
      </c>
      <c r="D403" s="120">
        <f>'Additional Projects'!C166</f>
        <v>0</v>
      </c>
      <c r="E403" s="52">
        <f>'Additional Projects'!D166</f>
        <v>0</v>
      </c>
      <c r="F403" s="230">
        <f>'Additional Projects'!E166</f>
        <v>0</v>
      </c>
      <c r="G403" s="230">
        <f>'Additional Projects'!F166</f>
        <v>0</v>
      </c>
      <c r="H403" s="230">
        <f>'Additional Projects'!G166</f>
        <v>0</v>
      </c>
      <c r="I403" s="230">
        <f>'Additional Projects'!H166</f>
        <v>0</v>
      </c>
      <c r="J403" s="230">
        <f>'Additional Projects'!I166</f>
        <v>0</v>
      </c>
      <c r="M403" s="120">
        <f>'Additional Projects'!B166</f>
        <v>0</v>
      </c>
    </row>
    <row r="404" spans="1:13" ht="15.75" x14ac:dyDescent="0.25">
      <c r="A404" s="53" t="s">
        <v>404</v>
      </c>
      <c r="B404" s="72">
        <f t="shared" si="8"/>
        <v>0</v>
      </c>
      <c r="C404" s="72" t="str">
        <f t="shared" si="9"/>
        <v/>
      </c>
      <c r="D404" s="120">
        <f>'Additional Projects'!C167</f>
        <v>0</v>
      </c>
      <c r="E404" s="52">
        <f>'Additional Projects'!D167</f>
        <v>0</v>
      </c>
      <c r="F404" s="230">
        <f>'Additional Projects'!E167</f>
        <v>0</v>
      </c>
      <c r="G404" s="230">
        <f>'Additional Projects'!F167</f>
        <v>0</v>
      </c>
      <c r="H404" s="230">
        <f>'Additional Projects'!G167</f>
        <v>0</v>
      </c>
      <c r="I404" s="230">
        <f>'Additional Projects'!H167</f>
        <v>0</v>
      </c>
      <c r="J404" s="230">
        <f>'Additional Projects'!I167</f>
        <v>0</v>
      </c>
      <c r="M404" s="120">
        <f>'Additional Projects'!B167</f>
        <v>0</v>
      </c>
    </row>
    <row r="405" spans="1:13" ht="15.75" x14ac:dyDescent="0.25">
      <c r="A405" s="53" t="s">
        <v>404</v>
      </c>
      <c r="B405" s="72">
        <f t="shared" si="8"/>
        <v>0</v>
      </c>
      <c r="C405" s="72" t="str">
        <f t="shared" si="9"/>
        <v/>
      </c>
      <c r="D405" s="120">
        <f>'Additional Projects'!C168</f>
        <v>0</v>
      </c>
      <c r="E405" s="52">
        <f>'Additional Projects'!D168</f>
        <v>0</v>
      </c>
      <c r="F405" s="230">
        <f>'Additional Projects'!E168</f>
        <v>0</v>
      </c>
      <c r="G405" s="230">
        <f>'Additional Projects'!F168</f>
        <v>0</v>
      </c>
      <c r="H405" s="230">
        <f>'Additional Projects'!G168</f>
        <v>0</v>
      </c>
      <c r="I405" s="230">
        <f>'Additional Projects'!H168</f>
        <v>0</v>
      </c>
      <c r="J405" s="230">
        <f>'Additional Projects'!I168</f>
        <v>0</v>
      </c>
      <c r="M405" s="120">
        <f>'Additional Projects'!B168</f>
        <v>0</v>
      </c>
    </row>
    <row r="406" spans="1:13" ht="15.75" x14ac:dyDescent="0.25">
      <c r="A406" s="53" t="s">
        <v>404</v>
      </c>
      <c r="B406" s="72">
        <f t="shared" ref="B406:B437" si="10">IF(LEFT(M406,18)="Expansion Projects","Expansion Projects",M406)</f>
        <v>0</v>
      </c>
      <c r="C406" s="72" t="str">
        <f t="shared" ref="C406:C437" si="11">IF(B406="Expansion Projects",RIGHT(M406,(LEN(M406)-20)),"")</f>
        <v/>
      </c>
      <c r="D406" s="120">
        <f>'Additional Projects'!C169</f>
        <v>0</v>
      </c>
      <c r="E406" s="52">
        <f>'Additional Projects'!D169</f>
        <v>0</v>
      </c>
      <c r="F406" s="230">
        <f>'Additional Projects'!E169</f>
        <v>0</v>
      </c>
      <c r="G406" s="230">
        <f>'Additional Projects'!F169</f>
        <v>0</v>
      </c>
      <c r="H406" s="230">
        <f>'Additional Projects'!G169</f>
        <v>0</v>
      </c>
      <c r="I406" s="230">
        <f>'Additional Projects'!H169</f>
        <v>0</v>
      </c>
      <c r="J406" s="230">
        <f>'Additional Projects'!I169</f>
        <v>0</v>
      </c>
      <c r="M406" s="120">
        <f>'Additional Projects'!B169</f>
        <v>0</v>
      </c>
    </row>
    <row r="407" spans="1:13" ht="15.75" x14ac:dyDescent="0.25">
      <c r="A407" s="53" t="s">
        <v>404</v>
      </c>
      <c r="B407" s="72">
        <f t="shared" si="10"/>
        <v>0</v>
      </c>
      <c r="C407" s="72" t="str">
        <f t="shared" si="11"/>
        <v/>
      </c>
      <c r="D407" s="120">
        <f>'Additional Projects'!C170</f>
        <v>0</v>
      </c>
      <c r="E407" s="52">
        <f>'Additional Projects'!D170</f>
        <v>0</v>
      </c>
      <c r="F407" s="230">
        <f>'Additional Projects'!E170</f>
        <v>0</v>
      </c>
      <c r="G407" s="230">
        <f>'Additional Projects'!F170</f>
        <v>0</v>
      </c>
      <c r="H407" s="230">
        <f>'Additional Projects'!G170</f>
        <v>0</v>
      </c>
      <c r="I407" s="230">
        <f>'Additional Projects'!H170</f>
        <v>0</v>
      </c>
      <c r="J407" s="230">
        <f>'Additional Projects'!I170</f>
        <v>0</v>
      </c>
      <c r="M407" s="120">
        <f>'Additional Projects'!B170</f>
        <v>0</v>
      </c>
    </row>
    <row r="408" spans="1:13" ht="15.75" x14ac:dyDescent="0.25">
      <c r="A408" s="53" t="s">
        <v>404</v>
      </c>
      <c r="B408" s="72">
        <f t="shared" si="10"/>
        <v>0</v>
      </c>
      <c r="C408" s="72" t="str">
        <f t="shared" si="11"/>
        <v/>
      </c>
      <c r="D408" s="120">
        <f>'Additional Projects'!C171</f>
        <v>0</v>
      </c>
      <c r="E408" s="52">
        <f>'Additional Projects'!D171</f>
        <v>0</v>
      </c>
      <c r="F408" s="230">
        <f>'Additional Projects'!E171</f>
        <v>0</v>
      </c>
      <c r="G408" s="230">
        <f>'Additional Projects'!F171</f>
        <v>0</v>
      </c>
      <c r="H408" s="230">
        <f>'Additional Projects'!G171</f>
        <v>0</v>
      </c>
      <c r="I408" s="230">
        <f>'Additional Projects'!H171</f>
        <v>0</v>
      </c>
      <c r="J408" s="230">
        <f>'Additional Projects'!I171</f>
        <v>0</v>
      </c>
      <c r="M408" s="120">
        <f>'Additional Projects'!B171</f>
        <v>0</v>
      </c>
    </row>
    <row r="409" spans="1:13" ht="15.75" x14ac:dyDescent="0.25">
      <c r="A409" s="53" t="s">
        <v>404</v>
      </c>
      <c r="B409" s="72">
        <f t="shared" si="10"/>
        <v>0</v>
      </c>
      <c r="C409" s="72" t="str">
        <f t="shared" si="11"/>
        <v/>
      </c>
      <c r="D409" s="120">
        <f>'Additional Projects'!C172</f>
        <v>0</v>
      </c>
      <c r="E409" s="52">
        <f>'Additional Projects'!D172</f>
        <v>0</v>
      </c>
      <c r="F409" s="230">
        <f>'Additional Projects'!E172</f>
        <v>0</v>
      </c>
      <c r="G409" s="230">
        <f>'Additional Projects'!F172</f>
        <v>0</v>
      </c>
      <c r="H409" s="230">
        <f>'Additional Projects'!G172</f>
        <v>0</v>
      </c>
      <c r="I409" s="230">
        <f>'Additional Projects'!H172</f>
        <v>0</v>
      </c>
      <c r="J409" s="230">
        <f>'Additional Projects'!I172</f>
        <v>0</v>
      </c>
      <c r="M409" s="120">
        <f>'Additional Projects'!B172</f>
        <v>0</v>
      </c>
    </row>
    <row r="410" spans="1:13" ht="15.75" x14ac:dyDescent="0.25">
      <c r="A410" s="53" t="s">
        <v>404</v>
      </c>
      <c r="B410" s="72">
        <f t="shared" si="10"/>
        <v>0</v>
      </c>
      <c r="C410" s="72" t="str">
        <f t="shared" si="11"/>
        <v/>
      </c>
      <c r="D410" s="120">
        <f>'Additional Projects'!C173</f>
        <v>0</v>
      </c>
      <c r="E410" s="52">
        <f>'Additional Projects'!D173</f>
        <v>0</v>
      </c>
      <c r="F410" s="230">
        <f>'Additional Projects'!E173</f>
        <v>0</v>
      </c>
      <c r="G410" s="230">
        <f>'Additional Projects'!F173</f>
        <v>0</v>
      </c>
      <c r="H410" s="230">
        <f>'Additional Projects'!G173</f>
        <v>0</v>
      </c>
      <c r="I410" s="230">
        <f>'Additional Projects'!H173</f>
        <v>0</v>
      </c>
      <c r="J410" s="230">
        <f>'Additional Projects'!I173</f>
        <v>0</v>
      </c>
      <c r="M410" s="120">
        <f>'Additional Projects'!B173</f>
        <v>0</v>
      </c>
    </row>
    <row r="411" spans="1:13" ht="15.75" x14ac:dyDescent="0.25">
      <c r="A411" s="53" t="s">
        <v>404</v>
      </c>
      <c r="B411" s="72">
        <f t="shared" si="10"/>
        <v>0</v>
      </c>
      <c r="C411" s="72" t="str">
        <f t="shared" si="11"/>
        <v/>
      </c>
      <c r="D411" s="120">
        <f>'Additional Projects'!C174</f>
        <v>0</v>
      </c>
      <c r="E411" s="52">
        <f>'Additional Projects'!D174</f>
        <v>0</v>
      </c>
      <c r="F411" s="230">
        <f>'Additional Projects'!E174</f>
        <v>0</v>
      </c>
      <c r="G411" s="230">
        <f>'Additional Projects'!F174</f>
        <v>0</v>
      </c>
      <c r="H411" s="230">
        <f>'Additional Projects'!G174</f>
        <v>0</v>
      </c>
      <c r="I411" s="230">
        <f>'Additional Projects'!H174</f>
        <v>0</v>
      </c>
      <c r="J411" s="230">
        <f>'Additional Projects'!I174</f>
        <v>0</v>
      </c>
      <c r="M411" s="120">
        <f>'Additional Projects'!B174</f>
        <v>0</v>
      </c>
    </row>
    <row r="412" spans="1:13" ht="15.75" x14ac:dyDescent="0.25">
      <c r="A412" s="53" t="s">
        <v>404</v>
      </c>
      <c r="B412" s="72">
        <f t="shared" si="10"/>
        <v>0</v>
      </c>
      <c r="C412" s="72" t="str">
        <f t="shared" si="11"/>
        <v/>
      </c>
      <c r="D412" s="120">
        <f>'Additional Projects'!C175</f>
        <v>0</v>
      </c>
      <c r="E412" s="52">
        <f>'Additional Projects'!D175</f>
        <v>0</v>
      </c>
      <c r="F412" s="230">
        <f>'Additional Projects'!E175</f>
        <v>0</v>
      </c>
      <c r="G412" s="230">
        <f>'Additional Projects'!F175</f>
        <v>0</v>
      </c>
      <c r="H412" s="230">
        <f>'Additional Projects'!G175</f>
        <v>0</v>
      </c>
      <c r="I412" s="230">
        <f>'Additional Projects'!H175</f>
        <v>0</v>
      </c>
      <c r="J412" s="230">
        <f>'Additional Projects'!I175</f>
        <v>0</v>
      </c>
      <c r="M412" s="120">
        <f>'Additional Projects'!B175</f>
        <v>0</v>
      </c>
    </row>
    <row r="413" spans="1:13" ht="15.75" x14ac:dyDescent="0.25">
      <c r="A413" s="53" t="s">
        <v>404</v>
      </c>
      <c r="B413" s="72">
        <f t="shared" si="10"/>
        <v>0</v>
      </c>
      <c r="C413" s="72" t="str">
        <f t="shared" si="11"/>
        <v/>
      </c>
      <c r="D413" s="120">
        <f>'Additional Projects'!C176</f>
        <v>0</v>
      </c>
      <c r="E413" s="52">
        <f>'Additional Projects'!D176</f>
        <v>0</v>
      </c>
      <c r="F413" s="230">
        <f>'Additional Projects'!E176</f>
        <v>0</v>
      </c>
      <c r="G413" s="230">
        <f>'Additional Projects'!F176</f>
        <v>0</v>
      </c>
      <c r="H413" s="230">
        <f>'Additional Projects'!G176</f>
        <v>0</v>
      </c>
      <c r="I413" s="230">
        <f>'Additional Projects'!H176</f>
        <v>0</v>
      </c>
      <c r="J413" s="230">
        <f>'Additional Projects'!I176</f>
        <v>0</v>
      </c>
      <c r="M413" s="120">
        <f>'Additional Projects'!B176</f>
        <v>0</v>
      </c>
    </row>
    <row r="414" spans="1:13" ht="15.75" x14ac:dyDescent="0.25">
      <c r="A414" s="53" t="s">
        <v>404</v>
      </c>
      <c r="B414" s="72">
        <f t="shared" si="10"/>
        <v>0</v>
      </c>
      <c r="C414" s="72" t="str">
        <f t="shared" si="11"/>
        <v/>
      </c>
      <c r="D414" s="120">
        <f>'Additional Projects'!C177</f>
        <v>0</v>
      </c>
      <c r="E414" s="52">
        <f>'Additional Projects'!D177</f>
        <v>0</v>
      </c>
      <c r="F414" s="230">
        <f>'Additional Projects'!E177</f>
        <v>0</v>
      </c>
      <c r="G414" s="230">
        <f>'Additional Projects'!F177</f>
        <v>0</v>
      </c>
      <c r="H414" s="230">
        <f>'Additional Projects'!G177</f>
        <v>0</v>
      </c>
      <c r="I414" s="230">
        <f>'Additional Projects'!H177</f>
        <v>0</v>
      </c>
      <c r="J414" s="230">
        <f>'Additional Projects'!I177</f>
        <v>0</v>
      </c>
      <c r="M414" s="120">
        <f>'Additional Projects'!B177</f>
        <v>0</v>
      </c>
    </row>
    <row r="415" spans="1:13" ht="15.75" x14ac:dyDescent="0.25">
      <c r="A415" s="53" t="s">
        <v>404</v>
      </c>
      <c r="B415" s="72">
        <f t="shared" si="10"/>
        <v>0</v>
      </c>
      <c r="C415" s="72" t="str">
        <f t="shared" si="11"/>
        <v/>
      </c>
      <c r="D415" s="120">
        <f>'Additional Projects'!C178</f>
        <v>0</v>
      </c>
      <c r="E415" s="52">
        <f>'Additional Projects'!D178</f>
        <v>0</v>
      </c>
      <c r="F415" s="230">
        <f>'Additional Projects'!E178</f>
        <v>0</v>
      </c>
      <c r="G415" s="230">
        <f>'Additional Projects'!F178</f>
        <v>0</v>
      </c>
      <c r="H415" s="230">
        <f>'Additional Projects'!G178</f>
        <v>0</v>
      </c>
      <c r="I415" s="230">
        <f>'Additional Projects'!H178</f>
        <v>0</v>
      </c>
      <c r="J415" s="230">
        <f>'Additional Projects'!I178</f>
        <v>0</v>
      </c>
      <c r="M415" s="120">
        <f>'Additional Projects'!B178</f>
        <v>0</v>
      </c>
    </row>
    <row r="416" spans="1:13" ht="15.75" x14ac:dyDescent="0.25">
      <c r="A416" s="53" t="s">
        <v>404</v>
      </c>
      <c r="B416" s="72">
        <f t="shared" si="10"/>
        <v>0</v>
      </c>
      <c r="C416" s="72" t="str">
        <f t="shared" si="11"/>
        <v/>
      </c>
      <c r="D416" s="120">
        <f>'Additional Projects'!C179</f>
        <v>0</v>
      </c>
      <c r="E416" s="52">
        <f>'Additional Projects'!D179</f>
        <v>0</v>
      </c>
      <c r="F416" s="230">
        <f>'Additional Projects'!E179</f>
        <v>0</v>
      </c>
      <c r="G416" s="230">
        <f>'Additional Projects'!F179</f>
        <v>0</v>
      </c>
      <c r="H416" s="230">
        <f>'Additional Projects'!G179</f>
        <v>0</v>
      </c>
      <c r="I416" s="230">
        <f>'Additional Projects'!H179</f>
        <v>0</v>
      </c>
      <c r="J416" s="230">
        <f>'Additional Projects'!I179</f>
        <v>0</v>
      </c>
      <c r="M416" s="120">
        <f>'Additional Projects'!B179</f>
        <v>0</v>
      </c>
    </row>
    <row r="417" spans="1:13" ht="15.75" x14ac:dyDescent="0.25">
      <c r="A417" s="53" t="s">
        <v>404</v>
      </c>
      <c r="B417" s="72">
        <f t="shared" si="10"/>
        <v>0</v>
      </c>
      <c r="C417" s="72" t="str">
        <f t="shared" si="11"/>
        <v/>
      </c>
      <c r="D417" s="120">
        <f>'Additional Projects'!C180</f>
        <v>0</v>
      </c>
      <c r="E417" s="52">
        <f>'Additional Projects'!D180</f>
        <v>0</v>
      </c>
      <c r="F417" s="230">
        <f>'Additional Projects'!E180</f>
        <v>0</v>
      </c>
      <c r="G417" s="230">
        <f>'Additional Projects'!F180</f>
        <v>0</v>
      </c>
      <c r="H417" s="230">
        <f>'Additional Projects'!G180</f>
        <v>0</v>
      </c>
      <c r="I417" s="230">
        <f>'Additional Projects'!H180</f>
        <v>0</v>
      </c>
      <c r="J417" s="230">
        <f>'Additional Projects'!I180</f>
        <v>0</v>
      </c>
      <c r="M417" s="120">
        <f>'Additional Projects'!B180</f>
        <v>0</v>
      </c>
    </row>
    <row r="418" spans="1:13" ht="15.75" x14ac:dyDescent="0.25">
      <c r="A418" s="53" t="s">
        <v>404</v>
      </c>
      <c r="B418" s="72">
        <f t="shared" si="10"/>
        <v>0</v>
      </c>
      <c r="C418" s="72" t="str">
        <f t="shared" si="11"/>
        <v/>
      </c>
      <c r="D418" s="120">
        <f>'Additional Projects'!C181</f>
        <v>0</v>
      </c>
      <c r="E418" s="52">
        <f>'Additional Projects'!D181</f>
        <v>0</v>
      </c>
      <c r="F418" s="230">
        <f>'Additional Projects'!E181</f>
        <v>0</v>
      </c>
      <c r="G418" s="230">
        <f>'Additional Projects'!F181</f>
        <v>0</v>
      </c>
      <c r="H418" s="230">
        <f>'Additional Projects'!G181</f>
        <v>0</v>
      </c>
      <c r="I418" s="230">
        <f>'Additional Projects'!H181</f>
        <v>0</v>
      </c>
      <c r="J418" s="230">
        <f>'Additional Projects'!I181</f>
        <v>0</v>
      </c>
      <c r="M418" s="120">
        <f>'Additional Projects'!B181</f>
        <v>0</v>
      </c>
    </row>
    <row r="419" spans="1:13" ht="15.75" x14ac:dyDescent="0.25">
      <c r="A419" s="53" t="s">
        <v>404</v>
      </c>
      <c r="B419" s="72">
        <f t="shared" si="10"/>
        <v>0</v>
      </c>
      <c r="C419" s="72" t="str">
        <f t="shared" si="11"/>
        <v/>
      </c>
      <c r="D419" s="120">
        <f>'Additional Projects'!C182</f>
        <v>0</v>
      </c>
      <c r="E419" s="52">
        <f>'Additional Projects'!D182</f>
        <v>0</v>
      </c>
      <c r="F419" s="230">
        <f>'Additional Projects'!E182</f>
        <v>0</v>
      </c>
      <c r="G419" s="230">
        <f>'Additional Projects'!F182</f>
        <v>0</v>
      </c>
      <c r="H419" s="230">
        <f>'Additional Projects'!G182</f>
        <v>0</v>
      </c>
      <c r="I419" s="230">
        <f>'Additional Projects'!H182</f>
        <v>0</v>
      </c>
      <c r="J419" s="230">
        <f>'Additional Projects'!I182</f>
        <v>0</v>
      </c>
      <c r="M419" s="120">
        <f>'Additional Projects'!B182</f>
        <v>0</v>
      </c>
    </row>
    <row r="420" spans="1:13" ht="15.75" x14ac:dyDescent="0.25">
      <c r="A420" s="53" t="s">
        <v>404</v>
      </c>
      <c r="B420" s="72">
        <f t="shared" si="10"/>
        <v>0</v>
      </c>
      <c r="C420" s="72" t="str">
        <f t="shared" si="11"/>
        <v/>
      </c>
      <c r="D420" s="120">
        <f>'Additional Projects'!C183</f>
        <v>0</v>
      </c>
      <c r="E420" s="52">
        <f>'Additional Projects'!D183</f>
        <v>0</v>
      </c>
      <c r="F420" s="230">
        <f>'Additional Projects'!E183</f>
        <v>0</v>
      </c>
      <c r="G420" s="230">
        <f>'Additional Projects'!F183</f>
        <v>0</v>
      </c>
      <c r="H420" s="230">
        <f>'Additional Projects'!G183</f>
        <v>0</v>
      </c>
      <c r="I420" s="230">
        <f>'Additional Projects'!H183</f>
        <v>0</v>
      </c>
      <c r="J420" s="230">
        <f>'Additional Projects'!I183</f>
        <v>0</v>
      </c>
      <c r="M420" s="120">
        <f>'Additional Projects'!B183</f>
        <v>0</v>
      </c>
    </row>
    <row r="421" spans="1:13" ht="15.75" x14ac:dyDescent="0.25">
      <c r="A421" s="53" t="s">
        <v>404</v>
      </c>
      <c r="B421" s="72">
        <f t="shared" si="10"/>
        <v>0</v>
      </c>
      <c r="C421" s="72" t="str">
        <f t="shared" si="11"/>
        <v/>
      </c>
      <c r="D421" s="120">
        <f>'Additional Projects'!C184</f>
        <v>0</v>
      </c>
      <c r="E421" s="52">
        <f>'Additional Projects'!D184</f>
        <v>0</v>
      </c>
      <c r="F421" s="230">
        <f>'Additional Projects'!E184</f>
        <v>0</v>
      </c>
      <c r="G421" s="230">
        <f>'Additional Projects'!F184</f>
        <v>0</v>
      </c>
      <c r="H421" s="230">
        <f>'Additional Projects'!G184</f>
        <v>0</v>
      </c>
      <c r="I421" s="230">
        <f>'Additional Projects'!H184</f>
        <v>0</v>
      </c>
      <c r="J421" s="230">
        <f>'Additional Projects'!I184</f>
        <v>0</v>
      </c>
      <c r="M421" s="120">
        <f>'Additional Projects'!B184</f>
        <v>0</v>
      </c>
    </row>
    <row r="422" spans="1:13" ht="15.75" x14ac:dyDescent="0.25">
      <c r="A422" s="53" t="s">
        <v>404</v>
      </c>
      <c r="B422" s="72">
        <f t="shared" si="10"/>
        <v>0</v>
      </c>
      <c r="C422" s="72" t="str">
        <f t="shared" si="11"/>
        <v/>
      </c>
      <c r="D422" s="120">
        <f>'Additional Projects'!C185</f>
        <v>0</v>
      </c>
      <c r="E422" s="52">
        <f>'Additional Projects'!D185</f>
        <v>0</v>
      </c>
      <c r="F422" s="230">
        <f>'Additional Projects'!E185</f>
        <v>0</v>
      </c>
      <c r="G422" s="230">
        <f>'Additional Projects'!F185</f>
        <v>0</v>
      </c>
      <c r="H422" s="230">
        <f>'Additional Projects'!G185</f>
        <v>0</v>
      </c>
      <c r="I422" s="230">
        <f>'Additional Projects'!H185</f>
        <v>0</v>
      </c>
      <c r="J422" s="230">
        <f>'Additional Projects'!I185</f>
        <v>0</v>
      </c>
      <c r="M422" s="120">
        <f>'Additional Projects'!B185</f>
        <v>0</v>
      </c>
    </row>
    <row r="423" spans="1:13" ht="15.75" x14ac:dyDescent="0.25">
      <c r="A423" s="53" t="s">
        <v>404</v>
      </c>
      <c r="B423" s="72">
        <f t="shared" si="10"/>
        <v>0</v>
      </c>
      <c r="C423" s="72" t="str">
        <f t="shared" si="11"/>
        <v/>
      </c>
      <c r="D423" s="120">
        <f>'Additional Projects'!C186</f>
        <v>0</v>
      </c>
      <c r="E423" s="52">
        <f>'Additional Projects'!D186</f>
        <v>0</v>
      </c>
      <c r="F423" s="230">
        <f>'Additional Projects'!E186</f>
        <v>0</v>
      </c>
      <c r="G423" s="230">
        <f>'Additional Projects'!F186</f>
        <v>0</v>
      </c>
      <c r="H423" s="230">
        <f>'Additional Projects'!G186</f>
        <v>0</v>
      </c>
      <c r="I423" s="230">
        <f>'Additional Projects'!H186</f>
        <v>0</v>
      </c>
      <c r="J423" s="230">
        <f>'Additional Projects'!I186</f>
        <v>0</v>
      </c>
      <c r="M423" s="120">
        <f>'Additional Projects'!B186</f>
        <v>0</v>
      </c>
    </row>
    <row r="424" spans="1:13" ht="15.75" x14ac:dyDescent="0.25">
      <c r="A424" s="53" t="s">
        <v>404</v>
      </c>
      <c r="B424" s="72">
        <f t="shared" si="10"/>
        <v>0</v>
      </c>
      <c r="C424" s="72" t="str">
        <f t="shared" si="11"/>
        <v/>
      </c>
      <c r="D424" s="120">
        <f>'Additional Projects'!C187</f>
        <v>0</v>
      </c>
      <c r="E424" s="52">
        <f>'Additional Projects'!D187</f>
        <v>0</v>
      </c>
      <c r="F424" s="230">
        <f>'Additional Projects'!E187</f>
        <v>0</v>
      </c>
      <c r="G424" s="230">
        <f>'Additional Projects'!F187</f>
        <v>0</v>
      </c>
      <c r="H424" s="230">
        <f>'Additional Projects'!G187</f>
        <v>0</v>
      </c>
      <c r="I424" s="230">
        <f>'Additional Projects'!H187</f>
        <v>0</v>
      </c>
      <c r="J424" s="230">
        <f>'Additional Projects'!I187</f>
        <v>0</v>
      </c>
      <c r="M424" s="120">
        <f>'Additional Projects'!B187</f>
        <v>0</v>
      </c>
    </row>
    <row r="425" spans="1:13" ht="15.75" x14ac:dyDescent="0.25">
      <c r="A425" s="53" t="s">
        <v>404</v>
      </c>
      <c r="B425" s="72">
        <f t="shared" si="10"/>
        <v>0</v>
      </c>
      <c r="C425" s="72" t="str">
        <f t="shared" si="11"/>
        <v/>
      </c>
      <c r="D425" s="120">
        <f>'Additional Projects'!C188</f>
        <v>0</v>
      </c>
      <c r="E425" s="52">
        <f>'Additional Projects'!D188</f>
        <v>0</v>
      </c>
      <c r="F425" s="230">
        <f>'Additional Projects'!E188</f>
        <v>0</v>
      </c>
      <c r="G425" s="230">
        <f>'Additional Projects'!F188</f>
        <v>0</v>
      </c>
      <c r="H425" s="230">
        <f>'Additional Projects'!G188</f>
        <v>0</v>
      </c>
      <c r="I425" s="230">
        <f>'Additional Projects'!H188</f>
        <v>0</v>
      </c>
      <c r="J425" s="230">
        <f>'Additional Projects'!I188</f>
        <v>0</v>
      </c>
      <c r="M425" s="120">
        <f>'Additional Projects'!B188</f>
        <v>0</v>
      </c>
    </row>
    <row r="426" spans="1:13" ht="15.75" x14ac:dyDescent="0.25">
      <c r="A426" s="53" t="s">
        <v>404</v>
      </c>
      <c r="B426" s="72">
        <f t="shared" si="10"/>
        <v>0</v>
      </c>
      <c r="C426" s="72" t="str">
        <f t="shared" si="11"/>
        <v/>
      </c>
      <c r="D426" s="120">
        <f>'Additional Projects'!C189</f>
        <v>0</v>
      </c>
      <c r="E426" s="52">
        <f>'Additional Projects'!D189</f>
        <v>0</v>
      </c>
      <c r="F426" s="230">
        <f>'Additional Projects'!E189</f>
        <v>0</v>
      </c>
      <c r="G426" s="230">
        <f>'Additional Projects'!F189</f>
        <v>0</v>
      </c>
      <c r="H426" s="230">
        <f>'Additional Projects'!G189</f>
        <v>0</v>
      </c>
      <c r="I426" s="230">
        <f>'Additional Projects'!H189</f>
        <v>0</v>
      </c>
      <c r="J426" s="230">
        <f>'Additional Projects'!I189</f>
        <v>0</v>
      </c>
      <c r="M426" s="120">
        <f>'Additional Projects'!B189</f>
        <v>0</v>
      </c>
    </row>
    <row r="427" spans="1:13" ht="15.75" x14ac:dyDescent="0.25">
      <c r="A427" s="53" t="s">
        <v>404</v>
      </c>
      <c r="B427" s="72">
        <f t="shared" si="10"/>
        <v>0</v>
      </c>
      <c r="C427" s="72" t="str">
        <f t="shared" si="11"/>
        <v/>
      </c>
      <c r="D427" s="120">
        <f>'Additional Projects'!C190</f>
        <v>0</v>
      </c>
      <c r="E427" s="52">
        <f>'Additional Projects'!D190</f>
        <v>0</v>
      </c>
      <c r="F427" s="230">
        <f>'Additional Projects'!E190</f>
        <v>0</v>
      </c>
      <c r="G427" s="230">
        <f>'Additional Projects'!F190</f>
        <v>0</v>
      </c>
      <c r="H427" s="230">
        <f>'Additional Projects'!G190</f>
        <v>0</v>
      </c>
      <c r="I427" s="230">
        <f>'Additional Projects'!H190</f>
        <v>0</v>
      </c>
      <c r="J427" s="230">
        <f>'Additional Projects'!I190</f>
        <v>0</v>
      </c>
      <c r="M427" s="120">
        <f>'Additional Projects'!B190</f>
        <v>0</v>
      </c>
    </row>
    <row r="428" spans="1:13" ht="15.75" x14ac:dyDescent="0.25">
      <c r="A428" s="53" t="s">
        <v>404</v>
      </c>
      <c r="B428" s="72">
        <f t="shared" si="10"/>
        <v>0</v>
      </c>
      <c r="C428" s="72" t="str">
        <f t="shared" si="11"/>
        <v/>
      </c>
      <c r="D428" s="120">
        <f>'Additional Projects'!C191</f>
        <v>0</v>
      </c>
      <c r="E428" s="52">
        <f>'Additional Projects'!D191</f>
        <v>0</v>
      </c>
      <c r="F428" s="230">
        <f>'Additional Projects'!E191</f>
        <v>0</v>
      </c>
      <c r="G428" s="230">
        <f>'Additional Projects'!F191</f>
        <v>0</v>
      </c>
      <c r="H428" s="230">
        <f>'Additional Projects'!G191</f>
        <v>0</v>
      </c>
      <c r="I428" s="230">
        <f>'Additional Projects'!H191</f>
        <v>0</v>
      </c>
      <c r="J428" s="230">
        <f>'Additional Projects'!I191</f>
        <v>0</v>
      </c>
      <c r="M428" s="120">
        <f>'Additional Projects'!B191</f>
        <v>0</v>
      </c>
    </row>
    <row r="429" spans="1:13" ht="15.75" x14ac:dyDescent="0.25">
      <c r="A429" s="53" t="s">
        <v>404</v>
      </c>
      <c r="B429" s="72">
        <f t="shared" si="10"/>
        <v>0</v>
      </c>
      <c r="C429" s="72" t="str">
        <f t="shared" si="11"/>
        <v/>
      </c>
      <c r="D429" s="120">
        <f>'Additional Projects'!C192</f>
        <v>0</v>
      </c>
      <c r="E429" s="52">
        <f>'Additional Projects'!D192</f>
        <v>0</v>
      </c>
      <c r="F429" s="230">
        <f>'Additional Projects'!E192</f>
        <v>0</v>
      </c>
      <c r="G429" s="230">
        <f>'Additional Projects'!F192</f>
        <v>0</v>
      </c>
      <c r="H429" s="230">
        <f>'Additional Projects'!G192</f>
        <v>0</v>
      </c>
      <c r="I429" s="230">
        <f>'Additional Projects'!H192</f>
        <v>0</v>
      </c>
      <c r="J429" s="230">
        <f>'Additional Projects'!I192</f>
        <v>0</v>
      </c>
      <c r="M429" s="120">
        <f>'Additional Projects'!B192</f>
        <v>0</v>
      </c>
    </row>
    <row r="430" spans="1:13" ht="15.75" x14ac:dyDescent="0.25">
      <c r="A430" s="53" t="s">
        <v>404</v>
      </c>
      <c r="B430" s="72">
        <f t="shared" si="10"/>
        <v>0</v>
      </c>
      <c r="C430" s="72" t="str">
        <f t="shared" si="11"/>
        <v/>
      </c>
      <c r="D430" s="120">
        <f>'Additional Projects'!C193</f>
        <v>0</v>
      </c>
      <c r="E430" s="52">
        <f>'Additional Projects'!D193</f>
        <v>0</v>
      </c>
      <c r="F430" s="230">
        <f>'Additional Projects'!E193</f>
        <v>0</v>
      </c>
      <c r="G430" s="230">
        <f>'Additional Projects'!F193</f>
        <v>0</v>
      </c>
      <c r="H430" s="230">
        <f>'Additional Projects'!G193</f>
        <v>0</v>
      </c>
      <c r="I430" s="230">
        <f>'Additional Projects'!H193</f>
        <v>0</v>
      </c>
      <c r="J430" s="230">
        <f>'Additional Projects'!I193</f>
        <v>0</v>
      </c>
      <c r="M430" s="120">
        <f>'Additional Projects'!B193</f>
        <v>0</v>
      </c>
    </row>
    <row r="431" spans="1:13" ht="15.75" x14ac:dyDescent="0.25">
      <c r="A431" s="53" t="s">
        <v>404</v>
      </c>
      <c r="B431" s="72">
        <f t="shared" si="10"/>
        <v>0</v>
      </c>
      <c r="C431" s="72" t="str">
        <f t="shared" si="11"/>
        <v/>
      </c>
      <c r="D431" s="120">
        <f>'Additional Projects'!C194</f>
        <v>0</v>
      </c>
      <c r="E431" s="52">
        <f>'Additional Projects'!D194</f>
        <v>0</v>
      </c>
      <c r="F431" s="230">
        <f>'Additional Projects'!E194</f>
        <v>0</v>
      </c>
      <c r="G431" s="230">
        <f>'Additional Projects'!F194</f>
        <v>0</v>
      </c>
      <c r="H431" s="230">
        <f>'Additional Projects'!G194</f>
        <v>0</v>
      </c>
      <c r="I431" s="230">
        <f>'Additional Projects'!H194</f>
        <v>0</v>
      </c>
      <c r="J431" s="230">
        <f>'Additional Projects'!I194</f>
        <v>0</v>
      </c>
      <c r="M431" s="120">
        <f>'Additional Projects'!B194</f>
        <v>0</v>
      </c>
    </row>
    <row r="432" spans="1:13" ht="15.75" x14ac:dyDescent="0.25">
      <c r="A432" s="53" t="s">
        <v>404</v>
      </c>
      <c r="B432" s="72">
        <f t="shared" si="10"/>
        <v>0</v>
      </c>
      <c r="C432" s="72" t="str">
        <f t="shared" si="11"/>
        <v/>
      </c>
      <c r="D432" s="120">
        <f>'Additional Projects'!C195</f>
        <v>0</v>
      </c>
      <c r="E432" s="52">
        <f>'Additional Projects'!D195</f>
        <v>0</v>
      </c>
      <c r="F432" s="230">
        <f>'Additional Projects'!E195</f>
        <v>0</v>
      </c>
      <c r="G432" s="230">
        <f>'Additional Projects'!F195</f>
        <v>0</v>
      </c>
      <c r="H432" s="230">
        <f>'Additional Projects'!G195</f>
        <v>0</v>
      </c>
      <c r="I432" s="230">
        <f>'Additional Projects'!H195</f>
        <v>0</v>
      </c>
      <c r="J432" s="230">
        <f>'Additional Projects'!I195</f>
        <v>0</v>
      </c>
      <c r="M432" s="120">
        <f>'Additional Projects'!B195</f>
        <v>0</v>
      </c>
    </row>
    <row r="433" spans="1:15" ht="15.75" x14ac:dyDescent="0.25">
      <c r="A433" s="53" t="s">
        <v>404</v>
      </c>
      <c r="B433" s="72">
        <f t="shared" si="10"/>
        <v>0</v>
      </c>
      <c r="C433" s="72" t="str">
        <f t="shared" si="11"/>
        <v/>
      </c>
      <c r="D433" s="120">
        <f>'Additional Projects'!C196</f>
        <v>0</v>
      </c>
      <c r="E433" s="52">
        <f>'Additional Projects'!D196</f>
        <v>0</v>
      </c>
      <c r="F433" s="230">
        <f>'Additional Projects'!E196</f>
        <v>0</v>
      </c>
      <c r="G433" s="230">
        <f>'Additional Projects'!F196</f>
        <v>0</v>
      </c>
      <c r="H433" s="230">
        <f>'Additional Projects'!G196</f>
        <v>0</v>
      </c>
      <c r="I433" s="230">
        <f>'Additional Projects'!H196</f>
        <v>0</v>
      </c>
      <c r="J433" s="230">
        <f>'Additional Projects'!I196</f>
        <v>0</v>
      </c>
      <c r="M433" s="120">
        <f>'Additional Projects'!B196</f>
        <v>0</v>
      </c>
    </row>
    <row r="434" spans="1:15" ht="15.75" x14ac:dyDescent="0.25">
      <c r="A434" s="53" t="s">
        <v>404</v>
      </c>
      <c r="B434" s="72">
        <f t="shared" si="10"/>
        <v>0</v>
      </c>
      <c r="C434" s="72" t="str">
        <f t="shared" si="11"/>
        <v/>
      </c>
      <c r="D434" s="120">
        <f>'Additional Projects'!C197</f>
        <v>0</v>
      </c>
      <c r="E434" s="52">
        <f>'Additional Projects'!D197</f>
        <v>0</v>
      </c>
      <c r="F434" s="230">
        <f>'Additional Projects'!E197</f>
        <v>0</v>
      </c>
      <c r="G434" s="230">
        <f>'Additional Projects'!F197</f>
        <v>0</v>
      </c>
      <c r="H434" s="230">
        <f>'Additional Projects'!G197</f>
        <v>0</v>
      </c>
      <c r="I434" s="230">
        <f>'Additional Projects'!H197</f>
        <v>0</v>
      </c>
      <c r="J434" s="230">
        <f>'Additional Projects'!I197</f>
        <v>0</v>
      </c>
      <c r="M434" s="120">
        <f>'Additional Projects'!B197</f>
        <v>0</v>
      </c>
    </row>
    <row r="435" spans="1:15" ht="15.75" x14ac:dyDescent="0.25">
      <c r="A435" s="53" t="s">
        <v>404</v>
      </c>
      <c r="B435" s="72">
        <f t="shared" si="10"/>
        <v>0</v>
      </c>
      <c r="C435" s="72" t="str">
        <f t="shared" si="11"/>
        <v/>
      </c>
      <c r="D435" s="120">
        <f>'Additional Projects'!C198</f>
        <v>0</v>
      </c>
      <c r="E435" s="52">
        <f>'Additional Projects'!D198</f>
        <v>0</v>
      </c>
      <c r="F435" s="230">
        <f>'Additional Projects'!E198</f>
        <v>0</v>
      </c>
      <c r="G435" s="230">
        <f>'Additional Projects'!F198</f>
        <v>0</v>
      </c>
      <c r="H435" s="230">
        <f>'Additional Projects'!G198</f>
        <v>0</v>
      </c>
      <c r="I435" s="230">
        <f>'Additional Projects'!H198</f>
        <v>0</v>
      </c>
      <c r="J435" s="230">
        <f>'Additional Projects'!I198</f>
        <v>0</v>
      </c>
      <c r="M435" s="120">
        <f>'Additional Projects'!B198</f>
        <v>0</v>
      </c>
    </row>
    <row r="436" spans="1:15" ht="15.75" x14ac:dyDescent="0.25">
      <c r="A436" s="53" t="s">
        <v>404</v>
      </c>
      <c r="B436" s="72">
        <f t="shared" si="10"/>
        <v>0</v>
      </c>
      <c r="C436" s="72" t="str">
        <f t="shared" si="11"/>
        <v/>
      </c>
      <c r="D436" s="120">
        <f>'Additional Projects'!C199</f>
        <v>0</v>
      </c>
      <c r="E436" s="52">
        <f>'Additional Projects'!D199</f>
        <v>0</v>
      </c>
      <c r="F436" s="230">
        <f>'Additional Projects'!E199</f>
        <v>0</v>
      </c>
      <c r="G436" s="230">
        <f>'Additional Projects'!F199</f>
        <v>0</v>
      </c>
      <c r="H436" s="230">
        <f>'Additional Projects'!G199</f>
        <v>0</v>
      </c>
      <c r="I436" s="230">
        <f>'Additional Projects'!H199</f>
        <v>0</v>
      </c>
      <c r="J436" s="230">
        <f>'Additional Projects'!I199</f>
        <v>0</v>
      </c>
      <c r="M436" s="120">
        <f>'Additional Projects'!B199</f>
        <v>0</v>
      </c>
    </row>
    <row r="437" spans="1:15" ht="15.75" x14ac:dyDescent="0.25">
      <c r="A437" s="53" t="s">
        <v>404</v>
      </c>
      <c r="B437" s="72">
        <f t="shared" si="10"/>
        <v>0</v>
      </c>
      <c r="C437" s="72" t="str">
        <f t="shared" si="11"/>
        <v/>
      </c>
      <c r="D437" s="120">
        <f>'Additional Projects'!C200</f>
        <v>0</v>
      </c>
      <c r="E437" s="52">
        <f>'Additional Projects'!D200</f>
        <v>0</v>
      </c>
      <c r="F437" s="230">
        <f>'Additional Projects'!E200</f>
        <v>0</v>
      </c>
      <c r="G437" s="230">
        <f>'Additional Projects'!F200</f>
        <v>0</v>
      </c>
      <c r="H437" s="230">
        <f>'Additional Projects'!G200</f>
        <v>0</v>
      </c>
      <c r="I437" s="230">
        <f>'Additional Projects'!H200</f>
        <v>0</v>
      </c>
      <c r="J437" s="230">
        <f>'Additional Projects'!I200</f>
        <v>0</v>
      </c>
      <c r="M437" s="120">
        <f>'Additional Projects'!B200</f>
        <v>0</v>
      </c>
    </row>
    <row r="438" spans="1:15" ht="15.75" x14ac:dyDescent="0.25">
      <c r="A438" s="53" t="s">
        <v>404</v>
      </c>
      <c r="B438" s="72">
        <f t="shared" ref="B438:B445" si="12">IF(LEFT(M438,18)="Expansion Projects","Expansion Projects",M438)</f>
        <v>0</v>
      </c>
      <c r="C438" s="72" t="str">
        <f t="shared" ref="C438:C445" si="13">IF(B438="Expansion Projects",RIGHT(M438,(LEN(M438)-20)),"")</f>
        <v/>
      </c>
      <c r="D438" s="120">
        <f>'Additional Projects'!C201</f>
        <v>0</v>
      </c>
      <c r="E438" s="52">
        <f>'Additional Projects'!D201</f>
        <v>0</v>
      </c>
      <c r="F438" s="230">
        <f>'Additional Projects'!E201</f>
        <v>0</v>
      </c>
      <c r="G438" s="230">
        <f>'Additional Projects'!F201</f>
        <v>0</v>
      </c>
      <c r="H438" s="230">
        <f>'Additional Projects'!G201</f>
        <v>0</v>
      </c>
      <c r="I438" s="230">
        <f>'Additional Projects'!H201</f>
        <v>0</v>
      </c>
      <c r="J438" s="230">
        <f>'Additional Projects'!I201</f>
        <v>0</v>
      </c>
      <c r="M438" s="120">
        <f>'Additional Projects'!B201</f>
        <v>0</v>
      </c>
    </row>
    <row r="439" spans="1:15" ht="15.75" x14ac:dyDescent="0.25">
      <c r="A439" s="53" t="s">
        <v>404</v>
      </c>
      <c r="B439" s="72">
        <f t="shared" si="12"/>
        <v>0</v>
      </c>
      <c r="C439" s="72" t="str">
        <f t="shared" si="13"/>
        <v/>
      </c>
      <c r="D439" s="120">
        <f>'Additional Projects'!C202</f>
        <v>0</v>
      </c>
      <c r="E439" s="52">
        <f>'Additional Projects'!D202</f>
        <v>0</v>
      </c>
      <c r="F439" s="230">
        <f>'Additional Projects'!E202</f>
        <v>0</v>
      </c>
      <c r="G439" s="230">
        <f>'Additional Projects'!F202</f>
        <v>0</v>
      </c>
      <c r="H439" s="230">
        <f>'Additional Projects'!G202</f>
        <v>0</v>
      </c>
      <c r="I439" s="230">
        <f>'Additional Projects'!H202</f>
        <v>0</v>
      </c>
      <c r="J439" s="230">
        <f>'Additional Projects'!I202</f>
        <v>0</v>
      </c>
      <c r="M439" s="120">
        <f>'Additional Projects'!B202</f>
        <v>0</v>
      </c>
    </row>
    <row r="440" spans="1:15" ht="15.75" x14ac:dyDescent="0.25">
      <c r="A440" s="53" t="s">
        <v>404</v>
      </c>
      <c r="B440" s="72">
        <f t="shared" si="12"/>
        <v>0</v>
      </c>
      <c r="C440" s="72" t="str">
        <f t="shared" si="13"/>
        <v/>
      </c>
      <c r="D440" s="120">
        <f>'Additional Projects'!C203</f>
        <v>0</v>
      </c>
      <c r="E440" s="52">
        <f>'Additional Projects'!D203</f>
        <v>0</v>
      </c>
      <c r="F440" s="230">
        <f>'Additional Projects'!E203</f>
        <v>0</v>
      </c>
      <c r="G440" s="230">
        <f>'Additional Projects'!F203</f>
        <v>0</v>
      </c>
      <c r="H440" s="230">
        <f>'Additional Projects'!G203</f>
        <v>0</v>
      </c>
      <c r="I440" s="230">
        <f>'Additional Projects'!H203</f>
        <v>0</v>
      </c>
      <c r="J440" s="230">
        <f>'Additional Projects'!I203</f>
        <v>0</v>
      </c>
      <c r="M440" s="120">
        <f>'Additional Projects'!B203</f>
        <v>0</v>
      </c>
    </row>
    <row r="441" spans="1:15" ht="15.75" x14ac:dyDescent="0.25">
      <c r="A441" s="53" t="s">
        <v>404</v>
      </c>
      <c r="B441" s="72">
        <f t="shared" si="12"/>
        <v>0</v>
      </c>
      <c r="C441" s="72" t="str">
        <f t="shared" si="13"/>
        <v/>
      </c>
      <c r="D441" s="120">
        <f>'Additional Projects'!C204</f>
        <v>0</v>
      </c>
      <c r="E441" s="52">
        <f>'Additional Projects'!D204</f>
        <v>0</v>
      </c>
      <c r="F441" s="230">
        <f>'Additional Projects'!E204</f>
        <v>0</v>
      </c>
      <c r="G441" s="230">
        <f>'Additional Projects'!F204</f>
        <v>0</v>
      </c>
      <c r="H441" s="230">
        <f>'Additional Projects'!G204</f>
        <v>0</v>
      </c>
      <c r="I441" s="230">
        <f>'Additional Projects'!H204</f>
        <v>0</v>
      </c>
      <c r="J441" s="230">
        <f>'Additional Projects'!I204</f>
        <v>0</v>
      </c>
      <c r="M441" s="120">
        <f>'Additional Projects'!B204</f>
        <v>0</v>
      </c>
    </row>
    <row r="442" spans="1:15" ht="15.75" x14ac:dyDescent="0.25">
      <c r="A442" s="53" t="s">
        <v>404</v>
      </c>
      <c r="B442" s="72">
        <f t="shared" si="12"/>
        <v>0</v>
      </c>
      <c r="C442" s="72" t="str">
        <f t="shared" si="13"/>
        <v/>
      </c>
      <c r="D442" s="120">
        <f>'Additional Projects'!C205</f>
        <v>0</v>
      </c>
      <c r="E442" s="52">
        <f>'Additional Projects'!D205</f>
        <v>0</v>
      </c>
      <c r="F442" s="230">
        <f>'Additional Projects'!E205</f>
        <v>0</v>
      </c>
      <c r="G442" s="230">
        <f>'Additional Projects'!F205</f>
        <v>0</v>
      </c>
      <c r="H442" s="230">
        <f>'Additional Projects'!G205</f>
        <v>0</v>
      </c>
      <c r="I442" s="230">
        <f>'Additional Projects'!H205</f>
        <v>0</v>
      </c>
      <c r="J442" s="230">
        <f>'Additional Projects'!I205</f>
        <v>0</v>
      </c>
      <c r="M442" s="120">
        <f>'Additional Projects'!B205</f>
        <v>0</v>
      </c>
    </row>
    <row r="443" spans="1:15" ht="15.75" x14ac:dyDescent="0.25">
      <c r="A443" s="53" t="s">
        <v>404</v>
      </c>
      <c r="B443" s="72">
        <f t="shared" si="12"/>
        <v>0</v>
      </c>
      <c r="C443" s="72" t="str">
        <f t="shared" si="13"/>
        <v/>
      </c>
      <c r="D443" s="120">
        <f>'Additional Projects'!C206</f>
        <v>0</v>
      </c>
      <c r="E443" s="52">
        <f>'Additional Projects'!D206</f>
        <v>0</v>
      </c>
      <c r="F443" s="230">
        <f>'Additional Projects'!E206</f>
        <v>0</v>
      </c>
      <c r="G443" s="230">
        <f>'Additional Projects'!F206</f>
        <v>0</v>
      </c>
      <c r="H443" s="230">
        <f>'Additional Projects'!G206</f>
        <v>0</v>
      </c>
      <c r="I443" s="230">
        <f>'Additional Projects'!H206</f>
        <v>0</v>
      </c>
      <c r="J443" s="230">
        <f>'Additional Projects'!I206</f>
        <v>0</v>
      </c>
      <c r="M443" s="120">
        <f>'Additional Projects'!B206</f>
        <v>0</v>
      </c>
    </row>
    <row r="444" spans="1:15" ht="15.75" x14ac:dyDescent="0.25">
      <c r="A444" s="53" t="s">
        <v>404</v>
      </c>
      <c r="B444" s="72">
        <f t="shared" si="12"/>
        <v>0</v>
      </c>
      <c r="C444" s="72" t="str">
        <f t="shared" si="13"/>
        <v/>
      </c>
      <c r="D444" s="120">
        <f>'Additional Projects'!C207</f>
        <v>0</v>
      </c>
      <c r="E444" s="52">
        <f>'Additional Projects'!D207</f>
        <v>0</v>
      </c>
      <c r="F444" s="230">
        <f>'Additional Projects'!E207</f>
        <v>0</v>
      </c>
      <c r="G444" s="230">
        <f>'Additional Projects'!F207</f>
        <v>0</v>
      </c>
      <c r="H444" s="230">
        <f>'Additional Projects'!G207</f>
        <v>0</v>
      </c>
      <c r="I444" s="230">
        <f>'Additional Projects'!H207</f>
        <v>0</v>
      </c>
      <c r="J444" s="230">
        <f>'Additional Projects'!I207</f>
        <v>0</v>
      </c>
      <c r="M444" s="120">
        <f>'Additional Projects'!B207</f>
        <v>0</v>
      </c>
    </row>
    <row r="445" spans="1:15" ht="15.75" x14ac:dyDescent="0.25">
      <c r="A445" s="53" t="s">
        <v>404</v>
      </c>
      <c r="B445" s="72">
        <f t="shared" si="12"/>
        <v>0</v>
      </c>
      <c r="C445" s="72" t="str">
        <f t="shared" si="13"/>
        <v/>
      </c>
      <c r="D445" s="120">
        <f>'Additional Projects'!C208</f>
        <v>0</v>
      </c>
      <c r="E445" s="52">
        <f>'Additional Projects'!D208</f>
        <v>0</v>
      </c>
      <c r="F445" s="230">
        <f>'Additional Projects'!E208</f>
        <v>0</v>
      </c>
      <c r="G445" s="230">
        <f>'Additional Projects'!F208</f>
        <v>0</v>
      </c>
      <c r="H445" s="230">
        <f>'Additional Projects'!G208</f>
        <v>0</v>
      </c>
      <c r="I445" s="230">
        <f>'Additional Projects'!H208</f>
        <v>0</v>
      </c>
      <c r="J445" s="230">
        <f>'Additional Projects'!I208</f>
        <v>0</v>
      </c>
      <c r="M445" s="120">
        <f>'Additional Projects'!B208</f>
        <v>0</v>
      </c>
    </row>
    <row r="446" spans="1:15" ht="15.75" x14ac:dyDescent="0.25">
      <c r="N446" s="120"/>
      <c r="O446" s="120"/>
    </row>
    <row r="447" spans="1:15" ht="15.75" x14ac:dyDescent="0.25">
      <c r="B447" s="115" t="s">
        <v>251</v>
      </c>
      <c r="C447" s="115"/>
      <c r="D447" s="115"/>
      <c r="E447" s="115"/>
      <c r="F447" s="116" t="s">
        <v>7</v>
      </c>
      <c r="G447" s="117"/>
      <c r="H447" s="117"/>
      <c r="I447" s="117"/>
      <c r="J447" s="118"/>
    </row>
    <row r="448" spans="1:15" ht="31.5" x14ac:dyDescent="0.25">
      <c r="B448" s="78" t="s">
        <v>182</v>
      </c>
      <c r="C448" s="20" t="s">
        <v>451</v>
      </c>
      <c r="D448" s="78" t="s">
        <v>181</v>
      </c>
      <c r="E448" s="78"/>
      <c r="F448" s="7" t="s">
        <v>8</v>
      </c>
      <c r="G448" s="7" t="s">
        <v>9</v>
      </c>
      <c r="H448" s="7" t="s">
        <v>10</v>
      </c>
      <c r="I448" s="7" t="s">
        <v>11</v>
      </c>
      <c r="J448" s="7" t="s">
        <v>12</v>
      </c>
    </row>
    <row r="449" spans="1:10" ht="15.75" x14ac:dyDescent="0.25">
      <c r="A449" s="53" t="s">
        <v>404</v>
      </c>
      <c r="B449" s="28" t="s">
        <v>368</v>
      </c>
      <c r="C449" s="88" t="s">
        <v>293</v>
      </c>
      <c r="D449" s="28" t="s">
        <v>292</v>
      </c>
      <c r="E449" s="119" t="s">
        <v>258</v>
      </c>
      <c r="F449" s="210">
        <f>'Additional Projects'!E212</f>
        <v>0</v>
      </c>
      <c r="G449" s="210">
        <f>'Additional Projects'!F212</f>
        <v>0</v>
      </c>
      <c r="H449" s="210">
        <f>'Additional Projects'!G212</f>
        <v>0</v>
      </c>
      <c r="I449" s="210">
        <f>'Additional Projects'!H212</f>
        <v>0</v>
      </c>
      <c r="J449" s="210">
        <f>'Additional Projects'!I212</f>
        <v>0</v>
      </c>
    </row>
    <row r="450" spans="1:10" ht="15.75" x14ac:dyDescent="0.25">
      <c r="A450" s="53" t="s">
        <v>404</v>
      </c>
      <c r="B450" s="28" t="s">
        <v>368</v>
      </c>
      <c r="C450" s="88" t="s">
        <v>294</v>
      </c>
      <c r="D450" s="28" t="s">
        <v>292</v>
      </c>
      <c r="E450" s="119" t="s">
        <v>258</v>
      </c>
      <c r="F450" s="210">
        <f>'Additional Projects'!E213</f>
        <v>0</v>
      </c>
      <c r="G450" s="210">
        <f>'Additional Projects'!F213</f>
        <v>0</v>
      </c>
      <c r="H450" s="210">
        <f>'Additional Projects'!G213</f>
        <v>0</v>
      </c>
      <c r="I450" s="210">
        <f>'Additional Projects'!H213</f>
        <v>0</v>
      </c>
      <c r="J450" s="210">
        <f>'Additional Projects'!I213</f>
        <v>0</v>
      </c>
    </row>
    <row r="451" spans="1:10" ht="15.75" x14ac:dyDescent="0.25">
      <c r="A451" s="53" t="s">
        <v>404</v>
      </c>
      <c r="B451" s="28" t="s">
        <v>296</v>
      </c>
      <c r="C451" s="88"/>
      <c r="D451" s="28" t="s">
        <v>292</v>
      </c>
      <c r="E451" s="119" t="s">
        <v>258</v>
      </c>
      <c r="F451" s="210">
        <f>'Additional Projects'!E214</f>
        <v>0</v>
      </c>
      <c r="G451" s="210">
        <f>'Additional Projects'!F214</f>
        <v>0</v>
      </c>
      <c r="H451" s="210">
        <f>'Additional Projects'!G214</f>
        <v>0</v>
      </c>
      <c r="I451" s="210">
        <f>'Additional Projects'!H214</f>
        <v>0</v>
      </c>
      <c r="J451" s="210">
        <f>'Additional Projects'!I214</f>
        <v>0</v>
      </c>
    </row>
    <row r="452" spans="1:10" ht="15.75" x14ac:dyDescent="0.25">
      <c r="A452" s="53" t="s">
        <v>404</v>
      </c>
      <c r="B452" s="28" t="s">
        <v>407</v>
      </c>
      <c r="C452" s="88"/>
      <c r="D452" s="28" t="s">
        <v>292</v>
      </c>
      <c r="E452" s="119" t="s">
        <v>258</v>
      </c>
      <c r="F452" s="210">
        <f>'Additional Projects'!E215</f>
        <v>0</v>
      </c>
      <c r="G452" s="210">
        <f>'Additional Projects'!F215</f>
        <v>0</v>
      </c>
      <c r="H452" s="210">
        <f>'Additional Projects'!G215</f>
        <v>0</v>
      </c>
      <c r="I452" s="210">
        <f>'Additional Projects'!H215</f>
        <v>0</v>
      </c>
      <c r="J452" s="210">
        <f>'Additional Projects'!I215</f>
        <v>0</v>
      </c>
    </row>
    <row r="453" spans="1:10" ht="15.75" x14ac:dyDescent="0.25">
      <c r="A453" s="53" t="s">
        <v>404</v>
      </c>
      <c r="B453" s="28" t="s">
        <v>368</v>
      </c>
      <c r="C453" s="88" t="s">
        <v>293</v>
      </c>
      <c r="D453" s="28" t="s">
        <v>295</v>
      </c>
      <c r="E453" s="119" t="s">
        <v>258</v>
      </c>
      <c r="F453" s="210">
        <f>'Additional Projects'!E216</f>
        <v>0</v>
      </c>
      <c r="G453" s="210">
        <f>'Additional Projects'!F216</f>
        <v>0</v>
      </c>
      <c r="H453" s="210">
        <f>'Additional Projects'!G216</f>
        <v>0</v>
      </c>
      <c r="I453" s="210">
        <f>'Additional Projects'!H216</f>
        <v>0</v>
      </c>
      <c r="J453" s="210">
        <f>'Additional Projects'!I216</f>
        <v>0</v>
      </c>
    </row>
    <row r="454" spans="1:10" ht="15.75" x14ac:dyDescent="0.25">
      <c r="A454" s="53" t="s">
        <v>404</v>
      </c>
      <c r="B454" s="28" t="s">
        <v>368</v>
      </c>
      <c r="C454" s="88" t="s">
        <v>294</v>
      </c>
      <c r="D454" s="28" t="s">
        <v>295</v>
      </c>
      <c r="E454" s="119" t="s">
        <v>258</v>
      </c>
      <c r="F454" s="210">
        <f>'Additional Projects'!E217</f>
        <v>0</v>
      </c>
      <c r="G454" s="210">
        <f>'Additional Projects'!F217</f>
        <v>0</v>
      </c>
      <c r="H454" s="210">
        <f>'Additional Projects'!G217</f>
        <v>0</v>
      </c>
      <c r="I454" s="210">
        <f>'Additional Projects'!H217</f>
        <v>0</v>
      </c>
      <c r="J454" s="210">
        <f>'Additional Projects'!I217</f>
        <v>0</v>
      </c>
    </row>
    <row r="455" spans="1:10" ht="15.75" x14ac:dyDescent="0.25">
      <c r="A455" s="53" t="s">
        <v>404</v>
      </c>
      <c r="B455" s="28" t="s">
        <v>296</v>
      </c>
      <c r="C455" s="88"/>
      <c r="D455" s="28" t="s">
        <v>295</v>
      </c>
      <c r="E455" s="119" t="s">
        <v>258</v>
      </c>
      <c r="F455" s="210">
        <f>'Additional Projects'!E218</f>
        <v>0</v>
      </c>
      <c r="G455" s="210">
        <f>'Additional Projects'!F218</f>
        <v>0</v>
      </c>
      <c r="H455" s="210">
        <f>'Additional Projects'!G218</f>
        <v>0</v>
      </c>
      <c r="I455" s="210">
        <f>'Additional Projects'!H218</f>
        <v>0</v>
      </c>
      <c r="J455" s="210">
        <f>'Additional Projects'!I218</f>
        <v>0</v>
      </c>
    </row>
    <row r="456" spans="1:10" ht="15.75" x14ac:dyDescent="0.25">
      <c r="A456" s="53" t="s">
        <v>404</v>
      </c>
      <c r="B456" s="28" t="s">
        <v>407</v>
      </c>
      <c r="C456" s="88"/>
      <c r="D456" s="28" t="s">
        <v>295</v>
      </c>
      <c r="E456" s="119" t="s">
        <v>258</v>
      </c>
      <c r="F456" s="210">
        <f>'Additional Projects'!E219</f>
        <v>0</v>
      </c>
      <c r="G456" s="210">
        <f>'Additional Projects'!F219</f>
        <v>0</v>
      </c>
      <c r="H456" s="210">
        <f>'Additional Projects'!G219</f>
        <v>0</v>
      </c>
      <c r="I456" s="210">
        <f>'Additional Projects'!H219</f>
        <v>0</v>
      </c>
      <c r="J456" s="210">
        <f>'Additional Projects'!I219</f>
        <v>0</v>
      </c>
    </row>
    <row r="457" spans="1:10" x14ac:dyDescent="0.25">
      <c r="B457" s="72"/>
      <c r="C457" s="72"/>
      <c r="D457" s="72"/>
      <c r="E457" s="72"/>
      <c r="F457" s="228"/>
      <c r="G457" s="228"/>
      <c r="H457" s="228"/>
      <c r="I457" s="228"/>
      <c r="J457" s="228"/>
    </row>
    <row r="458" spans="1:10" ht="15.75" x14ac:dyDescent="0.25">
      <c r="A458" s="53" t="s">
        <v>404</v>
      </c>
      <c r="B458" s="112" t="s">
        <v>405</v>
      </c>
      <c r="C458" s="113" t="s">
        <v>406</v>
      </c>
      <c r="D458" s="114"/>
      <c r="E458" s="114"/>
      <c r="F458" s="229">
        <f>'Additional Projects'!E221</f>
        <v>0</v>
      </c>
      <c r="G458" s="229">
        <f>'Additional Projects'!F221</f>
        <v>0</v>
      </c>
      <c r="H458" s="229">
        <f>'Additional Projects'!G221</f>
        <v>0</v>
      </c>
      <c r="I458" s="229">
        <f>'Additional Projects'!H221</f>
        <v>0</v>
      </c>
      <c r="J458" s="229">
        <f>'Additional Projects'!I221</f>
        <v>0</v>
      </c>
    </row>
    <row r="459" spans="1:10" x14ac:dyDescent="0.25">
      <c r="E459" s="72"/>
    </row>
    <row r="460" spans="1:10" x14ac:dyDescent="0.25">
      <c r="E460" s="72"/>
    </row>
    <row r="461" spans="1:10" x14ac:dyDescent="0.25">
      <c r="D461" s="52"/>
      <c r="E461" s="72"/>
    </row>
    <row r="462" spans="1:10" x14ac:dyDescent="0.25">
      <c r="D462" s="52"/>
    </row>
    <row r="465" spans="4:4" x14ac:dyDescent="0.25">
      <c r="D465" s="52"/>
    </row>
    <row r="466" spans="4:4" x14ac:dyDescent="0.25">
      <c r="D466" s="52"/>
    </row>
  </sheetData>
  <sheetProtection algorithmName="SHA-512" hashValue="FBxtIlj+9aOUHmNWzSGnQxcA9XDooEuYggdfeP/JF3MZMhpxNBxeerGRTAU1A76aDDZqRCYjOTpU8Fs4VMWZYA==" saltValue="wl6JulWjA/PRvgK2wibqJQ==" spinCount="100000" sheet="1" objects="1" scenarios="1"/>
  <conditionalFormatting sqref="F449:J456">
    <cfRule type="expression" dxfId="1" priority="3">
      <formula>IF($N449=1,TRUE,FALSE)</formula>
    </cfRule>
  </conditionalFormatting>
  <conditionalFormatting sqref="F458:J458">
    <cfRule type="expression" dxfId="0" priority="1">
      <formula>IF($N458=1,TRUE,FALSE)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 &amp; Instructions</vt:lpstr>
      <vt:lpstr>Background through Part 4</vt:lpstr>
      <vt:lpstr>Part 5 through Part 8</vt:lpstr>
      <vt:lpstr>Additional Projects</vt:lpstr>
      <vt:lpstr>Lists</vt:lpstr>
      <vt:lpstr>answers</vt:lpstr>
      <vt:lpstr>'Additional Projects'!Print_Area</vt:lpstr>
      <vt:lpstr>'Background through Part 4'!Print_Area</vt:lpstr>
      <vt:lpstr>'Introduction &amp; Instructions'!Print_Area</vt:lpstr>
      <vt:lpstr>'Part 5 through Part 8'!Print_Area</vt:lpstr>
      <vt:lpstr>'Additional Projects'!Print_Titles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Stormwater_Needs_Analysis</dc:title>
  <dc:creator>EDR</dc:creator>
  <cp:keywords>stormwater; 20-year needs</cp:keywords>
  <cp:lastModifiedBy>money.wayne</cp:lastModifiedBy>
  <cp:lastPrinted>2021-10-08T16:21:11Z</cp:lastPrinted>
  <dcterms:created xsi:type="dcterms:W3CDTF">2021-08-25T18:58:03Z</dcterms:created>
  <dcterms:modified xsi:type="dcterms:W3CDTF">2021-10-08T16:33:21Z</dcterms:modified>
  <cp:category>template</cp:category>
</cp:coreProperties>
</file>