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8" documentId="11_44E88342D8D8C8D4E203ED2E43B32E59EF9608EB" xr6:coauthVersionLast="47" xr6:coauthVersionMax="47" xr10:uidLastSave="{F6712F5D-0FA4-4980-8245-CCB357580FF4}"/>
  <bookViews>
    <workbookView xWindow="-120" yWindow="-120" windowWidth="29040" windowHeight="15720" tabRatio="786" xr2:uid="{00000000-000D-0000-FFFF-FFFF00000000}"/>
  </bookViews>
  <sheets>
    <sheet name="2022" sheetId="47" r:id="rId1"/>
    <sheet name="2021" sheetId="46" r:id="rId2"/>
    <sheet name="2020" sheetId="45" r:id="rId3"/>
    <sheet name="2019" sheetId="44" r:id="rId4"/>
    <sheet name="2018" sheetId="43" r:id="rId5"/>
    <sheet name="2017" sheetId="42" r:id="rId6"/>
    <sheet name="2016" sheetId="41" r:id="rId7"/>
    <sheet name="2015" sheetId="40" r:id="rId8"/>
    <sheet name="2014" sheetId="39" r:id="rId9"/>
    <sheet name="2013" sheetId="38" r:id="rId10"/>
    <sheet name="2012" sheetId="36" r:id="rId11"/>
    <sheet name="2011" sheetId="35" r:id="rId12"/>
    <sheet name="2010" sheetId="34" r:id="rId13"/>
    <sheet name="2009" sheetId="33" r:id="rId14"/>
    <sheet name="2008" sheetId="37" r:id="rId15"/>
  </sheets>
  <definedNames>
    <definedName name="_xlnm.Print_Area" localSheetId="14">'2008'!$A$1:$O$37</definedName>
    <definedName name="_xlnm.Print_Area" localSheetId="13">'2009'!$A$1:$O$38</definedName>
    <definedName name="_xlnm.Print_Area" localSheetId="12">'2010'!$A$1:$O$37</definedName>
    <definedName name="_xlnm.Print_Area" localSheetId="11">'2011'!$A$1:$O$40</definedName>
    <definedName name="_xlnm.Print_Area" localSheetId="10">'2012'!$A$1:$O$47</definedName>
    <definedName name="_xlnm.Print_Area" localSheetId="9">'2013'!$A$1:$O$42</definedName>
    <definedName name="_xlnm.Print_Area" localSheetId="8">'2014'!$A$1:$O$42</definedName>
    <definedName name="_xlnm.Print_Area" localSheetId="7">'2015'!$A$1:$O$42</definedName>
    <definedName name="_xlnm.Print_Area" localSheetId="6">'2016'!$A$1:$O$43</definedName>
    <definedName name="_xlnm.Print_Area" localSheetId="5">'2017'!$A$1:$O$42</definedName>
    <definedName name="_xlnm.Print_Area" localSheetId="4">'2018'!$A$1:$O$41</definedName>
    <definedName name="_xlnm.Print_Area" localSheetId="3">'2019'!$A$1:$O$39</definedName>
    <definedName name="_xlnm.Print_Area" localSheetId="2">'2020'!$A$1:$O$41</definedName>
    <definedName name="_xlnm.Print_Area" localSheetId="1">'2021'!$A$1:$P$42</definedName>
    <definedName name="_xlnm.Print_Area" localSheetId="0">'2022'!$A$1:$P$330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25" i="47" l="1"/>
  <c r="P325" i="47" s="1"/>
  <c r="O324" i="47"/>
  <c r="P324" i="47" s="1"/>
  <c r="O323" i="47"/>
  <c r="P323" i="47" s="1"/>
  <c r="P322" i="47"/>
  <c r="O322" i="47"/>
  <c r="O321" i="47"/>
  <c r="P321" i="47" s="1"/>
  <c r="O320" i="47"/>
  <c r="P320" i="47" s="1"/>
  <c r="O319" i="47"/>
  <c r="P319" i="47" s="1"/>
  <c r="O318" i="47"/>
  <c r="P318" i="47" s="1"/>
  <c r="O317" i="47"/>
  <c r="P317" i="47" s="1"/>
  <c r="O316" i="47"/>
  <c r="P316" i="47" s="1"/>
  <c r="O315" i="47"/>
  <c r="P315" i="47" s="1"/>
  <c r="O314" i="47"/>
  <c r="P314" i="47" s="1"/>
  <c r="P313" i="47"/>
  <c r="O313" i="47"/>
  <c r="P312" i="47"/>
  <c r="O312" i="47"/>
  <c r="O311" i="47"/>
  <c r="P311" i="47" s="1"/>
  <c r="O310" i="47"/>
  <c r="P310" i="47" s="1"/>
  <c r="O309" i="47"/>
  <c r="P309" i="47" s="1"/>
  <c r="O308" i="47"/>
  <c r="P308" i="47" s="1"/>
  <c r="O307" i="47"/>
  <c r="P307" i="47" s="1"/>
  <c r="O306" i="47"/>
  <c r="P306" i="47" s="1"/>
  <c r="O305" i="47"/>
  <c r="P305" i="47" s="1"/>
  <c r="O304" i="47"/>
  <c r="P304" i="47" s="1"/>
  <c r="O303" i="47"/>
  <c r="P303" i="47" s="1"/>
  <c r="P302" i="47"/>
  <c r="O302" i="47"/>
  <c r="O301" i="47"/>
  <c r="P301" i="47" s="1"/>
  <c r="N300" i="47"/>
  <c r="M300" i="47"/>
  <c r="L300" i="47"/>
  <c r="K300" i="47"/>
  <c r="J300" i="47"/>
  <c r="I300" i="47"/>
  <c r="H300" i="47"/>
  <c r="G300" i="47"/>
  <c r="F300" i="47"/>
  <c r="E300" i="47"/>
  <c r="D300" i="47"/>
  <c r="O300" i="47" s="1"/>
  <c r="P300" i="47" s="1"/>
  <c r="O299" i="47"/>
  <c r="P299" i="47" s="1"/>
  <c r="O298" i="47"/>
  <c r="P298" i="47" s="1"/>
  <c r="O297" i="47"/>
  <c r="P297" i="47" s="1"/>
  <c r="O296" i="47"/>
  <c r="P296" i="47" s="1"/>
  <c r="O295" i="47"/>
  <c r="P295" i="47" s="1"/>
  <c r="O294" i="47"/>
  <c r="P294" i="47" s="1"/>
  <c r="P293" i="47"/>
  <c r="O293" i="47"/>
  <c r="O292" i="47"/>
  <c r="P292" i="47" s="1"/>
  <c r="O291" i="47"/>
  <c r="P291" i="47" s="1"/>
  <c r="P290" i="47"/>
  <c r="O290" i="47"/>
  <c r="O289" i="47"/>
  <c r="P289" i="47" s="1"/>
  <c r="O288" i="47"/>
  <c r="P288" i="47" s="1"/>
  <c r="O287" i="47"/>
  <c r="P287" i="47" s="1"/>
  <c r="O286" i="47"/>
  <c r="P286" i="47" s="1"/>
  <c r="O285" i="47"/>
  <c r="P285" i="47" s="1"/>
  <c r="O284" i="47"/>
  <c r="P284" i="47" s="1"/>
  <c r="P283" i="47"/>
  <c r="O283" i="47"/>
  <c r="N282" i="47"/>
  <c r="M282" i="47"/>
  <c r="L282" i="47"/>
  <c r="K282" i="47"/>
  <c r="K326" i="47" s="1"/>
  <c r="J282" i="47"/>
  <c r="J326" i="47" s="1"/>
  <c r="I282" i="47"/>
  <c r="I326" i="47" s="1"/>
  <c r="H282" i="47"/>
  <c r="G282" i="47"/>
  <c r="F282" i="47"/>
  <c r="E282" i="47"/>
  <c r="D282" i="47"/>
  <c r="O281" i="47"/>
  <c r="P281" i="47" s="1"/>
  <c r="O280" i="47"/>
  <c r="P280" i="47" s="1"/>
  <c r="O279" i="47"/>
  <c r="P279" i="47" s="1"/>
  <c r="O278" i="47"/>
  <c r="P278" i="47" s="1"/>
  <c r="O277" i="47"/>
  <c r="P277" i="47" s="1"/>
  <c r="O276" i="47"/>
  <c r="P276" i="47" s="1"/>
  <c r="O275" i="47"/>
  <c r="P275" i="47" s="1"/>
  <c r="O274" i="47"/>
  <c r="P274" i="47" s="1"/>
  <c r="P273" i="47"/>
  <c r="O273" i="47"/>
  <c r="O272" i="47"/>
  <c r="P272" i="47" s="1"/>
  <c r="O271" i="47"/>
  <c r="P271" i="47" s="1"/>
  <c r="O270" i="47"/>
  <c r="P270" i="47" s="1"/>
  <c r="O269" i="47"/>
  <c r="P269" i="47" s="1"/>
  <c r="O268" i="47"/>
  <c r="P268" i="47" s="1"/>
  <c r="O267" i="47"/>
  <c r="P267" i="47" s="1"/>
  <c r="O266" i="47"/>
  <c r="P266" i="47" s="1"/>
  <c r="O265" i="47"/>
  <c r="P265" i="47" s="1"/>
  <c r="O264" i="47"/>
  <c r="P264" i="47" s="1"/>
  <c r="N263" i="47"/>
  <c r="M263" i="47"/>
  <c r="L263" i="47"/>
  <c r="K263" i="47"/>
  <c r="J263" i="47"/>
  <c r="I263" i="47"/>
  <c r="H263" i="47"/>
  <c r="G263" i="47"/>
  <c r="F263" i="47"/>
  <c r="E263" i="47"/>
  <c r="D263" i="47"/>
  <c r="O262" i="47"/>
  <c r="P262" i="47" s="1"/>
  <c r="O261" i="47"/>
  <c r="P261" i="47" s="1"/>
  <c r="O260" i="47"/>
  <c r="P260" i="47" s="1"/>
  <c r="O259" i="47"/>
  <c r="P259" i="47" s="1"/>
  <c r="O258" i="47"/>
  <c r="P258" i="47" s="1"/>
  <c r="O257" i="47"/>
  <c r="P257" i="47" s="1"/>
  <c r="O256" i="47"/>
  <c r="P256" i="47" s="1"/>
  <c r="O255" i="47"/>
  <c r="P255" i="47" s="1"/>
  <c r="P254" i="47"/>
  <c r="O254" i="47"/>
  <c r="O253" i="47"/>
  <c r="P253" i="47" s="1"/>
  <c r="O252" i="47"/>
  <c r="P252" i="47" s="1"/>
  <c r="O251" i="47"/>
  <c r="P251" i="47" s="1"/>
  <c r="O250" i="47"/>
  <c r="P250" i="47" s="1"/>
  <c r="O249" i="47"/>
  <c r="P249" i="47" s="1"/>
  <c r="O248" i="47"/>
  <c r="P248" i="47" s="1"/>
  <c r="O247" i="47"/>
  <c r="P247" i="47" s="1"/>
  <c r="O246" i="47"/>
  <c r="P246" i="47" s="1"/>
  <c r="O245" i="47"/>
  <c r="P245" i="47" s="1"/>
  <c r="P244" i="47"/>
  <c r="O244" i="47"/>
  <c r="O243" i="47"/>
  <c r="P243" i="47" s="1"/>
  <c r="O242" i="47"/>
  <c r="P242" i="47" s="1"/>
  <c r="O241" i="47"/>
  <c r="P241" i="47" s="1"/>
  <c r="O240" i="47"/>
  <c r="P240" i="47" s="1"/>
  <c r="O239" i="47"/>
  <c r="P239" i="47" s="1"/>
  <c r="O238" i="47"/>
  <c r="P238" i="47" s="1"/>
  <c r="O237" i="47"/>
  <c r="P237" i="47" s="1"/>
  <c r="O236" i="47"/>
  <c r="P236" i="47" s="1"/>
  <c r="O235" i="47"/>
  <c r="P235" i="47" s="1"/>
  <c r="P234" i="47"/>
  <c r="O234" i="47"/>
  <c r="O233" i="47"/>
  <c r="P233" i="47" s="1"/>
  <c r="O232" i="47"/>
  <c r="P232" i="47" s="1"/>
  <c r="O231" i="47"/>
  <c r="P231" i="47" s="1"/>
  <c r="O230" i="47"/>
  <c r="P230" i="47" s="1"/>
  <c r="P229" i="47"/>
  <c r="O229" i="47"/>
  <c r="O228" i="47"/>
  <c r="P228" i="47" s="1"/>
  <c r="O227" i="47"/>
  <c r="P227" i="47" s="1"/>
  <c r="O226" i="47"/>
  <c r="P226" i="47" s="1"/>
  <c r="O225" i="47"/>
  <c r="P225" i="47" s="1"/>
  <c r="P224" i="47"/>
  <c r="O224" i="47"/>
  <c r="O223" i="47"/>
  <c r="P223" i="47" s="1"/>
  <c r="O222" i="47"/>
  <c r="P222" i="47" s="1"/>
  <c r="O221" i="47"/>
  <c r="P221" i="47" s="1"/>
  <c r="O220" i="47"/>
  <c r="P220" i="47" s="1"/>
  <c r="O219" i="47"/>
  <c r="P219" i="47" s="1"/>
  <c r="O218" i="47"/>
  <c r="P218" i="47" s="1"/>
  <c r="O217" i="47"/>
  <c r="P217" i="47" s="1"/>
  <c r="O216" i="47"/>
  <c r="P216" i="47" s="1"/>
  <c r="O215" i="47"/>
  <c r="P215" i="47" s="1"/>
  <c r="P214" i="47"/>
  <c r="O214" i="47"/>
  <c r="O213" i="47"/>
  <c r="P213" i="47" s="1"/>
  <c r="O212" i="47"/>
  <c r="P212" i="47" s="1"/>
  <c r="O211" i="47"/>
  <c r="P211" i="47" s="1"/>
  <c r="O210" i="47"/>
  <c r="P210" i="47" s="1"/>
  <c r="O209" i="47"/>
  <c r="P209" i="47" s="1"/>
  <c r="O208" i="47"/>
  <c r="P208" i="47" s="1"/>
  <c r="O207" i="47"/>
  <c r="P207" i="47" s="1"/>
  <c r="O206" i="47"/>
  <c r="P206" i="47" s="1"/>
  <c r="O205" i="47"/>
  <c r="P205" i="47" s="1"/>
  <c r="P204" i="47"/>
  <c r="O204" i="47"/>
  <c r="O203" i="47"/>
  <c r="P203" i="47" s="1"/>
  <c r="O202" i="47"/>
  <c r="P202" i="47" s="1"/>
  <c r="O201" i="47"/>
  <c r="P201" i="47" s="1"/>
  <c r="P200" i="47"/>
  <c r="O200" i="47"/>
  <c r="O199" i="47"/>
  <c r="P199" i="47" s="1"/>
  <c r="O198" i="47"/>
  <c r="P198" i="47" s="1"/>
  <c r="O197" i="47"/>
  <c r="P197" i="47" s="1"/>
  <c r="O196" i="47"/>
  <c r="P196" i="47" s="1"/>
  <c r="O195" i="47"/>
  <c r="P195" i="47" s="1"/>
  <c r="P194" i="47"/>
  <c r="O194" i="47"/>
  <c r="O193" i="47"/>
  <c r="P193" i="47" s="1"/>
  <c r="O192" i="47"/>
  <c r="P192" i="47" s="1"/>
  <c r="O191" i="47"/>
  <c r="P191" i="47" s="1"/>
  <c r="O190" i="47"/>
  <c r="P190" i="47" s="1"/>
  <c r="O189" i="47"/>
  <c r="P189" i="47" s="1"/>
  <c r="O188" i="47"/>
  <c r="P188" i="47" s="1"/>
  <c r="O187" i="47"/>
  <c r="P187" i="47" s="1"/>
  <c r="O186" i="47"/>
  <c r="P186" i="47" s="1"/>
  <c r="O185" i="47"/>
  <c r="P185" i="47" s="1"/>
  <c r="P184" i="47"/>
  <c r="O184" i="47"/>
  <c r="O183" i="47"/>
  <c r="P183" i="47" s="1"/>
  <c r="O182" i="47"/>
  <c r="P182" i="47" s="1"/>
  <c r="O181" i="47"/>
  <c r="P181" i="47" s="1"/>
  <c r="O180" i="47"/>
  <c r="P180" i="47" s="1"/>
  <c r="O179" i="47"/>
  <c r="P179" i="47" s="1"/>
  <c r="O178" i="47"/>
  <c r="P178" i="47" s="1"/>
  <c r="O177" i="47"/>
  <c r="P177" i="47" s="1"/>
  <c r="O176" i="47"/>
  <c r="P176" i="47" s="1"/>
  <c r="O175" i="47"/>
  <c r="P175" i="47" s="1"/>
  <c r="P174" i="47"/>
  <c r="O174" i="47"/>
  <c r="O173" i="47"/>
  <c r="P173" i="47" s="1"/>
  <c r="O172" i="47"/>
  <c r="P172" i="47" s="1"/>
  <c r="P171" i="47"/>
  <c r="O171" i="47"/>
  <c r="O170" i="47"/>
  <c r="P170" i="47" s="1"/>
  <c r="O169" i="47"/>
  <c r="P169" i="47" s="1"/>
  <c r="N169" i="47"/>
  <c r="M169" i="47"/>
  <c r="L169" i="47"/>
  <c r="K169" i="47"/>
  <c r="J169" i="47"/>
  <c r="I169" i="47"/>
  <c r="H169" i="47"/>
  <c r="G169" i="47"/>
  <c r="F169" i="47"/>
  <c r="E169" i="47"/>
  <c r="D169" i="47"/>
  <c r="O168" i="47"/>
  <c r="P168" i="47" s="1"/>
  <c r="O167" i="47"/>
  <c r="P167" i="47" s="1"/>
  <c r="O166" i="47"/>
  <c r="P166" i="47" s="1"/>
  <c r="O165" i="47"/>
  <c r="P165" i="47" s="1"/>
  <c r="P164" i="47"/>
  <c r="O164" i="47"/>
  <c r="O163" i="47"/>
  <c r="P163" i="47" s="1"/>
  <c r="O162" i="47"/>
  <c r="P162" i="47" s="1"/>
  <c r="O161" i="47"/>
  <c r="P161" i="47" s="1"/>
  <c r="O160" i="47"/>
  <c r="P160" i="47" s="1"/>
  <c r="O159" i="47"/>
  <c r="P159" i="47" s="1"/>
  <c r="O158" i="47"/>
  <c r="P158" i="47" s="1"/>
  <c r="O157" i="47"/>
  <c r="P157" i="47" s="1"/>
  <c r="P156" i="47"/>
  <c r="O156" i="47"/>
  <c r="O155" i="47"/>
  <c r="P155" i="47" s="1"/>
  <c r="P154" i="47"/>
  <c r="O154" i="47"/>
  <c r="O153" i="47"/>
  <c r="P153" i="47" s="1"/>
  <c r="O152" i="47"/>
  <c r="P152" i="47" s="1"/>
  <c r="O151" i="47"/>
  <c r="P151" i="47" s="1"/>
  <c r="O150" i="47"/>
  <c r="P150" i="47" s="1"/>
  <c r="O149" i="47"/>
  <c r="P149" i="47" s="1"/>
  <c r="O148" i="47"/>
  <c r="P148" i="47" s="1"/>
  <c r="O147" i="47"/>
  <c r="P147" i="47" s="1"/>
  <c r="O146" i="47"/>
  <c r="P146" i="47" s="1"/>
  <c r="O145" i="47"/>
  <c r="P145" i="47" s="1"/>
  <c r="P144" i="47"/>
  <c r="O144" i="47"/>
  <c r="O143" i="47"/>
  <c r="P143" i="47" s="1"/>
  <c r="O142" i="47"/>
  <c r="P142" i="47" s="1"/>
  <c r="O141" i="47"/>
  <c r="P141" i="47" s="1"/>
  <c r="O140" i="47"/>
  <c r="P140" i="47" s="1"/>
  <c r="O139" i="47"/>
  <c r="P139" i="47" s="1"/>
  <c r="O138" i="47"/>
  <c r="P138" i="47" s="1"/>
  <c r="O137" i="47"/>
  <c r="P137" i="47" s="1"/>
  <c r="O136" i="47"/>
  <c r="P136" i="47" s="1"/>
  <c r="O135" i="47"/>
  <c r="P135" i="47" s="1"/>
  <c r="P134" i="47"/>
  <c r="O134" i="47"/>
  <c r="O133" i="47"/>
  <c r="P133" i="47" s="1"/>
  <c r="O132" i="47"/>
  <c r="P132" i="47" s="1"/>
  <c r="O131" i="47"/>
  <c r="P131" i="47" s="1"/>
  <c r="O130" i="47"/>
  <c r="P130" i="47" s="1"/>
  <c r="O129" i="47"/>
  <c r="P129" i="47" s="1"/>
  <c r="O128" i="47"/>
  <c r="P128" i="47" s="1"/>
  <c r="O127" i="47"/>
  <c r="P127" i="47" s="1"/>
  <c r="O126" i="47"/>
  <c r="P126" i="47" s="1"/>
  <c r="O125" i="47"/>
  <c r="P125" i="47" s="1"/>
  <c r="P124" i="47"/>
  <c r="O124" i="47"/>
  <c r="O123" i="47"/>
  <c r="P123" i="47" s="1"/>
  <c r="O122" i="47"/>
  <c r="P122" i="47" s="1"/>
  <c r="O121" i="47"/>
  <c r="P121" i="47" s="1"/>
  <c r="O120" i="47"/>
  <c r="P120" i="47" s="1"/>
  <c r="O119" i="47"/>
  <c r="P119" i="47" s="1"/>
  <c r="O118" i="47"/>
  <c r="P118" i="47" s="1"/>
  <c r="O117" i="47"/>
  <c r="P117" i="47" s="1"/>
  <c r="O116" i="47"/>
  <c r="P116" i="47" s="1"/>
  <c r="P115" i="47"/>
  <c r="O115" i="47"/>
  <c r="P114" i="47"/>
  <c r="O114" i="47"/>
  <c r="O113" i="47"/>
  <c r="P113" i="47" s="1"/>
  <c r="O112" i="47"/>
  <c r="P112" i="47" s="1"/>
  <c r="O111" i="47"/>
  <c r="P111" i="47" s="1"/>
  <c r="O110" i="47"/>
  <c r="P110" i="47" s="1"/>
  <c r="O109" i="47"/>
  <c r="P109" i="47" s="1"/>
  <c r="O108" i="47"/>
  <c r="P108" i="47" s="1"/>
  <c r="O107" i="47"/>
  <c r="P107" i="47" s="1"/>
  <c r="O106" i="47"/>
  <c r="P106" i="47" s="1"/>
  <c r="O105" i="47"/>
  <c r="P105" i="47" s="1"/>
  <c r="P104" i="47"/>
  <c r="O104" i="47"/>
  <c r="O103" i="47"/>
  <c r="P103" i="47" s="1"/>
  <c r="O102" i="47"/>
  <c r="P102" i="47" s="1"/>
  <c r="O101" i="47"/>
  <c r="P101" i="47" s="1"/>
  <c r="O100" i="47"/>
  <c r="P100" i="47" s="1"/>
  <c r="O99" i="47"/>
  <c r="P99" i="47" s="1"/>
  <c r="O98" i="47"/>
  <c r="P98" i="47" s="1"/>
  <c r="O97" i="47"/>
  <c r="P97" i="47" s="1"/>
  <c r="O96" i="47"/>
  <c r="P96" i="47" s="1"/>
  <c r="O95" i="47"/>
  <c r="P95" i="47" s="1"/>
  <c r="P94" i="47"/>
  <c r="O94" i="47"/>
  <c r="O93" i="47"/>
  <c r="P93" i="47" s="1"/>
  <c r="O92" i="47"/>
  <c r="P92" i="47" s="1"/>
  <c r="O91" i="47"/>
  <c r="P91" i="47" s="1"/>
  <c r="O90" i="47"/>
  <c r="P90" i="47" s="1"/>
  <c r="O89" i="47"/>
  <c r="P89" i="47" s="1"/>
  <c r="O88" i="47"/>
  <c r="P88" i="47" s="1"/>
  <c r="O87" i="47"/>
  <c r="P87" i="47" s="1"/>
  <c r="P86" i="47"/>
  <c r="O86" i="47"/>
  <c r="P85" i="47"/>
  <c r="O85" i="47"/>
  <c r="P84" i="47"/>
  <c r="O84" i="47"/>
  <c r="O83" i="47"/>
  <c r="P83" i="47" s="1"/>
  <c r="O82" i="47"/>
  <c r="P82" i="47" s="1"/>
  <c r="O81" i="47"/>
  <c r="P81" i="47" s="1"/>
  <c r="P80" i="47"/>
  <c r="O80" i="47"/>
  <c r="O79" i="47"/>
  <c r="P79" i="47" s="1"/>
  <c r="O78" i="47"/>
  <c r="P78" i="47" s="1"/>
  <c r="O77" i="47"/>
  <c r="P77" i="47" s="1"/>
  <c r="N76" i="47"/>
  <c r="M76" i="47"/>
  <c r="L76" i="47"/>
  <c r="L326" i="47" s="1"/>
  <c r="K76" i="47"/>
  <c r="J76" i="47"/>
  <c r="I76" i="47"/>
  <c r="H76" i="47"/>
  <c r="G76" i="47"/>
  <c r="F76" i="47"/>
  <c r="E76" i="47"/>
  <c r="D76" i="47"/>
  <c r="P75" i="47"/>
  <c r="O75" i="47"/>
  <c r="O74" i="47"/>
  <c r="P74" i="47" s="1"/>
  <c r="O73" i="47"/>
  <c r="P73" i="47" s="1"/>
  <c r="O72" i="47"/>
  <c r="P72" i="47" s="1"/>
  <c r="O71" i="47"/>
  <c r="P71" i="47" s="1"/>
  <c r="O70" i="47"/>
  <c r="P70" i="47" s="1"/>
  <c r="P69" i="47"/>
  <c r="O69" i="47"/>
  <c r="O68" i="47"/>
  <c r="P68" i="47" s="1"/>
  <c r="O67" i="47"/>
  <c r="P67" i="47" s="1"/>
  <c r="O66" i="47"/>
  <c r="P66" i="47" s="1"/>
  <c r="P65" i="47"/>
  <c r="O65" i="47"/>
  <c r="O64" i="47"/>
  <c r="P64" i="47" s="1"/>
  <c r="O63" i="47"/>
  <c r="P63" i="47" s="1"/>
  <c r="O62" i="47"/>
  <c r="P62" i="47" s="1"/>
  <c r="O61" i="47"/>
  <c r="P61" i="47" s="1"/>
  <c r="O60" i="47"/>
  <c r="P60" i="47" s="1"/>
  <c r="P59" i="47"/>
  <c r="O59" i="47"/>
  <c r="O58" i="47"/>
  <c r="P58" i="47" s="1"/>
  <c r="O57" i="47"/>
  <c r="P57" i="47" s="1"/>
  <c r="O56" i="47"/>
  <c r="P56" i="47" s="1"/>
  <c r="P55" i="47"/>
  <c r="O55" i="47"/>
  <c r="O54" i="47"/>
  <c r="P54" i="47" s="1"/>
  <c r="O53" i="47"/>
  <c r="P53" i="47" s="1"/>
  <c r="O52" i="47"/>
  <c r="P52" i="47" s="1"/>
  <c r="O51" i="47"/>
  <c r="P51" i="47" s="1"/>
  <c r="O50" i="47"/>
  <c r="P50" i="47" s="1"/>
  <c r="P49" i="47"/>
  <c r="O49" i="47"/>
  <c r="O48" i="47"/>
  <c r="P48" i="47" s="1"/>
  <c r="O47" i="47"/>
  <c r="P47" i="47" s="1"/>
  <c r="O46" i="47"/>
  <c r="P46" i="47" s="1"/>
  <c r="P45" i="47"/>
  <c r="O45" i="47"/>
  <c r="O44" i="47"/>
  <c r="P44" i="47" s="1"/>
  <c r="O43" i="47"/>
  <c r="P43" i="47" s="1"/>
  <c r="O42" i="47"/>
  <c r="P42" i="47" s="1"/>
  <c r="N41" i="47"/>
  <c r="O41" i="47" s="1"/>
  <c r="P41" i="47" s="1"/>
  <c r="M41" i="47"/>
  <c r="L41" i="47"/>
  <c r="K41" i="47"/>
  <c r="J41" i="47"/>
  <c r="I41" i="47"/>
  <c r="H41" i="47"/>
  <c r="G41" i="47"/>
  <c r="F41" i="47"/>
  <c r="F326" i="47" s="1"/>
  <c r="E41" i="47"/>
  <c r="E326" i="47" s="1"/>
  <c r="D41" i="47"/>
  <c r="O40" i="47"/>
  <c r="P40" i="47" s="1"/>
  <c r="O39" i="47"/>
  <c r="P39" i="47" s="1"/>
  <c r="O38" i="47"/>
  <c r="P38" i="47" s="1"/>
  <c r="O37" i="47"/>
  <c r="P37" i="47" s="1"/>
  <c r="O36" i="47"/>
  <c r="P36" i="47" s="1"/>
  <c r="P35" i="47"/>
  <c r="O35" i="47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P25" i="47"/>
  <c r="O25" i="47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P15" i="47"/>
  <c r="O15" i="47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P7" i="47"/>
  <c r="O7" i="47"/>
  <c r="P6" i="47"/>
  <c r="O6" i="47"/>
  <c r="N5" i="47"/>
  <c r="M5" i="47"/>
  <c r="L5" i="47"/>
  <c r="K5" i="47"/>
  <c r="J5" i="47"/>
  <c r="I5" i="47"/>
  <c r="H5" i="47"/>
  <c r="H326" i="47" s="1"/>
  <c r="G5" i="47"/>
  <c r="F5" i="47"/>
  <c r="E5" i="47"/>
  <c r="D5" i="47"/>
  <c r="O5" i="47" s="1"/>
  <c r="P5" i="47" s="1"/>
  <c r="O37" i="46"/>
  <c r="P37" i="46" s="1"/>
  <c r="O36" i="46"/>
  <c r="P36" i="46" s="1"/>
  <c r="N35" i="46"/>
  <c r="M35" i="46"/>
  <c r="L35" i="46"/>
  <c r="K35" i="46"/>
  <c r="J35" i="46"/>
  <c r="I35" i="46"/>
  <c r="H35" i="46"/>
  <c r="G35" i="46"/>
  <c r="F35" i="46"/>
  <c r="E35" i="46"/>
  <c r="D35" i="46"/>
  <c r="O34" i="46"/>
  <c r="P34" i="46" s="1"/>
  <c r="O33" i="46"/>
  <c r="P33" i="46" s="1"/>
  <c r="O32" i="46"/>
  <c r="P32" i="46" s="1"/>
  <c r="N31" i="46"/>
  <c r="M31" i="46"/>
  <c r="L31" i="46"/>
  <c r="K31" i="46"/>
  <c r="J31" i="46"/>
  <c r="J38" i="46" s="1"/>
  <c r="I31" i="46"/>
  <c r="H31" i="46"/>
  <c r="G31" i="46"/>
  <c r="F31" i="46"/>
  <c r="E31" i="46"/>
  <c r="D31" i="46"/>
  <c r="O30" i="46"/>
  <c r="P30" i="46" s="1"/>
  <c r="N29" i="46"/>
  <c r="M29" i="46"/>
  <c r="L29" i="46"/>
  <c r="K29" i="46"/>
  <c r="J29" i="46"/>
  <c r="I29" i="46"/>
  <c r="H29" i="46"/>
  <c r="G29" i="46"/>
  <c r="F29" i="46"/>
  <c r="E29" i="46"/>
  <c r="D29" i="46"/>
  <c r="O28" i="46"/>
  <c r="P28" i="46" s="1"/>
  <c r="O27" i="46"/>
  <c r="P27" i="46" s="1"/>
  <c r="N26" i="46"/>
  <c r="M26" i="46"/>
  <c r="L26" i="46"/>
  <c r="K26" i="46"/>
  <c r="J26" i="46"/>
  <c r="I26" i="46"/>
  <c r="H26" i="46"/>
  <c r="G26" i="46"/>
  <c r="F26" i="46"/>
  <c r="E26" i="46"/>
  <c r="D26" i="46"/>
  <c r="O25" i="46"/>
  <c r="P25" i="46"/>
  <c r="O24" i="46"/>
  <c r="P24" i="46" s="1"/>
  <c r="O23" i="46"/>
  <c r="P23" i="46"/>
  <c r="O22" i="46"/>
  <c r="P22" i="46" s="1"/>
  <c r="O21" i="46"/>
  <c r="P21" i="46"/>
  <c r="O20" i="46"/>
  <c r="P20" i="46" s="1"/>
  <c r="O19" i="46"/>
  <c r="P19" i="46"/>
  <c r="N18" i="46"/>
  <c r="M18" i="46"/>
  <c r="L18" i="46"/>
  <c r="K18" i="46"/>
  <c r="K38" i="46" s="1"/>
  <c r="J18" i="46"/>
  <c r="I18" i="46"/>
  <c r="H18" i="46"/>
  <c r="G18" i="46"/>
  <c r="F18" i="46"/>
  <c r="E18" i="46"/>
  <c r="D18" i="46"/>
  <c r="O17" i="46"/>
  <c r="P17" i="46" s="1"/>
  <c r="O16" i="46"/>
  <c r="P16" i="46" s="1"/>
  <c r="O15" i="46"/>
  <c r="P15" i="46" s="1"/>
  <c r="O14" i="46"/>
  <c r="P14" i="46" s="1"/>
  <c r="N13" i="46"/>
  <c r="M13" i="46"/>
  <c r="M38" i="46" s="1"/>
  <c r="L13" i="46"/>
  <c r="K13" i="46"/>
  <c r="J13" i="46"/>
  <c r="I13" i="46"/>
  <c r="H13" i="46"/>
  <c r="G13" i="46"/>
  <c r="F13" i="46"/>
  <c r="E13" i="46"/>
  <c r="D13" i="46"/>
  <c r="O12" i="46"/>
  <c r="P12" i="46"/>
  <c r="O11" i="46"/>
  <c r="P11" i="46" s="1"/>
  <c r="O10" i="46"/>
  <c r="P10" i="46" s="1"/>
  <c r="O9" i="46"/>
  <c r="P9" i="46" s="1"/>
  <c r="O8" i="46"/>
  <c r="P8" i="46"/>
  <c r="O7" i="46"/>
  <c r="P7" i="46" s="1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N36" i="45"/>
  <c r="O36" i="45" s="1"/>
  <c r="N35" i="45"/>
  <c r="O35" i="45" s="1"/>
  <c r="M34" i="45"/>
  <c r="L34" i="45"/>
  <c r="K34" i="45"/>
  <c r="N34" i="45" s="1"/>
  <c r="O34" i="45" s="1"/>
  <c r="J34" i="45"/>
  <c r="I34" i="45"/>
  <c r="H34" i="45"/>
  <c r="G34" i="45"/>
  <c r="F34" i="45"/>
  <c r="E34" i="45"/>
  <c r="D34" i="45"/>
  <c r="N33" i="45"/>
  <c r="O33" i="45" s="1"/>
  <c r="N32" i="45"/>
  <c r="O32" i="45" s="1"/>
  <c r="N31" i="45"/>
  <c r="O31" i="45" s="1"/>
  <c r="M30" i="45"/>
  <c r="L30" i="45"/>
  <c r="K30" i="45"/>
  <c r="J30" i="45"/>
  <c r="I30" i="45"/>
  <c r="H30" i="45"/>
  <c r="G30" i="45"/>
  <c r="F30" i="45"/>
  <c r="E30" i="45"/>
  <c r="D30" i="45"/>
  <c r="N29" i="45"/>
  <c r="O29" i="45" s="1"/>
  <c r="M28" i="45"/>
  <c r="L28" i="45"/>
  <c r="K28" i="45"/>
  <c r="J28" i="45"/>
  <c r="I28" i="45"/>
  <c r="H28" i="45"/>
  <c r="G28" i="45"/>
  <c r="F28" i="45"/>
  <c r="E28" i="45"/>
  <c r="D28" i="45"/>
  <c r="N27" i="45"/>
  <c r="O27" i="45" s="1"/>
  <c r="N26" i="45"/>
  <c r="O26" i="45" s="1"/>
  <c r="M25" i="45"/>
  <c r="L25" i="45"/>
  <c r="L37" i="45" s="1"/>
  <c r="K25" i="45"/>
  <c r="J25" i="45"/>
  <c r="I25" i="45"/>
  <c r="H25" i="45"/>
  <c r="G25" i="45"/>
  <c r="G37" i="45" s="1"/>
  <c r="F25" i="45"/>
  <c r="E25" i="45"/>
  <c r="D25" i="45"/>
  <c r="N24" i="45"/>
  <c r="O24" i="45" s="1"/>
  <c r="N23" i="45"/>
  <c r="O23" i="45" s="1"/>
  <c r="N22" i="45"/>
  <c r="O22" i="45"/>
  <c r="N21" i="45"/>
  <c r="O21" i="45" s="1"/>
  <c r="N20" i="45"/>
  <c r="O20" i="45" s="1"/>
  <c r="N19" i="45"/>
  <c r="O19" i="45" s="1"/>
  <c r="M18" i="45"/>
  <c r="M37" i="45" s="1"/>
  <c r="L18" i="45"/>
  <c r="K18" i="45"/>
  <c r="J18" i="45"/>
  <c r="I18" i="45"/>
  <c r="I37" i="45" s="1"/>
  <c r="H18" i="45"/>
  <c r="G18" i="45"/>
  <c r="F18" i="45"/>
  <c r="E18" i="45"/>
  <c r="D18" i="45"/>
  <c r="N17" i="45"/>
  <c r="O17" i="45" s="1"/>
  <c r="N16" i="45"/>
  <c r="O16" i="45" s="1"/>
  <c r="N15" i="45"/>
  <c r="O15" i="45" s="1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/>
  <c r="M5" i="45"/>
  <c r="L5" i="45"/>
  <c r="K5" i="45"/>
  <c r="J5" i="45"/>
  <c r="I5" i="45"/>
  <c r="H5" i="45"/>
  <c r="G5" i="45"/>
  <c r="F5" i="45"/>
  <c r="E5" i="45"/>
  <c r="D5" i="45"/>
  <c r="N34" i="44"/>
  <c r="O34" i="44" s="1"/>
  <c r="N33" i="44"/>
  <c r="O33" i="44" s="1"/>
  <c r="M32" i="44"/>
  <c r="L32" i="44"/>
  <c r="K32" i="44"/>
  <c r="J32" i="44"/>
  <c r="I32" i="44"/>
  <c r="H32" i="44"/>
  <c r="G32" i="44"/>
  <c r="F32" i="44"/>
  <c r="E32" i="44"/>
  <c r="D32" i="44"/>
  <c r="N31" i="44"/>
  <c r="O31" i="44" s="1"/>
  <c r="N30" i="44"/>
  <c r="O30" i="44" s="1"/>
  <c r="N29" i="44"/>
  <c r="O29" i="44" s="1"/>
  <c r="M28" i="44"/>
  <c r="L28" i="44"/>
  <c r="K28" i="44"/>
  <c r="J28" i="44"/>
  <c r="I28" i="44"/>
  <c r="H28" i="44"/>
  <c r="G28" i="44"/>
  <c r="F28" i="44"/>
  <c r="E28" i="44"/>
  <c r="D28" i="44"/>
  <c r="N27" i="44"/>
  <c r="O27" i="44" s="1"/>
  <c r="M26" i="44"/>
  <c r="L26" i="44"/>
  <c r="K26" i="44"/>
  <c r="J26" i="44"/>
  <c r="I26" i="44"/>
  <c r="H26" i="44"/>
  <c r="G26" i="44"/>
  <c r="F26" i="44"/>
  <c r="E26" i="44"/>
  <c r="N26" i="44" s="1"/>
  <c r="O26" i="44" s="1"/>
  <c r="D26" i="44"/>
  <c r="N25" i="44"/>
  <c r="O25" i="44" s="1"/>
  <c r="N24" i="44"/>
  <c r="O24" i="44" s="1"/>
  <c r="N23" i="44"/>
  <c r="O23" i="44" s="1"/>
  <c r="M22" i="44"/>
  <c r="L22" i="44"/>
  <c r="K22" i="44"/>
  <c r="J22" i="44"/>
  <c r="I22" i="44"/>
  <c r="I35" i="44" s="1"/>
  <c r="H22" i="44"/>
  <c r="G22" i="44"/>
  <c r="F22" i="44"/>
  <c r="E22" i="44"/>
  <c r="D22" i="44"/>
  <c r="N21" i="44"/>
  <c r="O21" i="44" s="1"/>
  <c r="N20" i="44"/>
  <c r="O20" i="44"/>
  <c r="N19" i="44"/>
  <c r="O19" i="44" s="1"/>
  <c r="M18" i="44"/>
  <c r="L18" i="44"/>
  <c r="K18" i="44"/>
  <c r="K35" i="44" s="1"/>
  <c r="J18" i="44"/>
  <c r="I18" i="44"/>
  <c r="H18" i="44"/>
  <c r="G18" i="44"/>
  <c r="N18" i="44" s="1"/>
  <c r="O18" i="44" s="1"/>
  <c r="F18" i="44"/>
  <c r="E18" i="44"/>
  <c r="D18" i="44"/>
  <c r="N17" i="44"/>
  <c r="O17" i="44" s="1"/>
  <c r="N16" i="44"/>
  <c r="O16" i="44" s="1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36" i="43"/>
  <c r="O36" i="43" s="1"/>
  <c r="N35" i="43"/>
  <c r="O35" i="43" s="1"/>
  <c r="M34" i="43"/>
  <c r="L34" i="43"/>
  <c r="K34" i="43"/>
  <c r="J34" i="43"/>
  <c r="I34" i="43"/>
  <c r="H34" i="43"/>
  <c r="G34" i="43"/>
  <c r="F34" i="43"/>
  <c r="E34" i="43"/>
  <c r="D34" i="43"/>
  <c r="N33" i="43"/>
  <c r="O33" i="43" s="1"/>
  <c r="N32" i="43"/>
  <c r="O32" i="43"/>
  <c r="N31" i="43"/>
  <c r="O31" i="43" s="1"/>
  <c r="M30" i="43"/>
  <c r="L30" i="43"/>
  <c r="K30" i="43"/>
  <c r="J30" i="43"/>
  <c r="I30" i="43"/>
  <c r="H30" i="43"/>
  <c r="G30" i="43"/>
  <c r="F30" i="43"/>
  <c r="E30" i="43"/>
  <c r="D30" i="43"/>
  <c r="N29" i="43"/>
  <c r="O29" i="43" s="1"/>
  <c r="M28" i="43"/>
  <c r="L28" i="43"/>
  <c r="K28" i="43"/>
  <c r="J28" i="43"/>
  <c r="I28" i="43"/>
  <c r="H28" i="43"/>
  <c r="G28" i="43"/>
  <c r="F28" i="43"/>
  <c r="E28" i="43"/>
  <c r="D28" i="43"/>
  <c r="N27" i="43"/>
  <c r="O27" i="43" s="1"/>
  <c r="N26" i="43"/>
  <c r="O26" i="43" s="1"/>
  <c r="N25" i="43"/>
  <c r="O25" i="43" s="1"/>
  <c r="M24" i="43"/>
  <c r="L24" i="43"/>
  <c r="K24" i="43"/>
  <c r="J24" i="43"/>
  <c r="I24" i="43"/>
  <c r="I37" i="43" s="1"/>
  <c r="H24" i="43"/>
  <c r="G24" i="43"/>
  <c r="F24" i="43"/>
  <c r="E24" i="43"/>
  <c r="D24" i="43"/>
  <c r="N23" i="43"/>
  <c r="O23" i="43" s="1"/>
  <c r="N22" i="43"/>
  <c r="O22" i="43" s="1"/>
  <c r="N21" i="43"/>
  <c r="O21" i="43" s="1"/>
  <c r="N20" i="43"/>
  <c r="O20" i="43"/>
  <c r="N19" i="43"/>
  <c r="O19" i="43" s="1"/>
  <c r="M18" i="43"/>
  <c r="L18" i="43"/>
  <c r="K18" i="43"/>
  <c r="J18" i="43"/>
  <c r="J37" i="43" s="1"/>
  <c r="I18" i="43"/>
  <c r="H18" i="43"/>
  <c r="G18" i="43"/>
  <c r="F18" i="43"/>
  <c r="E18" i="43"/>
  <c r="E37" i="43" s="1"/>
  <c r="D18" i="43"/>
  <c r="N17" i="43"/>
  <c r="O17" i="43" s="1"/>
  <c r="N16" i="43"/>
  <c r="O16" i="43" s="1"/>
  <c r="N15" i="43"/>
  <c r="O15" i="43" s="1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 s="1"/>
  <c r="N10" i="43"/>
  <c r="O10" i="43"/>
  <c r="N9" i="43"/>
  <c r="O9" i="43" s="1"/>
  <c r="N8" i="43"/>
  <c r="O8" i="43" s="1"/>
  <c r="N7" i="43"/>
  <c r="O7" i="43" s="1"/>
  <c r="N6" i="43"/>
  <c r="O6" i="43" s="1"/>
  <c r="M5" i="43"/>
  <c r="M37" i="43" s="1"/>
  <c r="L5" i="43"/>
  <c r="K5" i="43"/>
  <c r="K37" i="43" s="1"/>
  <c r="J5" i="43"/>
  <c r="I5" i="43"/>
  <c r="H5" i="43"/>
  <c r="G5" i="43"/>
  <c r="F5" i="43"/>
  <c r="E5" i="43"/>
  <c r="D5" i="43"/>
  <c r="N37" i="42"/>
  <c r="O37" i="42" s="1"/>
  <c r="N36" i="42"/>
  <c r="O36" i="42" s="1"/>
  <c r="M35" i="42"/>
  <c r="L35" i="42"/>
  <c r="K35" i="42"/>
  <c r="J35" i="42"/>
  <c r="I35" i="42"/>
  <c r="I38" i="42" s="1"/>
  <c r="H35" i="42"/>
  <c r="G35" i="42"/>
  <c r="F35" i="42"/>
  <c r="E35" i="42"/>
  <c r="D35" i="42"/>
  <c r="N34" i="42"/>
  <c r="O34" i="42" s="1"/>
  <c r="N33" i="42"/>
  <c r="O33" i="42" s="1"/>
  <c r="N32" i="42"/>
  <c r="O32" i="42" s="1"/>
  <c r="M31" i="42"/>
  <c r="L31" i="42"/>
  <c r="K31" i="42"/>
  <c r="J31" i="42"/>
  <c r="I31" i="42"/>
  <c r="H31" i="42"/>
  <c r="G31" i="42"/>
  <c r="F31" i="42"/>
  <c r="E31" i="42"/>
  <c r="D31" i="42"/>
  <c r="N30" i="42"/>
  <c r="O30" i="42" s="1"/>
  <c r="M29" i="42"/>
  <c r="L29" i="42"/>
  <c r="K29" i="42"/>
  <c r="J29" i="42"/>
  <c r="J38" i="42" s="1"/>
  <c r="I29" i="42"/>
  <c r="H29" i="42"/>
  <c r="G29" i="42"/>
  <c r="F29" i="42"/>
  <c r="E29" i="42"/>
  <c r="D29" i="42"/>
  <c r="N28" i="42"/>
  <c r="O28" i="42" s="1"/>
  <c r="N27" i="42"/>
  <c r="O27" i="42" s="1"/>
  <c r="N26" i="42"/>
  <c r="O26" i="42"/>
  <c r="M25" i="42"/>
  <c r="M38" i="42" s="1"/>
  <c r="L25" i="42"/>
  <c r="K25" i="42"/>
  <c r="J25" i="42"/>
  <c r="I25" i="42"/>
  <c r="H25" i="42"/>
  <c r="H38" i="42" s="1"/>
  <c r="G25" i="42"/>
  <c r="F25" i="42"/>
  <c r="E25" i="42"/>
  <c r="D25" i="42"/>
  <c r="N24" i="42"/>
  <c r="O24" i="42" s="1"/>
  <c r="N23" i="42"/>
  <c r="O23" i="42" s="1"/>
  <c r="N22" i="42"/>
  <c r="O22" i="42" s="1"/>
  <c r="N21" i="42"/>
  <c r="O21" i="42"/>
  <c r="N20" i="42"/>
  <c r="O20" i="42" s="1"/>
  <c r="N19" i="42"/>
  <c r="O19" i="42" s="1"/>
  <c r="M18" i="42"/>
  <c r="L18" i="42"/>
  <c r="K18" i="42"/>
  <c r="K38" i="42" s="1"/>
  <c r="J18" i="42"/>
  <c r="I18" i="42"/>
  <c r="H18" i="42"/>
  <c r="G18" i="42"/>
  <c r="F18" i="42"/>
  <c r="F38" i="42" s="1"/>
  <c r="E18" i="42"/>
  <c r="D18" i="42"/>
  <c r="N17" i="42"/>
  <c r="O17" i="42" s="1"/>
  <c r="N16" i="42"/>
  <c r="O16" i="42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/>
  <c r="N10" i="42"/>
  <c r="O10" i="42" s="1"/>
  <c r="N9" i="42"/>
  <c r="O9" i="42" s="1"/>
  <c r="N8" i="42"/>
  <c r="O8" i="42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D38" i="42" s="1"/>
  <c r="N38" i="41"/>
  <c r="O38" i="41" s="1"/>
  <c r="N37" i="41"/>
  <c r="O37" i="41"/>
  <c r="M36" i="41"/>
  <c r="M39" i="41" s="1"/>
  <c r="L36" i="41"/>
  <c r="K36" i="41"/>
  <c r="J36" i="41"/>
  <c r="I36" i="41"/>
  <c r="H36" i="41"/>
  <c r="G36" i="41"/>
  <c r="N36" i="41" s="1"/>
  <c r="O36" i="41" s="1"/>
  <c r="F36" i="41"/>
  <c r="E36" i="41"/>
  <c r="D36" i="41"/>
  <c r="N35" i="41"/>
  <c r="O35" i="41" s="1"/>
  <c r="N34" i="41"/>
  <c r="O34" i="41" s="1"/>
  <c r="N33" i="41"/>
  <c r="O33" i="41" s="1"/>
  <c r="M32" i="41"/>
  <c r="L32" i="41"/>
  <c r="K32" i="41"/>
  <c r="J32" i="41"/>
  <c r="I32" i="41"/>
  <c r="H32" i="41"/>
  <c r="G32" i="41"/>
  <c r="G39" i="41" s="1"/>
  <c r="F32" i="41"/>
  <c r="E32" i="41"/>
  <c r="D32" i="41"/>
  <c r="N31" i="41"/>
  <c r="O31" i="41" s="1"/>
  <c r="M30" i="41"/>
  <c r="L30" i="41"/>
  <c r="K30" i="41"/>
  <c r="J30" i="41"/>
  <c r="I30" i="41"/>
  <c r="H30" i="41"/>
  <c r="G30" i="41"/>
  <c r="F30" i="41"/>
  <c r="E30" i="41"/>
  <c r="D30" i="41"/>
  <c r="N30" i="41" s="1"/>
  <c r="O30" i="41" s="1"/>
  <c r="N29" i="41"/>
  <c r="O29" i="41" s="1"/>
  <c r="N28" i="41"/>
  <c r="O28" i="41"/>
  <c r="N27" i="41"/>
  <c r="O27" i="41" s="1"/>
  <c r="M26" i="41"/>
  <c r="L26" i="41"/>
  <c r="K26" i="41"/>
  <c r="J26" i="41"/>
  <c r="I26" i="41"/>
  <c r="H26" i="41"/>
  <c r="G26" i="41"/>
  <c r="F26" i="41"/>
  <c r="E26" i="41"/>
  <c r="D26" i="41"/>
  <c r="N25" i="41"/>
  <c r="O25" i="41" s="1"/>
  <c r="N24" i="41"/>
  <c r="O24" i="41" s="1"/>
  <c r="N23" i="41"/>
  <c r="O23" i="41"/>
  <c r="N22" i="41"/>
  <c r="O22" i="41" s="1"/>
  <c r="N21" i="41"/>
  <c r="O21" i="41" s="1"/>
  <c r="N20" i="41"/>
  <c r="O20" i="41" s="1"/>
  <c r="N19" i="41"/>
  <c r="O19" i="41" s="1"/>
  <c r="M18" i="41"/>
  <c r="L18" i="41"/>
  <c r="K18" i="41"/>
  <c r="K39" i="41" s="1"/>
  <c r="J18" i="41"/>
  <c r="I18" i="41"/>
  <c r="H18" i="41"/>
  <c r="G18" i="41"/>
  <c r="F18" i="41"/>
  <c r="E18" i="41"/>
  <c r="D18" i="41"/>
  <c r="N17" i="41"/>
  <c r="O17" i="41" s="1"/>
  <c r="N16" i="41"/>
  <c r="O16" i="41" s="1"/>
  <c r="N15" i="41"/>
  <c r="O15" i="41" s="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I39" i="41" s="1"/>
  <c r="H5" i="41"/>
  <c r="G5" i="41"/>
  <c r="F5" i="41"/>
  <c r="E5" i="41"/>
  <c r="D5" i="41"/>
  <c r="N37" i="40"/>
  <c r="O37" i="40" s="1"/>
  <c r="N36" i="40"/>
  <c r="O36" i="40" s="1"/>
  <c r="M35" i="40"/>
  <c r="L35" i="40"/>
  <c r="L38" i="40" s="1"/>
  <c r="K35" i="40"/>
  <c r="J35" i="40"/>
  <c r="I35" i="40"/>
  <c r="H35" i="40"/>
  <c r="G35" i="40"/>
  <c r="F35" i="40"/>
  <c r="E35" i="40"/>
  <c r="D35" i="40"/>
  <c r="N34" i="40"/>
  <c r="O34" i="40" s="1"/>
  <c r="N33" i="40"/>
  <c r="O33" i="40" s="1"/>
  <c r="N32" i="40"/>
  <c r="O32" i="40" s="1"/>
  <c r="M31" i="40"/>
  <c r="L31" i="40"/>
  <c r="K31" i="40"/>
  <c r="J31" i="40"/>
  <c r="I31" i="40"/>
  <c r="H31" i="40"/>
  <c r="G31" i="40"/>
  <c r="F31" i="40"/>
  <c r="E31" i="40"/>
  <c r="D31" i="40"/>
  <c r="N30" i="40"/>
  <c r="O30" i="40" s="1"/>
  <c r="M29" i="40"/>
  <c r="L29" i="40"/>
  <c r="K29" i="40"/>
  <c r="J29" i="40"/>
  <c r="I29" i="40"/>
  <c r="H29" i="40"/>
  <c r="G29" i="40"/>
  <c r="G38" i="40" s="1"/>
  <c r="F29" i="40"/>
  <c r="N29" i="40" s="1"/>
  <c r="O29" i="40" s="1"/>
  <c r="E29" i="40"/>
  <c r="D29" i="40"/>
  <c r="N28" i="40"/>
  <c r="O28" i="40" s="1"/>
  <c r="N27" i="40"/>
  <c r="O27" i="40" s="1"/>
  <c r="N26" i="40"/>
  <c r="O26" i="40"/>
  <c r="M25" i="40"/>
  <c r="L25" i="40"/>
  <c r="K25" i="40"/>
  <c r="N25" i="40" s="1"/>
  <c r="O25" i="40" s="1"/>
  <c r="J25" i="40"/>
  <c r="I25" i="40"/>
  <c r="H25" i="40"/>
  <c r="G25" i="40"/>
  <c r="F25" i="40"/>
  <c r="E25" i="40"/>
  <c r="D25" i="40"/>
  <c r="N24" i="40"/>
  <c r="O24" i="40"/>
  <c r="N23" i="40"/>
  <c r="O23" i="40" s="1"/>
  <c r="N22" i="40"/>
  <c r="O22" i="40" s="1"/>
  <c r="N21" i="40"/>
  <c r="O21" i="40" s="1"/>
  <c r="N20" i="40"/>
  <c r="O20" i="40" s="1"/>
  <c r="N19" i="40"/>
  <c r="O19" i="40" s="1"/>
  <c r="M18" i="40"/>
  <c r="L18" i="40"/>
  <c r="K18" i="40"/>
  <c r="J18" i="40"/>
  <c r="I18" i="40"/>
  <c r="H18" i="40"/>
  <c r="G18" i="40"/>
  <c r="F18" i="40"/>
  <c r="E18" i="40"/>
  <c r="D18" i="40"/>
  <c r="N17" i="40"/>
  <c r="O17" i="40" s="1"/>
  <c r="N16" i="40"/>
  <c r="O16" i="40" s="1"/>
  <c r="N15" i="40"/>
  <c r="O15" i="40" s="1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D38" i="40" s="1"/>
  <c r="N12" i="40"/>
  <c r="O12" i="40" s="1"/>
  <c r="N11" i="40"/>
  <c r="O11" i="40" s="1"/>
  <c r="N10" i="40"/>
  <c r="O10" i="40" s="1"/>
  <c r="N9" i="40"/>
  <c r="O9" i="40" s="1"/>
  <c r="N8" i="40"/>
  <c r="O8" i="40"/>
  <c r="N7" i="40"/>
  <c r="O7" i="40" s="1"/>
  <c r="N6" i="40"/>
  <c r="O6" i="40" s="1"/>
  <c r="M5" i="40"/>
  <c r="M38" i="40" s="1"/>
  <c r="L5" i="40"/>
  <c r="K5" i="40"/>
  <c r="K38" i="40" s="1"/>
  <c r="J5" i="40"/>
  <c r="I5" i="40"/>
  <c r="I38" i="40" s="1"/>
  <c r="H5" i="40"/>
  <c r="H38" i="40" s="1"/>
  <c r="G5" i="40"/>
  <c r="F5" i="40"/>
  <c r="E5" i="40"/>
  <c r="E38" i="40" s="1"/>
  <c r="D5" i="40"/>
  <c r="N37" i="39"/>
  <c r="O37" i="39" s="1"/>
  <c r="N36" i="39"/>
  <c r="O36" i="39" s="1"/>
  <c r="M35" i="39"/>
  <c r="L35" i="39"/>
  <c r="K35" i="39"/>
  <c r="J35" i="39"/>
  <c r="I35" i="39"/>
  <c r="H35" i="39"/>
  <c r="G35" i="39"/>
  <c r="F35" i="39"/>
  <c r="E35" i="39"/>
  <c r="D35" i="39"/>
  <c r="N34" i="39"/>
  <c r="O34" i="39" s="1"/>
  <c r="N33" i="39"/>
  <c r="O33" i="39" s="1"/>
  <c r="N32" i="39"/>
  <c r="O32" i="39" s="1"/>
  <c r="M31" i="39"/>
  <c r="L31" i="39"/>
  <c r="K31" i="39"/>
  <c r="J31" i="39"/>
  <c r="I31" i="39"/>
  <c r="H31" i="39"/>
  <c r="G31" i="39"/>
  <c r="F31" i="39"/>
  <c r="E31" i="39"/>
  <c r="D31" i="39"/>
  <c r="N30" i="39"/>
  <c r="O30" i="39" s="1"/>
  <c r="N29" i="39"/>
  <c r="O29" i="39"/>
  <c r="M28" i="39"/>
  <c r="L28" i="39"/>
  <c r="K28" i="39"/>
  <c r="J28" i="39"/>
  <c r="I28" i="39"/>
  <c r="H28" i="39"/>
  <c r="G28" i="39"/>
  <c r="F28" i="39"/>
  <c r="E28" i="39"/>
  <c r="D28" i="39"/>
  <c r="N27" i="39"/>
  <c r="O27" i="39"/>
  <c r="N26" i="39"/>
  <c r="O26" i="39" s="1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3" i="39"/>
  <c r="O23" i="39" s="1"/>
  <c r="N22" i="39"/>
  <c r="O22" i="39"/>
  <c r="N21" i="39"/>
  <c r="O21" i="39"/>
  <c r="N20" i="39"/>
  <c r="O20" i="39" s="1"/>
  <c r="N19" i="39"/>
  <c r="O19" i="39"/>
  <c r="M18" i="39"/>
  <c r="L18" i="39"/>
  <c r="K18" i="39"/>
  <c r="J18" i="39"/>
  <c r="I18" i="39"/>
  <c r="H18" i="39"/>
  <c r="G18" i="39"/>
  <c r="F18" i="39"/>
  <c r="E18" i="39"/>
  <c r="D18" i="39"/>
  <c r="D38" i="39" s="1"/>
  <c r="N17" i="39"/>
  <c r="O17" i="39"/>
  <c r="N16" i="39"/>
  <c r="O16" i="39" s="1"/>
  <c r="N15" i="39"/>
  <c r="O15" i="39"/>
  <c r="N14" i="39"/>
  <c r="O14" i="39"/>
  <c r="M13" i="39"/>
  <c r="L13" i="39"/>
  <c r="K13" i="39"/>
  <c r="J13" i="39"/>
  <c r="I13" i="39"/>
  <c r="H13" i="39"/>
  <c r="G13" i="39"/>
  <c r="F13" i="39"/>
  <c r="E13" i="39"/>
  <c r="D13" i="39"/>
  <c r="N12" i="39"/>
  <c r="O12" i="39"/>
  <c r="N11" i="39"/>
  <c r="O11" i="39" s="1"/>
  <c r="N10" i="39"/>
  <c r="O10" i="39"/>
  <c r="N9" i="39"/>
  <c r="O9" i="39"/>
  <c r="N8" i="39"/>
  <c r="O8" i="39" s="1"/>
  <c r="N7" i="39"/>
  <c r="O7" i="39"/>
  <c r="N6" i="39"/>
  <c r="O6" i="39" s="1"/>
  <c r="M5" i="39"/>
  <c r="L5" i="39"/>
  <c r="K5" i="39"/>
  <c r="J5" i="39"/>
  <c r="I5" i="39"/>
  <c r="H5" i="39"/>
  <c r="G5" i="39"/>
  <c r="F5" i="39"/>
  <c r="E5" i="39"/>
  <c r="D5" i="39"/>
  <c r="N37" i="38"/>
  <c r="O37" i="38" s="1"/>
  <c r="N36" i="38"/>
  <c r="O36" i="38" s="1"/>
  <c r="M35" i="38"/>
  <c r="L35" i="38"/>
  <c r="K35" i="38"/>
  <c r="J35" i="38"/>
  <c r="I35" i="38"/>
  <c r="N35" i="38" s="1"/>
  <c r="O35" i="38" s="1"/>
  <c r="H35" i="38"/>
  <c r="G35" i="38"/>
  <c r="F35" i="38"/>
  <c r="E35" i="38"/>
  <c r="D35" i="38"/>
  <c r="N34" i="38"/>
  <c r="O34" i="38" s="1"/>
  <c r="N33" i="38"/>
  <c r="O33" i="38" s="1"/>
  <c r="N32" i="38"/>
  <c r="O32" i="38" s="1"/>
  <c r="M31" i="38"/>
  <c r="L31" i="38"/>
  <c r="K31" i="38"/>
  <c r="J31" i="38"/>
  <c r="I31" i="38"/>
  <c r="H31" i="38"/>
  <c r="G31" i="38"/>
  <c r="F31" i="38"/>
  <c r="E31" i="38"/>
  <c r="D31" i="38"/>
  <c r="D38" i="38" s="1"/>
  <c r="N30" i="38"/>
  <c r="O30" i="38" s="1"/>
  <c r="N29" i="38"/>
  <c r="O29" i="38" s="1"/>
  <c r="M28" i="38"/>
  <c r="L28" i="38"/>
  <c r="K28" i="38"/>
  <c r="J28" i="38"/>
  <c r="I28" i="38"/>
  <c r="H28" i="38"/>
  <c r="G28" i="38"/>
  <c r="F28" i="38"/>
  <c r="E28" i="38"/>
  <c r="D28" i="38"/>
  <c r="N27" i="38"/>
  <c r="O27" i="38" s="1"/>
  <c r="N26" i="38"/>
  <c r="O26" i="38" s="1"/>
  <c r="N25" i="38"/>
  <c r="O25" i="38" s="1"/>
  <c r="M24" i="38"/>
  <c r="L24" i="38"/>
  <c r="K24" i="38"/>
  <c r="J24" i="38"/>
  <c r="I24" i="38"/>
  <c r="H24" i="38"/>
  <c r="G24" i="38"/>
  <c r="F24" i="38"/>
  <c r="E24" i="38"/>
  <c r="D24" i="38"/>
  <c r="N23" i="38"/>
  <c r="O23" i="38" s="1"/>
  <c r="N22" i="38"/>
  <c r="O22" i="38" s="1"/>
  <c r="N21" i="38"/>
  <c r="O21" i="38" s="1"/>
  <c r="N20" i="38"/>
  <c r="O20" i="38" s="1"/>
  <c r="N19" i="38"/>
  <c r="O19" i="38" s="1"/>
  <c r="M18" i="38"/>
  <c r="L18" i="38"/>
  <c r="K18" i="38"/>
  <c r="J18" i="38"/>
  <c r="I18" i="38"/>
  <c r="H18" i="38"/>
  <c r="G18" i="38"/>
  <c r="F18" i="38"/>
  <c r="E18" i="38"/>
  <c r="D18" i="38"/>
  <c r="N17" i="38"/>
  <c r="O17" i="38" s="1"/>
  <c r="N16" i="38"/>
  <c r="O16" i="38"/>
  <c r="N15" i="38"/>
  <c r="O15" i="38" s="1"/>
  <c r="N14" i="38"/>
  <c r="O14" i="38" s="1"/>
  <c r="M13" i="38"/>
  <c r="L13" i="38"/>
  <c r="K13" i="38"/>
  <c r="K38" i="38" s="1"/>
  <c r="J13" i="38"/>
  <c r="I13" i="38"/>
  <c r="H13" i="38"/>
  <c r="G13" i="38"/>
  <c r="F13" i="38"/>
  <c r="E13" i="38"/>
  <c r="D13" i="38"/>
  <c r="N13" i="38" s="1"/>
  <c r="O13" i="38" s="1"/>
  <c r="N12" i="38"/>
  <c r="O12" i="38"/>
  <c r="N11" i="38"/>
  <c r="O11" i="38" s="1"/>
  <c r="N10" i="38"/>
  <c r="O10" i="38" s="1"/>
  <c r="N9" i="38"/>
  <c r="O9" i="38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H38" i="38" s="1"/>
  <c r="G5" i="38"/>
  <c r="G38" i="38" s="1"/>
  <c r="F5" i="38"/>
  <c r="E5" i="38"/>
  <c r="E38" i="38" s="1"/>
  <c r="D5" i="38"/>
  <c r="N32" i="37"/>
  <c r="O32" i="37" s="1"/>
  <c r="M31" i="37"/>
  <c r="L31" i="37"/>
  <c r="K31" i="37"/>
  <c r="J31" i="37"/>
  <c r="I31" i="37"/>
  <c r="H31" i="37"/>
  <c r="G31" i="37"/>
  <c r="F31" i="37"/>
  <c r="E31" i="37"/>
  <c r="D31" i="37"/>
  <c r="N30" i="37"/>
  <c r="O30" i="37" s="1"/>
  <c r="N29" i="37"/>
  <c r="O29" i="37" s="1"/>
  <c r="M28" i="37"/>
  <c r="L28" i="37"/>
  <c r="K28" i="37"/>
  <c r="J28" i="37"/>
  <c r="I28" i="37"/>
  <c r="I33" i="37" s="1"/>
  <c r="H28" i="37"/>
  <c r="G28" i="37"/>
  <c r="F28" i="37"/>
  <c r="E28" i="37"/>
  <c r="D28" i="37"/>
  <c r="N27" i="37"/>
  <c r="O27" i="37" s="1"/>
  <c r="M26" i="37"/>
  <c r="L26" i="37"/>
  <c r="K26" i="37"/>
  <c r="J26" i="37"/>
  <c r="I26" i="37"/>
  <c r="H26" i="37"/>
  <c r="G26" i="37"/>
  <c r="F26" i="37"/>
  <c r="E26" i="37"/>
  <c r="D26" i="37"/>
  <c r="N26" i="37" s="1"/>
  <c r="O26" i="37" s="1"/>
  <c r="N25" i="37"/>
  <c r="O25" i="37" s="1"/>
  <c r="N24" i="37"/>
  <c r="O24" i="37" s="1"/>
  <c r="N23" i="37"/>
  <c r="O23" i="37" s="1"/>
  <c r="M22" i="37"/>
  <c r="L22" i="37"/>
  <c r="K22" i="37"/>
  <c r="K33" i="37" s="1"/>
  <c r="J22" i="37"/>
  <c r="I22" i="37"/>
  <c r="H22" i="37"/>
  <c r="G22" i="37"/>
  <c r="F22" i="37"/>
  <c r="E22" i="37"/>
  <c r="D22" i="37"/>
  <c r="N21" i="37"/>
  <c r="O21" i="37" s="1"/>
  <c r="N20" i="37"/>
  <c r="O20" i="37" s="1"/>
  <c r="N19" i="37"/>
  <c r="O19" i="37" s="1"/>
  <c r="N18" i="37"/>
  <c r="O18" i="37" s="1"/>
  <c r="N17" i="37"/>
  <c r="O17" i="37" s="1"/>
  <c r="N16" i="37"/>
  <c r="O16" i="37" s="1"/>
  <c r="N15" i="37"/>
  <c r="O15" i="37" s="1"/>
  <c r="M14" i="37"/>
  <c r="L14" i="37"/>
  <c r="L33" i="37" s="1"/>
  <c r="K14" i="37"/>
  <c r="J14" i="37"/>
  <c r="I14" i="37"/>
  <c r="H14" i="37"/>
  <c r="G14" i="37"/>
  <c r="F14" i="37"/>
  <c r="E14" i="37"/>
  <c r="D14" i="37"/>
  <c r="N13" i="37"/>
  <c r="O13" i="37" s="1"/>
  <c r="N12" i="37"/>
  <c r="O12" i="37" s="1"/>
  <c r="M11" i="37"/>
  <c r="L11" i="37"/>
  <c r="K11" i="37"/>
  <c r="J11" i="37"/>
  <c r="I11" i="37"/>
  <c r="H11" i="37"/>
  <c r="G11" i="37"/>
  <c r="F11" i="37"/>
  <c r="E11" i="37"/>
  <c r="N11" i="37" s="1"/>
  <c r="O11" i="37" s="1"/>
  <c r="D11" i="37"/>
  <c r="N10" i="37"/>
  <c r="O10" i="37" s="1"/>
  <c r="N9" i="37"/>
  <c r="O9" i="37" s="1"/>
  <c r="N8" i="37"/>
  <c r="O8" i="37" s="1"/>
  <c r="N7" i="37"/>
  <c r="O7" i="37"/>
  <c r="N6" i="37"/>
  <c r="O6" i="37" s="1"/>
  <c r="M5" i="37"/>
  <c r="L5" i="37"/>
  <c r="K5" i="37"/>
  <c r="J5" i="37"/>
  <c r="I5" i="37"/>
  <c r="H5" i="37"/>
  <c r="G5" i="37"/>
  <c r="F5" i="37"/>
  <c r="F33" i="37" s="1"/>
  <c r="E5" i="37"/>
  <c r="D5" i="37"/>
  <c r="N42" i="36"/>
  <c r="O42" i="36" s="1"/>
  <c r="N41" i="36"/>
  <c r="O41" i="36"/>
  <c r="M40" i="36"/>
  <c r="L40" i="36"/>
  <c r="K40" i="36"/>
  <c r="J40" i="36"/>
  <c r="I40" i="36"/>
  <c r="H40" i="36"/>
  <c r="G40" i="36"/>
  <c r="F40" i="36"/>
  <c r="E40" i="36"/>
  <c r="D40" i="36"/>
  <c r="N39" i="36"/>
  <c r="O39" i="36" s="1"/>
  <c r="N38" i="36"/>
  <c r="O38" i="36" s="1"/>
  <c r="N37" i="36"/>
  <c r="O37" i="36" s="1"/>
  <c r="M36" i="36"/>
  <c r="L36" i="36"/>
  <c r="K36" i="36"/>
  <c r="J36" i="36"/>
  <c r="I36" i="36"/>
  <c r="H36" i="36"/>
  <c r="G36" i="36"/>
  <c r="F36" i="36"/>
  <c r="E36" i="36"/>
  <c r="D36" i="36"/>
  <c r="N35" i="36"/>
  <c r="O35" i="36" s="1"/>
  <c r="N34" i="36"/>
  <c r="O34" i="36" s="1"/>
  <c r="M33" i="36"/>
  <c r="L33" i="36"/>
  <c r="K33" i="36"/>
  <c r="J33" i="36"/>
  <c r="I33" i="36"/>
  <c r="H33" i="36"/>
  <c r="G33" i="36"/>
  <c r="F33" i="36"/>
  <c r="E33" i="36"/>
  <c r="D33" i="36"/>
  <c r="N32" i="36"/>
  <c r="O32" i="36" s="1"/>
  <c r="N31" i="36"/>
  <c r="O31" i="36" s="1"/>
  <c r="N30" i="36"/>
  <c r="O30" i="36" s="1"/>
  <c r="N29" i="36"/>
  <c r="O29" i="36" s="1"/>
  <c r="N28" i="36"/>
  <c r="O28" i="36" s="1"/>
  <c r="M27" i="36"/>
  <c r="L27" i="36"/>
  <c r="K27" i="36"/>
  <c r="J27" i="36"/>
  <c r="I27" i="36"/>
  <c r="H27" i="36"/>
  <c r="G27" i="36"/>
  <c r="F27" i="36"/>
  <c r="E27" i="36"/>
  <c r="D27" i="36"/>
  <c r="N26" i="36"/>
  <c r="O26" i="36" s="1"/>
  <c r="N25" i="36"/>
  <c r="O25" i="36" s="1"/>
  <c r="N24" i="36"/>
  <c r="O24" i="36" s="1"/>
  <c r="N23" i="36"/>
  <c r="O23" i="36" s="1"/>
  <c r="N22" i="36"/>
  <c r="O22" i="36" s="1"/>
  <c r="N21" i="36"/>
  <c r="O21" i="36" s="1"/>
  <c r="N20" i="36"/>
  <c r="O20" i="36" s="1"/>
  <c r="N19" i="36"/>
  <c r="O19" i="36"/>
  <c r="M18" i="36"/>
  <c r="L18" i="36"/>
  <c r="K18" i="36"/>
  <c r="J18" i="36"/>
  <c r="I18" i="36"/>
  <c r="H18" i="36"/>
  <c r="G18" i="36"/>
  <c r="F18" i="36"/>
  <c r="E18" i="36"/>
  <c r="D18" i="36"/>
  <c r="N17" i="36"/>
  <c r="O17" i="36" s="1"/>
  <c r="N16" i="36"/>
  <c r="O16" i="36" s="1"/>
  <c r="N15" i="36"/>
  <c r="O15" i="36" s="1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I43" i="36" s="1"/>
  <c r="H5" i="36"/>
  <c r="G5" i="36"/>
  <c r="F5" i="36"/>
  <c r="F43" i="36" s="1"/>
  <c r="E5" i="36"/>
  <c r="D5" i="36"/>
  <c r="N35" i="35"/>
  <c r="O35" i="35" s="1"/>
  <c r="N34" i="35"/>
  <c r="O34" i="35" s="1"/>
  <c r="M33" i="35"/>
  <c r="L33" i="35"/>
  <c r="K33" i="35"/>
  <c r="J33" i="35"/>
  <c r="I33" i="35"/>
  <c r="H33" i="35"/>
  <c r="G33" i="35"/>
  <c r="F33" i="35"/>
  <c r="E33" i="35"/>
  <c r="D33" i="35"/>
  <c r="N33" i="35" s="1"/>
  <c r="O33" i="35" s="1"/>
  <c r="N32" i="35"/>
  <c r="O32" i="35" s="1"/>
  <c r="N31" i="35"/>
  <c r="O31" i="35" s="1"/>
  <c r="M30" i="35"/>
  <c r="L30" i="35"/>
  <c r="K30" i="35"/>
  <c r="J30" i="35"/>
  <c r="J36" i="35" s="1"/>
  <c r="I30" i="35"/>
  <c r="H30" i="35"/>
  <c r="G30" i="35"/>
  <c r="F30" i="35"/>
  <c r="E30" i="35"/>
  <c r="D30" i="35"/>
  <c r="N29" i="35"/>
  <c r="O29" i="35" s="1"/>
  <c r="M28" i="35"/>
  <c r="L28" i="35"/>
  <c r="K28" i="35"/>
  <c r="J28" i="35"/>
  <c r="I28" i="35"/>
  <c r="H28" i="35"/>
  <c r="G28" i="35"/>
  <c r="F28" i="35"/>
  <c r="E28" i="35"/>
  <c r="D28" i="35"/>
  <c r="N27" i="35"/>
  <c r="O27" i="35"/>
  <c r="N26" i="35"/>
  <c r="O26" i="35" s="1"/>
  <c r="M25" i="35"/>
  <c r="L25" i="35"/>
  <c r="K25" i="35"/>
  <c r="J25" i="35"/>
  <c r="I25" i="35"/>
  <c r="H25" i="35"/>
  <c r="G25" i="35"/>
  <c r="F25" i="35"/>
  <c r="E25" i="35"/>
  <c r="D25" i="35"/>
  <c r="N24" i="35"/>
  <c r="O24" i="35" s="1"/>
  <c r="N23" i="35"/>
  <c r="O23" i="35" s="1"/>
  <c r="N22" i="35"/>
  <c r="O22" i="35" s="1"/>
  <c r="N21" i="35"/>
  <c r="O21" i="35" s="1"/>
  <c r="N20" i="35"/>
  <c r="O20" i="35" s="1"/>
  <c r="N19" i="35"/>
  <c r="O19" i="35" s="1"/>
  <c r="N18" i="35"/>
  <c r="O18" i="35"/>
  <c r="N17" i="35"/>
  <c r="O17" i="35" s="1"/>
  <c r="M16" i="35"/>
  <c r="L16" i="35"/>
  <c r="K16" i="35"/>
  <c r="J16" i="35"/>
  <c r="I16" i="35"/>
  <c r="H16" i="35"/>
  <c r="G16" i="35"/>
  <c r="F16" i="35"/>
  <c r="E16" i="35"/>
  <c r="D16" i="35"/>
  <c r="N15" i="35"/>
  <c r="O15" i="35" s="1"/>
  <c r="N14" i="35"/>
  <c r="O14" i="35" s="1"/>
  <c r="M13" i="35"/>
  <c r="L13" i="35"/>
  <c r="L36" i="35" s="1"/>
  <c r="K13" i="35"/>
  <c r="K36" i="35" s="1"/>
  <c r="J13" i="35"/>
  <c r="I13" i="35"/>
  <c r="H13" i="35"/>
  <c r="G13" i="35"/>
  <c r="F13" i="35"/>
  <c r="E13" i="35"/>
  <c r="D13" i="35"/>
  <c r="N12" i="35"/>
  <c r="O12" i="35" s="1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I36" i="35" s="1"/>
  <c r="H5" i="35"/>
  <c r="G5" i="35"/>
  <c r="F5" i="35"/>
  <c r="N5" i="35" s="1"/>
  <c r="O5" i="35" s="1"/>
  <c r="E5" i="35"/>
  <c r="D5" i="35"/>
  <c r="D36" i="35" s="1"/>
  <c r="N32" i="34"/>
  <c r="O32" i="34" s="1"/>
  <c r="M31" i="34"/>
  <c r="L31" i="34"/>
  <c r="N31" i="34" s="1"/>
  <c r="O31" i="34" s="1"/>
  <c r="K31" i="34"/>
  <c r="J31" i="34"/>
  <c r="I31" i="34"/>
  <c r="H31" i="34"/>
  <c r="G31" i="34"/>
  <c r="F31" i="34"/>
  <c r="E31" i="34"/>
  <c r="D31" i="34"/>
  <c r="N30" i="34"/>
  <c r="O30" i="34"/>
  <c r="N29" i="34"/>
  <c r="O29" i="34" s="1"/>
  <c r="M28" i="34"/>
  <c r="L28" i="34"/>
  <c r="K28" i="34"/>
  <c r="J28" i="34"/>
  <c r="I28" i="34"/>
  <c r="H28" i="34"/>
  <c r="G28" i="34"/>
  <c r="F28" i="34"/>
  <c r="E28" i="34"/>
  <c r="D28" i="34"/>
  <c r="N28" i="34" s="1"/>
  <c r="O28" i="34" s="1"/>
  <c r="N27" i="34"/>
  <c r="O27" i="34" s="1"/>
  <c r="M26" i="34"/>
  <c r="L26" i="34"/>
  <c r="K26" i="34"/>
  <c r="J26" i="34"/>
  <c r="I26" i="34"/>
  <c r="H26" i="34"/>
  <c r="G26" i="34"/>
  <c r="F26" i="34"/>
  <c r="E26" i="34"/>
  <c r="D26" i="34"/>
  <c r="N25" i="34"/>
  <c r="O25" i="34"/>
  <c r="N24" i="34"/>
  <c r="O24" i="34" s="1"/>
  <c r="M23" i="34"/>
  <c r="L23" i="34"/>
  <c r="K23" i="34"/>
  <c r="J23" i="34"/>
  <c r="I23" i="34"/>
  <c r="H23" i="34"/>
  <c r="G23" i="34"/>
  <c r="F23" i="34"/>
  <c r="E23" i="34"/>
  <c r="D23" i="34"/>
  <c r="N22" i="34"/>
  <c r="O22" i="34" s="1"/>
  <c r="N21" i="34"/>
  <c r="O21" i="34" s="1"/>
  <c r="N20" i="34"/>
  <c r="O20" i="34"/>
  <c r="N19" i="34"/>
  <c r="O19" i="34" s="1"/>
  <c r="N18" i="34"/>
  <c r="O18" i="34" s="1"/>
  <c r="N17" i="34"/>
  <c r="O17" i="34" s="1"/>
  <c r="N16" i="34"/>
  <c r="O16" i="34" s="1"/>
  <c r="M15" i="34"/>
  <c r="L15" i="34"/>
  <c r="K15" i="34"/>
  <c r="J15" i="34"/>
  <c r="I15" i="34"/>
  <c r="H15" i="34"/>
  <c r="G15" i="34"/>
  <c r="F15" i="34"/>
  <c r="E15" i="34"/>
  <c r="D15" i="34"/>
  <c r="N14" i="34"/>
  <c r="O14" i="34" s="1"/>
  <c r="N13" i="34"/>
  <c r="O13" i="34" s="1"/>
  <c r="M12" i="34"/>
  <c r="L12" i="34"/>
  <c r="K12" i="34"/>
  <c r="J12" i="34"/>
  <c r="I12" i="34"/>
  <c r="H12" i="34"/>
  <c r="G12" i="34"/>
  <c r="F12" i="34"/>
  <c r="E12" i="34"/>
  <c r="D12" i="34"/>
  <c r="N11" i="34"/>
  <c r="O11" i="34" s="1"/>
  <c r="N10" i="34"/>
  <c r="O10" i="34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G5" i="34"/>
  <c r="G33" i="34" s="1"/>
  <c r="F5" i="34"/>
  <c r="E5" i="34"/>
  <c r="D5" i="34"/>
  <c r="N33" i="33"/>
  <c r="O33" i="33" s="1"/>
  <c r="N23" i="33"/>
  <c r="O23" i="33" s="1"/>
  <c r="N24" i="33"/>
  <c r="O24" i="33" s="1"/>
  <c r="N25" i="33"/>
  <c r="O25" i="33" s="1"/>
  <c r="N15" i="33"/>
  <c r="O15" i="33" s="1"/>
  <c r="N16" i="33"/>
  <c r="O16" i="33" s="1"/>
  <c r="N17" i="33"/>
  <c r="O17" i="33" s="1"/>
  <c r="N18" i="33"/>
  <c r="O18" i="33"/>
  <c r="N19" i="33"/>
  <c r="O19" i="33"/>
  <c r="N20" i="33"/>
  <c r="O20" i="33" s="1"/>
  <c r="N21" i="33"/>
  <c r="O21" i="33"/>
  <c r="E22" i="33"/>
  <c r="F22" i="33"/>
  <c r="G22" i="33"/>
  <c r="H22" i="33"/>
  <c r="I22" i="33"/>
  <c r="J22" i="33"/>
  <c r="K22" i="33"/>
  <c r="L22" i="33"/>
  <c r="M22" i="33"/>
  <c r="D22" i="33"/>
  <c r="E14" i="33"/>
  <c r="F14" i="33"/>
  <c r="G14" i="33"/>
  <c r="H14" i="33"/>
  <c r="I14" i="33"/>
  <c r="J14" i="33"/>
  <c r="K14" i="33"/>
  <c r="L14" i="33"/>
  <c r="M14" i="33"/>
  <c r="D14" i="33"/>
  <c r="E11" i="33"/>
  <c r="F11" i="33"/>
  <c r="G11" i="33"/>
  <c r="H11" i="33"/>
  <c r="I11" i="33"/>
  <c r="N11" i="33" s="1"/>
  <c r="O11" i="33" s="1"/>
  <c r="J11" i="33"/>
  <c r="K11" i="33"/>
  <c r="L11" i="33"/>
  <c r="L34" i="33" s="1"/>
  <c r="M11" i="33"/>
  <c r="D11" i="33"/>
  <c r="E5" i="33"/>
  <c r="F5" i="33"/>
  <c r="G5" i="33"/>
  <c r="H5" i="33"/>
  <c r="I5" i="33"/>
  <c r="J5" i="33"/>
  <c r="K5" i="33"/>
  <c r="L5" i="33"/>
  <c r="M5" i="33"/>
  <c r="D5" i="33"/>
  <c r="D34" i="33" s="1"/>
  <c r="E31" i="33"/>
  <c r="F31" i="33"/>
  <c r="G31" i="33"/>
  <c r="H31" i="33"/>
  <c r="H34" i="33" s="1"/>
  <c r="I31" i="33"/>
  <c r="J31" i="33"/>
  <c r="K31" i="33"/>
  <c r="L31" i="33"/>
  <c r="M31" i="33"/>
  <c r="D31" i="33"/>
  <c r="N32" i="33"/>
  <c r="O32" i="33" s="1"/>
  <c r="N30" i="33"/>
  <c r="O30" i="33" s="1"/>
  <c r="N29" i="33"/>
  <c r="O29" i="33" s="1"/>
  <c r="E28" i="33"/>
  <c r="F28" i="33"/>
  <c r="G28" i="33"/>
  <c r="H28" i="33"/>
  <c r="I28" i="33"/>
  <c r="J28" i="33"/>
  <c r="K28" i="33"/>
  <c r="L28" i="33"/>
  <c r="M28" i="33"/>
  <c r="D28" i="33"/>
  <c r="E26" i="33"/>
  <c r="F26" i="33"/>
  <c r="G26" i="33"/>
  <c r="H26" i="33"/>
  <c r="I26" i="33"/>
  <c r="J26" i="33"/>
  <c r="K26" i="33"/>
  <c r="L26" i="33"/>
  <c r="M26" i="33"/>
  <c r="D26" i="33"/>
  <c r="N27" i="33"/>
  <c r="O27" i="33"/>
  <c r="N13" i="33"/>
  <c r="O13" i="33" s="1"/>
  <c r="N7" i="33"/>
  <c r="O7" i="33" s="1"/>
  <c r="N8" i="33"/>
  <c r="O8" i="33"/>
  <c r="N9" i="33"/>
  <c r="O9" i="33" s="1"/>
  <c r="N10" i="33"/>
  <c r="O10" i="33" s="1"/>
  <c r="N6" i="33"/>
  <c r="O6" i="33"/>
  <c r="N12" i="33"/>
  <c r="O12" i="33" s="1"/>
  <c r="H33" i="37"/>
  <c r="N28" i="38"/>
  <c r="O28" i="38" s="1"/>
  <c r="L38" i="39"/>
  <c r="E33" i="37"/>
  <c r="F33" i="34"/>
  <c r="D33" i="34"/>
  <c r="H36" i="35"/>
  <c r="L39" i="41"/>
  <c r="E39" i="41"/>
  <c r="H39" i="41"/>
  <c r="E38" i="42"/>
  <c r="G38" i="42"/>
  <c r="G37" i="43"/>
  <c r="F37" i="43"/>
  <c r="D37" i="43"/>
  <c r="F35" i="44"/>
  <c r="M35" i="44"/>
  <c r="G35" i="44"/>
  <c r="F37" i="45"/>
  <c r="E37" i="45"/>
  <c r="N5" i="45"/>
  <c r="O5" i="45" s="1"/>
  <c r="N13" i="45"/>
  <c r="O13" i="45"/>
  <c r="G38" i="46"/>
  <c r="E38" i="46"/>
  <c r="L38" i="46"/>
  <c r="O13" i="46"/>
  <c r="P13" i="46" s="1"/>
  <c r="I38" i="46"/>
  <c r="D38" i="46"/>
  <c r="G326" i="47" l="1"/>
  <c r="D326" i="47"/>
  <c r="O76" i="47"/>
  <c r="P76" i="47" s="1"/>
  <c r="N326" i="47"/>
  <c r="M326" i="47"/>
  <c r="O263" i="47"/>
  <c r="P263" i="47" s="1"/>
  <c r="O282" i="47"/>
  <c r="P282" i="47" s="1"/>
  <c r="E35" i="44"/>
  <c r="J33" i="34"/>
  <c r="N13" i="35"/>
  <c r="O13" i="35" s="1"/>
  <c r="G36" i="35"/>
  <c r="N31" i="37"/>
  <c r="O31" i="37" s="1"/>
  <c r="N13" i="40"/>
  <c r="O13" i="40" s="1"/>
  <c r="D35" i="44"/>
  <c r="N13" i="41"/>
  <c r="O13" i="41" s="1"/>
  <c r="N26" i="41"/>
  <c r="O26" i="41" s="1"/>
  <c r="J37" i="45"/>
  <c r="O31" i="46"/>
  <c r="P31" i="46" s="1"/>
  <c r="K43" i="36"/>
  <c r="K37" i="45"/>
  <c r="N26" i="33"/>
  <c r="O26" i="33" s="1"/>
  <c r="N22" i="33"/>
  <c r="O22" i="33" s="1"/>
  <c r="N25" i="35"/>
  <c r="O25" i="35" s="1"/>
  <c r="N36" i="36"/>
  <c r="O36" i="36" s="1"/>
  <c r="N28" i="39"/>
  <c r="O28" i="39" s="1"/>
  <c r="N5" i="40"/>
  <c r="O5" i="40" s="1"/>
  <c r="N18" i="40"/>
  <c r="O18" i="40" s="1"/>
  <c r="E36" i="35"/>
  <c r="E43" i="36"/>
  <c r="N13" i="36"/>
  <c r="O13" i="36" s="1"/>
  <c r="N22" i="37"/>
  <c r="O22" i="37" s="1"/>
  <c r="E38" i="39"/>
  <c r="N38" i="39" s="1"/>
  <c r="O38" i="39" s="1"/>
  <c r="N31" i="40"/>
  <c r="O31" i="40" s="1"/>
  <c r="D39" i="41"/>
  <c r="N18" i="41"/>
  <c r="O18" i="41" s="1"/>
  <c r="N32" i="41"/>
  <c r="O32" i="41" s="1"/>
  <c r="N18" i="43"/>
  <c r="O18" i="43" s="1"/>
  <c r="H37" i="43"/>
  <c r="N30" i="43"/>
  <c r="O30" i="43" s="1"/>
  <c r="N22" i="44"/>
  <c r="O22" i="44" s="1"/>
  <c r="N28" i="44"/>
  <c r="O28" i="44" s="1"/>
  <c r="N18" i="45"/>
  <c r="O18" i="45" s="1"/>
  <c r="N30" i="45"/>
  <c r="O30" i="45" s="1"/>
  <c r="N28" i="33"/>
  <c r="O28" i="33" s="1"/>
  <c r="N18" i="38"/>
  <c r="O18" i="38" s="1"/>
  <c r="N24" i="38"/>
  <c r="O24" i="38" s="1"/>
  <c r="N31" i="42"/>
  <c r="O31" i="42" s="1"/>
  <c r="L37" i="43"/>
  <c r="O18" i="46"/>
  <c r="P18" i="46" s="1"/>
  <c r="N26" i="34"/>
  <c r="O26" i="34" s="1"/>
  <c r="J43" i="36"/>
  <c r="H43" i="36"/>
  <c r="N5" i="38"/>
  <c r="O5" i="38" s="1"/>
  <c r="E33" i="34"/>
  <c r="N35" i="42"/>
  <c r="O35" i="42" s="1"/>
  <c r="O26" i="46"/>
  <c r="P26" i="46" s="1"/>
  <c r="N5" i="37"/>
  <c r="O5" i="37" s="1"/>
  <c r="M33" i="37"/>
  <c r="N28" i="37"/>
  <c r="O28" i="37" s="1"/>
  <c r="O29" i="46"/>
  <c r="P29" i="46" s="1"/>
  <c r="I33" i="34"/>
  <c r="N12" i="34"/>
  <c r="O12" i="34" s="1"/>
  <c r="M43" i="36"/>
  <c r="G33" i="37"/>
  <c r="N33" i="37" s="1"/>
  <c r="O33" i="37" s="1"/>
  <c r="I38" i="38"/>
  <c r="H38" i="46"/>
  <c r="M36" i="35"/>
  <c r="F36" i="35"/>
  <c r="J38" i="38"/>
  <c r="N35" i="39"/>
  <c r="O35" i="39" s="1"/>
  <c r="J38" i="40"/>
  <c r="F39" i="41"/>
  <c r="N28" i="43"/>
  <c r="O28" i="43" s="1"/>
  <c r="H35" i="44"/>
  <c r="N32" i="44"/>
  <c r="O32" i="44" s="1"/>
  <c r="N28" i="45"/>
  <c r="O28" i="45" s="1"/>
  <c r="D37" i="45"/>
  <c r="F38" i="39"/>
  <c r="N35" i="40"/>
  <c r="O35" i="40" s="1"/>
  <c r="N13" i="44"/>
  <c r="O13" i="44" s="1"/>
  <c r="N33" i="36"/>
  <c r="O33" i="36" s="1"/>
  <c r="K34" i="33"/>
  <c r="N5" i="34"/>
  <c r="O5" i="34" s="1"/>
  <c r="J33" i="37"/>
  <c r="L38" i="38"/>
  <c r="F38" i="38"/>
  <c r="N38" i="38" s="1"/>
  <c r="O38" i="38" s="1"/>
  <c r="N5" i="39"/>
  <c r="O5" i="39" s="1"/>
  <c r="N29" i="42"/>
  <c r="O29" i="42" s="1"/>
  <c r="L43" i="36"/>
  <c r="N18" i="36"/>
  <c r="O18" i="36" s="1"/>
  <c r="N40" i="36"/>
  <c r="O40" i="36" s="1"/>
  <c r="M38" i="38"/>
  <c r="H38" i="39"/>
  <c r="N13" i="39"/>
  <c r="O13" i="39" s="1"/>
  <c r="N24" i="39"/>
  <c r="O24" i="39" s="1"/>
  <c r="N31" i="39"/>
  <c r="O31" i="39" s="1"/>
  <c r="N13" i="42"/>
  <c r="O13" i="42" s="1"/>
  <c r="N13" i="43"/>
  <c r="O13" i="43" s="1"/>
  <c r="N5" i="44"/>
  <c r="O5" i="44" s="1"/>
  <c r="O5" i="46"/>
  <c r="P5" i="46" s="1"/>
  <c r="I34" i="33"/>
  <c r="N16" i="35"/>
  <c r="O16" i="35" s="1"/>
  <c r="N27" i="36"/>
  <c r="O27" i="36" s="1"/>
  <c r="M33" i="34"/>
  <c r="D33" i="37"/>
  <c r="M34" i="33"/>
  <c r="G34" i="33"/>
  <c r="I38" i="39"/>
  <c r="N18" i="39"/>
  <c r="O18" i="39" s="1"/>
  <c r="L38" i="42"/>
  <c r="N37" i="43"/>
  <c r="O37" i="43" s="1"/>
  <c r="J34" i="33"/>
  <c r="N28" i="35"/>
  <c r="O28" i="35" s="1"/>
  <c r="F34" i="33"/>
  <c r="J38" i="39"/>
  <c r="N5" i="43"/>
  <c r="O5" i="43" s="1"/>
  <c r="H33" i="34"/>
  <c r="N5" i="33"/>
  <c r="O5" i="33" s="1"/>
  <c r="N23" i="34"/>
  <c r="O23" i="34" s="1"/>
  <c r="N14" i="37"/>
  <c r="O14" i="37" s="1"/>
  <c r="N31" i="33"/>
  <c r="O31" i="33" s="1"/>
  <c r="N30" i="35"/>
  <c r="O30" i="35" s="1"/>
  <c r="M38" i="39"/>
  <c r="N38" i="42"/>
  <c r="O38" i="42" s="1"/>
  <c r="N33" i="34"/>
  <c r="O33" i="34" s="1"/>
  <c r="N36" i="35"/>
  <c r="O36" i="35" s="1"/>
  <c r="N38" i="46"/>
  <c r="N25" i="42"/>
  <c r="O25" i="42" s="1"/>
  <c r="K38" i="39"/>
  <c r="E34" i="33"/>
  <c r="K33" i="34"/>
  <c r="N18" i="42"/>
  <c r="O18" i="42" s="1"/>
  <c r="J39" i="41"/>
  <c r="N39" i="41" s="1"/>
  <c r="O39" i="41" s="1"/>
  <c r="G38" i="39"/>
  <c r="L33" i="34"/>
  <c r="N5" i="36"/>
  <c r="O5" i="36" s="1"/>
  <c r="J35" i="44"/>
  <c r="N34" i="43"/>
  <c r="O34" i="43" s="1"/>
  <c r="N15" i="34"/>
  <c r="O15" i="34" s="1"/>
  <c r="N5" i="42"/>
  <c r="O5" i="42" s="1"/>
  <c r="N5" i="41"/>
  <c r="O5" i="41" s="1"/>
  <c r="F38" i="40"/>
  <c r="N38" i="40" s="1"/>
  <c r="O38" i="40" s="1"/>
  <c r="F38" i="46"/>
  <c r="O35" i="46"/>
  <c r="P35" i="46" s="1"/>
  <c r="H37" i="45"/>
  <c r="N37" i="45" s="1"/>
  <c r="O37" i="45" s="1"/>
  <c r="N14" i="33"/>
  <c r="O14" i="33" s="1"/>
  <c r="N31" i="38"/>
  <c r="O31" i="38" s="1"/>
  <c r="N25" i="45"/>
  <c r="O25" i="45" s="1"/>
  <c r="N24" i="43"/>
  <c r="O24" i="43" s="1"/>
  <c r="D43" i="36"/>
  <c r="G43" i="36"/>
  <c r="L35" i="44"/>
  <c r="O326" i="47" l="1"/>
  <c r="P326" i="47" s="1"/>
  <c r="N35" i="44"/>
  <c r="O35" i="44" s="1"/>
  <c r="N34" i="33"/>
  <c r="O34" i="33" s="1"/>
  <c r="O38" i="46"/>
  <c r="P38" i="46" s="1"/>
  <c r="N43" i="36"/>
  <c r="O43" i="36" s="1"/>
</calcChain>
</file>

<file path=xl/sharedStrings.xml><?xml version="1.0" encoding="utf-8"?>
<sst xmlns="http://schemas.openxmlformats.org/spreadsheetml/2006/main" count="1086" uniqueCount="391">
  <si>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</si>
  <si>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</si>
  <si>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</si>
  <si>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</si>
  <si>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</si>
  <si>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</si>
  <si>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</si>
  <si>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</si>
  <si>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</si>
  <si>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</si>
  <si>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</si>
  <si>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Utility Service Tax - Electricity</t>
  </si>
  <si>
    <t>Utility Service Tax - Gas</t>
  </si>
  <si>
    <t>Communications Services Taxes</t>
  </si>
  <si>
    <t>Permits, Fees, and Special Assessments</t>
  </si>
  <si>
    <t>Other Permits, Fees, and Special Assessments</t>
  </si>
  <si>
    <t>Federal Grant - Public Safety</t>
  </si>
  <si>
    <t>Intergovernmental Revenue</t>
  </si>
  <si>
    <t>Federal Grant - Physical Environment - Other Physical Environment</t>
  </si>
  <si>
    <t>State Grant - Culture / Recreation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</si>
  <si>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</si>
  <si>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</si>
  <si>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</si>
  <si>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</si>
  <si>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</si>
  <si>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</si>
  <si>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</si>
  <si>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</si>
  <si>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</si>
  <si>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</si>
  <si>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</si>
  <si>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Physical Environment - Water Utility</t>
  </si>
  <si>
    <t>Physical Environment - Sewer / Wastewater Utility</t>
  </si>
  <si>
    <t>Physical Environment - Other Physical Environment Charges</t>
  </si>
  <si>
    <t>Total - All Account Codes</t>
  </si>
  <si>
    <t>Local Fiscal Year Ended September 30, 2009</t>
  </si>
  <si>
    <t>Court-Ordered Judgments and Fines - As Decided by County Court Criminal</t>
  </si>
  <si>
    <t>Interest and Other Earnings - Interest</t>
  </si>
  <si>
    <t>Other Miscellaneous Revenues - Other</t>
  </si>
  <si>
    <t>Non-Operating - Inter-Fund Group Transfers In</t>
  </si>
  <si>
    <t>Proceeds - Debt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</si>
  <si>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</si>
  <si>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</si>
  <si>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</si>
  <si>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</si>
  <si>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</si>
  <si>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</si>
  <si>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</si>
  <si>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Welaka Revenues Reported by Account Code and Fund Type</t>
  </si>
  <si>
    <t>Local Fiscal Year Ended September 30, 2010</t>
  </si>
  <si>
    <t>County Ninth-Cent Voted Fuel Tax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</si>
  <si>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</si>
  <si>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</si>
  <si>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</si>
  <si>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Discretionary Sales Surtaxes</t>
  </si>
  <si>
    <t>State Grant - General Government</t>
  </si>
  <si>
    <t>Proprietary Non-Operating Sources - Interest</t>
  </si>
  <si>
    <t>2011 Municipal Population:</t>
  </si>
  <si>
    <t>Local Fiscal Year Ended September 30, 2012</t>
  </si>
  <si>
    <t>Franchise Fee - Electricity</t>
  </si>
  <si>
    <t>Franchise Fee - Gas</t>
  </si>
  <si>
    <t>Federal Grant - General Government</t>
  </si>
  <si>
    <t>Federal Grant - Physical Environment - Water Supply System</t>
  </si>
  <si>
    <t>Federal Grant - Culture / Recreation</t>
  </si>
  <si>
    <t>Public Safety - Fire Protection</t>
  </si>
  <si>
    <t>Public Safety - Protective Inspection Fees</t>
  </si>
  <si>
    <t>Physical Environment - Cemetary</t>
  </si>
  <si>
    <t>Fines - Local Ordinance Violations</t>
  </si>
  <si>
    <t>Rents and Royalties</t>
  </si>
  <si>
    <t>2012 Municipal Population:</t>
  </si>
  <si>
    <t>Local Fiscal Year Ended September 30, 2008</t>
  </si>
  <si>
    <t>Permits and Franchise Fees</t>
  </si>
  <si>
    <t>Other Permits and Fees</t>
  </si>
  <si>
    <t>State Grant - Physical Environment - Sewer / Wastewater</t>
  </si>
  <si>
    <t>Physical Environment - Water / Sewer Combination Utility</t>
  </si>
  <si>
    <t>2008 Municipal Population:</t>
  </si>
  <si>
    <t>Local Fiscal Year Ended September 30, 2013</t>
  </si>
  <si>
    <t>Communications Services Taxes (Chapter 202, F.S.)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</si>
  <si>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</si>
  <si>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</si>
  <si>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</si>
  <si>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Proprietary Non-Operating - Interest</t>
  </si>
  <si>
    <t>2013 Municipal Population:</t>
  </si>
  <si>
    <t>Local Fiscal Year Ended September 30, 2014</t>
  </si>
  <si>
    <t>2014 Municipal Population:</t>
  </si>
  <si>
    <t>Local Fiscal Year Ended September 30, 2015</t>
  </si>
  <si>
    <t>Federal Grant - Physical Environment - Sewer / Wastewater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</si>
  <si>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</si>
  <si>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</si>
  <si>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</si>
  <si>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</si>
  <si>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</si>
  <si>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</si>
  <si>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State Shared Revenues - General Government - Other General Government</t>
  </si>
  <si>
    <t>Proprietary Non-Operating - Other Non-Operating Sources</t>
  </si>
  <si>
    <t>2018 Municipal Population:</t>
  </si>
  <si>
    <t>Local Fiscal Year Ended September 30, 2019</t>
  </si>
  <si>
    <t>Proceeds of General Capital Asset Dispositions - Sales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</si>
  <si>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</si>
  <si>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</si>
  <si>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</si>
  <si>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</si>
  <si>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</si>
  <si>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</si>
  <si>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</si>
  <si>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</si>
  <si>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</si>
  <si>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Government Infrastructure Surtax</t>
  </si>
  <si>
    <t>State Communications Services Taxes</t>
  </si>
  <si>
    <t>Building Permits (Buildling Permit Fees)</t>
  </si>
  <si>
    <t>Permits - Other</t>
  </si>
  <si>
    <t>Intergovernmental Revenues</t>
  </si>
  <si>
    <t>State Shared Revenues - General Government - Municipal Revenue Sharing Program</t>
  </si>
  <si>
    <t>State Shared Revenues - General Government - Mobile Home License Tax</t>
  </si>
  <si>
    <t>State Shared Revenues - General Government - Local Government Half-Cent Sales Tax Program</t>
  </si>
  <si>
    <t>Court-Ordered Judgments and Fines - Other</t>
  </si>
  <si>
    <t>Other Miscellaneous Revenues - Deferred Compensation Contributions</t>
  </si>
  <si>
    <t>2021 Municipal Population:</t>
  </si>
  <si>
    <t>Local Fiscal Year Ended September 30, 2022</t>
  </si>
  <si>
    <t>Local Option Food and Beverage Taxes</t>
  </si>
  <si>
    <t>Municipal Resort Taxes</t>
  </si>
  <si>
    <t>Tourist Development Taxes</t>
  </si>
  <si>
    <t>Convention Development Taxes</t>
  </si>
  <si>
    <t>Consolidated County Development Tax</t>
  </si>
  <si>
    <t>Charter County Convention Development Tax</t>
  </si>
  <si>
    <t>Special District, Subcounty, and Special Convention Development Tax</t>
  </si>
  <si>
    <t>Second Local Option Fuel Tax (1 to 5 Cents Local Option Fuel Tax) - County Proceeds</t>
  </si>
  <si>
    <t>Second Local Option Fuel Tax (1 to 5 Cents Local Option Fuel Tax) - Municipal Proceeds</t>
  </si>
  <si>
    <t>Insurance Premium Tax for Firefighters' Pension</t>
  </si>
  <si>
    <t>Insurance Premium Tax for Police Officers' Retirement</t>
  </si>
  <si>
    <t>Discretionary Surtax on Documents</t>
  </si>
  <si>
    <t>Charter County Transportation System Surtax</t>
  </si>
  <si>
    <t>Small County Surtax</t>
  </si>
  <si>
    <t>Indigent Care and Trauma Surtax</t>
  </si>
  <si>
    <t>County Public Hospital Surtax</t>
  </si>
  <si>
    <t>School Capital Outlay Surtax</t>
  </si>
  <si>
    <t>Voter-Approved Indigent Care Surtax</t>
  </si>
  <si>
    <t>Utility Service Tax - Water</t>
  </si>
  <si>
    <t>Utility Service Tax - Fuel Oil</t>
  </si>
  <si>
    <t>Utility Service Tax - Propane</t>
  </si>
  <si>
    <t>Utility Service Tax - Other</t>
  </si>
  <si>
    <t>Local Communications Services Taxes</t>
  </si>
  <si>
    <t>Local Business Tax (Chapter 205, F.S.)</t>
  </si>
  <si>
    <t>Gross Receipts Tax on Commercial Hazardous Waste Facilities</t>
  </si>
  <si>
    <t>Municipal Pari-Mutuel Tax</t>
  </si>
  <si>
    <t>Municipal Parking Facility Space Surcharges</t>
  </si>
  <si>
    <t>Other General Taxes</t>
  </si>
  <si>
    <t>Franchise Fee - Telecommunications</t>
  </si>
  <si>
    <t>Franchise Fee - Water</t>
  </si>
  <si>
    <t>Franchise Fee - Cable Television</t>
  </si>
  <si>
    <t>Franchise Fee - Sewer</t>
  </si>
  <si>
    <t>Franchise Fee - Solid Waste</t>
  </si>
  <si>
    <t>Franchise Fee - Other</t>
  </si>
  <si>
    <t>Impact Fees - Residential - Public Safety</t>
  </si>
  <si>
    <t>Impact Fees - Commercial - Public Safety</t>
  </si>
  <si>
    <t>Impact Fees - Residential - Physical Environment</t>
  </si>
  <si>
    <t>Impact Fees - Commercial - Physical Environment</t>
  </si>
  <si>
    <t>Impact Fees - Residential - Transportation</t>
  </si>
  <si>
    <t>Impact Fees - Commercial - Transportation</t>
  </si>
  <si>
    <t>Impact Fees - Residential - Economic Environment</t>
  </si>
  <si>
    <t>Impact Fees - Commercial - Economic Environment</t>
  </si>
  <si>
    <t>Impact Fees - Residential - Human Services</t>
  </si>
  <si>
    <t>Impact Fees - Commercial - Human Services</t>
  </si>
  <si>
    <t>Impact Fees - Residential - Culture / Recreation</t>
  </si>
  <si>
    <t>Impact Fees - Commercial - Culture / Recreation</t>
  </si>
  <si>
    <t>Impact Fees - Residential - School</t>
  </si>
  <si>
    <t>Impact Fees - Commercial - School</t>
  </si>
  <si>
    <t>Impact Fees - Residential - Other</t>
  </si>
  <si>
    <t>Impact Fees - Commercial - Other</t>
  </si>
  <si>
    <t>324.XXX</t>
  </si>
  <si>
    <t>Impact Fees - Total</t>
  </si>
  <si>
    <t>Special Assessments - Capital Improvement</t>
  </si>
  <si>
    <t>Special Assessments - Charges for Public Services</t>
  </si>
  <si>
    <t>Inspection Fee</t>
  </si>
  <si>
    <t>Stormwater Fee</t>
  </si>
  <si>
    <t>Green Utility Fee</t>
  </si>
  <si>
    <t>Vessel Registration Fee</t>
  </si>
  <si>
    <t>Other Fees and Special Assessments</t>
  </si>
  <si>
    <t>Federal Grant - Physical Environment - Electric Supply System</t>
  </si>
  <si>
    <t>Federal Grant - Physical Environment - Gas Supply System</t>
  </si>
  <si>
    <t>Federal Grant - Physical Environment - Garbage / Solid Waste</t>
  </si>
  <si>
    <t>Federal Grant - Transportation - Airport Development</t>
  </si>
  <si>
    <t>Federal Grant - Transportation - Mass Transit</t>
  </si>
  <si>
    <t>Federal Grant - Transportation - Other Transportation</t>
  </si>
  <si>
    <t>Federal Grant - Economic Environment</t>
  </si>
  <si>
    <t>Federal Grant - American Rescue Plan Act Funds</t>
  </si>
  <si>
    <t>Federal Grant - Human Services - Health or Hospitals</t>
  </si>
  <si>
    <t>Federal Grant - Human Services - Public Assistance</t>
  </si>
  <si>
    <t>Federal Grant - Human Services - Child Support Reimbursement</t>
  </si>
  <si>
    <t>Federal Grant - Human Services - Other Human Services</t>
  </si>
  <si>
    <t>Federal Grant - Court-Related Grants - Process Servers</t>
  </si>
  <si>
    <t>Federal Grant - Court-Related Grants - Drug Court Management</t>
  </si>
  <si>
    <t>Federal Grant - Court-Related Grants - Hearing Officer</t>
  </si>
  <si>
    <t>Federal Grant - Court-Related Grants - Other Court-Related</t>
  </si>
  <si>
    <t>Federal Grant - Other Federal Grants</t>
  </si>
  <si>
    <t>Other Financial Assistance - Federal Source</t>
  </si>
  <si>
    <t>Other Financial Assistance - State Source</t>
  </si>
  <si>
    <t>Federal Payments in Lieu of Taxes</t>
  </si>
  <si>
    <t>State Grant - Public Safety</t>
  </si>
  <si>
    <t>State Grant - Physical Environment - Water Supply System</t>
  </si>
  <si>
    <t>State Grant - Physical Environment - Electric Supply System</t>
  </si>
  <si>
    <t>State Grant - Physical Environment - Gas Supply System</t>
  </si>
  <si>
    <t>State Grant - Physical Environment - Garbage / Solid Waste</t>
  </si>
  <si>
    <t>State Grant - Physical Environment - Stormwater Management</t>
  </si>
  <si>
    <t>State Grant - Physical Environment - Other Physical Environment</t>
  </si>
  <si>
    <t>State Grant - Transportation - Airport Development</t>
  </si>
  <si>
    <t>State Grant - Transportation - Mass Transit</t>
  </si>
  <si>
    <t>State Grant - Transportation - Other Transportation</t>
  </si>
  <si>
    <t>State Grant - Economic Environment</t>
  </si>
  <si>
    <t>State Grant - Human Services - Health or Hospitals</t>
  </si>
  <si>
    <t>State Grant - Human Services - Public Welfare</t>
  </si>
  <si>
    <t>State Grant - Human Services - Other Human Services</t>
  </si>
  <si>
    <t>State Grant - Court-Related Grants - Conflict Cases</t>
  </si>
  <si>
    <t>State Grant - Court-Related Grants - County Article V Trust Fund</t>
  </si>
  <si>
    <t>State Grant - Court-Related Grants - Child Dependency</t>
  </si>
  <si>
    <t>State Grant - Court-Related Grants - Other Court-Related</t>
  </si>
  <si>
    <t>State Grant - Other</t>
  </si>
  <si>
    <t>State Shared Revenues - General Government - County Revenue Sharing Program</t>
  </si>
  <si>
    <t>State Shared Revenues - General Government - Insurance License Tax</t>
  </si>
  <si>
    <t>State Shared Revenues - General Government - Distribution of Sales and Use Taxes to Counties</t>
  </si>
  <si>
    <t>State Shared Revenues - General Government - Cardroom Tax</t>
  </si>
  <si>
    <t>State Shared Revenues - Public Safety - Firefighter Supplemental Compensation</t>
  </si>
  <si>
    <t>State Shared Revenues - Public Safety - Enhanced 911 Fee</t>
  </si>
  <si>
    <t>State Shared Revenues - Public Safety - Emergency Management Assistance</t>
  </si>
  <si>
    <t>State Shared Revenues - Public Safety - Other Public Safety</t>
  </si>
  <si>
    <t>State Shared Revenues - Physical Environment - Water Supply System</t>
  </si>
  <si>
    <t>State Shared Revenues - Physical Environment - Electric Supply System</t>
  </si>
  <si>
    <t>State Shared Revenues - Physical Environment - Gas Supply System</t>
  </si>
  <si>
    <t>State Shared Revenues - Physical Environment - Garbage / Solid Waste</t>
  </si>
  <si>
    <t>State Shared Revenues - Physical Environment - Sewer / Wastewater</t>
  </si>
  <si>
    <t>State Shared Revenues - Physical Environment - Phosphate Rock Severance Tax</t>
  </si>
  <si>
    <t>State Shared Revenues - Physical Environment - Other Physical Environment</t>
  </si>
  <si>
    <t>State Shared Revenues - Transportation - Airport Development</t>
  </si>
  <si>
    <t>State Shared Revenues - Transportation - Mass Transit</t>
  </si>
  <si>
    <t>State Shared Revenues - Transportation - Constitutional Fuel Tax (2 Cents Fuel Tax)</t>
  </si>
  <si>
    <t>State Shared Revenues - Transportation - County Fuel Tax (1 Cent Fuel Tax)</t>
  </si>
  <si>
    <t>State Shared Revenues - Transportation - Fuel Tax Refunds and Credits</t>
  </si>
  <si>
    <t>State Shared Revenues - Transportation - Oil, Gas, and Sulfur Production Tax</t>
  </si>
  <si>
    <t>State Shared Revenues - Transportation - Other Transportation</t>
  </si>
  <si>
    <t>State Shared Revenues - Economic Environment</t>
  </si>
  <si>
    <t>State Shared Revenues - Human Services - Health or Hospitals</t>
  </si>
  <si>
    <t>State Shared Revenues - Human Services - Public Welfare</t>
  </si>
  <si>
    <t>State Shared Revenues - Human Services - Other Human Services</t>
  </si>
  <si>
    <t>State Shared Revenues - Culture / Recreation</t>
  </si>
  <si>
    <t>State Shared Revenues - Other</t>
  </si>
  <si>
    <t>State Payments in Lieu of Taxes</t>
  </si>
  <si>
    <t>Grants from Other Local Units - General Government</t>
  </si>
  <si>
    <t>Grants from Other Local Units - Public Safety</t>
  </si>
  <si>
    <t>Grants from Other Local Units - Physical Environment</t>
  </si>
  <si>
    <t>Grants from Other Local Units - Transportation</t>
  </si>
  <si>
    <t>Grants from Other Local Units - Economic Environment</t>
  </si>
  <si>
    <t>Grants from Other Local Units - Human Services</t>
  </si>
  <si>
    <t>Grants from Other Local Units - Culture / Recreation</t>
  </si>
  <si>
    <t>Grants from Other Local Units - Other</t>
  </si>
  <si>
    <t>Payments from Other Local Units in Lieu of Taxes</t>
  </si>
  <si>
    <t>General Government - Recording Fees</t>
  </si>
  <si>
    <t>General Government - Public Records Modernization Trust Fund</t>
  </si>
  <si>
    <t>General Government - County Portion ($2) of $4 Additional Service Charge</t>
  </si>
  <si>
    <t>General Government - Internal Service Fund Fees and Charges</t>
  </si>
  <si>
    <t>General Government - Administrative Service Fees</t>
  </si>
  <si>
    <t>General Government - Fees Remitted to County from Tax Collector</t>
  </si>
  <si>
    <t>General Government - Fees Remitted to County from Sheriff</t>
  </si>
  <si>
    <t>General Government - Fees Remitted to County from Clerk of Circuit Court</t>
  </si>
  <si>
    <t>General Government - Fees Remitted to County from Clerk of County Court</t>
  </si>
  <si>
    <t>General Government - Fees Remitted to County from Supervisor of Elections</t>
  </si>
  <si>
    <t>General Government - Fees Remitted to County from Property Appraiser</t>
  </si>
  <si>
    <t>General Government - County Officer Commission and Fees</t>
  </si>
  <si>
    <t>General Government - Other General Government Charges and Fees</t>
  </si>
  <si>
    <t>Public Safety - Law Enforcement Services</t>
  </si>
  <si>
    <t>Public Safety - Housing for Prisoners</t>
  </si>
  <si>
    <t>Public Safety - Emergency Management Service Fees / Charges</t>
  </si>
  <si>
    <t>Public Safety - Ambulance Fees</t>
  </si>
  <si>
    <t>Public Safety - Other Public Safety Charges and Fees</t>
  </si>
  <si>
    <t>Physical Environment - Electric Utility</t>
  </si>
  <si>
    <t>Physical Environment - Gas Utility</t>
  </si>
  <si>
    <t>Physical Environment - Garbage / Solid Waste</t>
  </si>
  <si>
    <t>Physical Environment - Conservation and Resource Management</t>
  </si>
  <si>
    <t>Transportation - Airports</t>
  </si>
  <si>
    <t>Transportation - Water Ports and Terminals</t>
  </si>
  <si>
    <t>Transportation - Mass Transit</t>
  </si>
  <si>
    <t>Transportation - Railroads</t>
  </si>
  <si>
    <t>Transportation - Parking Facilities</t>
  </si>
  <si>
    <t>Transportation - Tolls (Ferry, Road, Bridge, etc.)</t>
  </si>
  <si>
    <t>Transportation - Other Transportation Charges</t>
  </si>
  <si>
    <t>Economic Environment - Housing</t>
  </si>
  <si>
    <t>Economic Environment - Other Economic Environment Charges</t>
  </si>
  <si>
    <t>Human Services - Health Inspection Fees</t>
  </si>
  <si>
    <t>Human Services - Hospital Charges</t>
  </si>
  <si>
    <t>Human Services - Clinic Fees</t>
  </si>
  <si>
    <t>Human Services - Animal Control and Shelter Fees</t>
  </si>
  <si>
    <t>Human Services - Other Human Services Charges</t>
  </si>
  <si>
    <t>Culture / Recreation - Libraries</t>
  </si>
  <si>
    <t>Culture / Recreation - Parks and Recreation</t>
  </si>
  <si>
    <t>Culture / Recreation - Cultural Services</t>
  </si>
  <si>
    <t>Culture / Recreation - Special Events</t>
  </si>
  <si>
    <t>Culture / Recreation - Special Recreation Facilities</t>
  </si>
  <si>
    <t>Culture / Recreation - Charter Schools</t>
  </si>
  <si>
    <t>Culture / Recreation - Other Culture / Recreation Charges</t>
  </si>
  <si>
    <t>Court-Related Revenues - County Court Criminal - Filing Fees</t>
  </si>
  <si>
    <t>Court-Related Revenues - County Court Criminal - Service Charges</t>
  </si>
  <si>
    <t>Court-Related Revenues - County Court Criminal - Court Costs</t>
  </si>
  <si>
    <t>Court-Related Revenues - County Court Criminal - Non-Local Fines and Forfeitures</t>
  </si>
  <si>
    <t>Court-Related Revenues - Circuit Court Criminal - Filing Fees</t>
  </si>
  <si>
    <t>Court-Related Revenues - Circuit Court Criminal - Service Charges</t>
  </si>
  <si>
    <t>Court-Related Revenues - Circuit Court Criminal - Court Costs</t>
  </si>
  <si>
    <t>Court-Related Revenues - Circuit Court Criminal - Non-Local Fines and Forfeitures</t>
  </si>
  <si>
    <t>Court-Related Revenues - County Court Civil - Filing Fees</t>
  </si>
  <si>
    <t>Court-Related Revenues - County Court Civil - Service Charges</t>
  </si>
  <si>
    <t>Court-Related Revenues - County Court Civil - Court Costs</t>
  </si>
  <si>
    <t>Court-Related Revenues - Circuit Court Civil - Filing Fees</t>
  </si>
  <si>
    <t>Court-Related Revenues - Circuit Court Civil - Service Charges</t>
  </si>
  <si>
    <t>Court-Related Revenues - Circuit Court Civil - Court Costs</t>
  </si>
  <si>
    <t>Court-Related Revenues - Circuit Court Civil - Fees and Service Charges</t>
  </si>
  <si>
    <t>Court-Related Revenues - Traffic Court - Filing Fees</t>
  </si>
  <si>
    <t>Court-Related Revenues - Traffic Court - Service Charges</t>
  </si>
  <si>
    <t>Court-Related Revenues - Traffic Court - Court Costs</t>
  </si>
  <si>
    <t>Court-Related Revenues - Traffic Court - Non-Local Fines and Forfeitures</t>
  </si>
  <si>
    <t>Court-Related Revenues - Juvenile Court - Filing Fees</t>
  </si>
  <si>
    <t>Court-Related Revenues - Juvenile Court - Service Charges</t>
  </si>
  <si>
    <t>Court-Related Revenues - Juvenile Court - Court Costs</t>
  </si>
  <si>
    <t>Court-Related Revenues - Juvenile Court - Non-Local Fines and Forfeitures</t>
  </si>
  <si>
    <t>Court-Related Revenues - Probate Court - Filing Fees</t>
  </si>
  <si>
    <t>Court-Related Revenues - Probate Court - Service Charges</t>
  </si>
  <si>
    <t>Court-Related Revenues - Probate Court - Court Costs</t>
  </si>
  <si>
    <t>Court-Related Revenues - Probate Court - Non-Local Fines and Forfeitures</t>
  </si>
  <si>
    <t>Court-Related Revenues - Court Service Reimbursement - Other Counties</t>
  </si>
  <si>
    <t>Court-Related Revenues - Court Service Reimbursement - State Reimbursement</t>
  </si>
  <si>
    <t>Court-Related Revenues - Court Service Reimbursement - Mediation and Arbitration</t>
  </si>
  <si>
    <t>Court-Related Revenues - Court Service Reimbursement - Public Defender Liens</t>
  </si>
  <si>
    <t>Court-Related Revenues - Court Service Reimbursement - Probation / Alternatives</t>
  </si>
  <si>
    <t>Court-Related Revenues - Court Service Reimbursement - Pro Se Litigant Service</t>
  </si>
  <si>
    <t>Court-Related Revenues - Restricted Board Revenue - Court Innovations / Local Requirements</t>
  </si>
  <si>
    <t>Court-Related Revenues - Restricted Board Revenue - Legal Aid</t>
  </si>
  <si>
    <t>Court-Related Revenues - Restricted Board Revenue - Law Library</t>
  </si>
  <si>
    <t>Court-Related Revenues - Restricted Board Revenue - Juvenile Alternative Programs</t>
  </si>
  <si>
    <t>Court-Related Revenues - Restricted Board Revenue - State Court Facility Surcharge ($30)</t>
  </si>
  <si>
    <t>Court-Related Revenues - Restricted Board Revenue - Traffic Surcharge</t>
  </si>
  <si>
    <t>Court-Related Revenues - Restricted Board Revenue - Domestic Violence Surcharge</t>
  </si>
  <si>
    <t>Court-Related Revenues - Restricted Board Revenue - Animal Control Surcharge</t>
  </si>
  <si>
    <t>Court-Related Revenues - Restricted Board Revenue - Other Collections Transferred to BOCC</t>
  </si>
  <si>
    <t>Other Charges for Services (Not Court-Related)</t>
  </si>
  <si>
    <t>Court-Ordered Judgments and Fines - As Decided by Circuit Court Criminal</t>
  </si>
  <si>
    <t>Court-Ordered Judgments and Fines - As Decided by County Court Civil</t>
  </si>
  <si>
    <t>Court-Ordered Judgments and Fines - As Decided by Circuit Court Civil</t>
  </si>
  <si>
    <t>Court-Ordered Judgments and Fines - As Decided by Traffic Court</t>
  </si>
  <si>
    <t>Court-Ordered Judgments and Fines - As Decided by Juvenile Court</t>
  </si>
  <si>
    <t>Court-Ordered Judgments and Fines - Intergovernmental Radio Communication Program</t>
  </si>
  <si>
    <t>Court-Ordered Judgments and Fines - 10% of Fines to Public Records Modernization TF</t>
  </si>
  <si>
    <t>Court-Ordered Judgments and Fines - 10% of Fines to Fine and Forfeiture Fund</t>
  </si>
  <si>
    <t>Fines - Library</t>
  </si>
  <si>
    <t>Fines - Pollution Control Violations</t>
  </si>
  <si>
    <t>Federal Fines and Forfeits</t>
  </si>
  <si>
    <t>State Fines and Forfeits</t>
  </si>
  <si>
    <t>Confiscation of Deposits or Bonds Held as Performance Guarantees</t>
  </si>
  <si>
    <t>Sale of Contraband Property Seized by Law Enforcement</t>
  </si>
  <si>
    <t>Other Judgments, Fines, and Forfeits</t>
  </si>
  <si>
    <t>Interest and Other Earnings - Dividends</t>
  </si>
  <si>
    <t>Interest and Other Earnings - Net Increase (Decrease) in Fair Value of Investments</t>
  </si>
  <si>
    <t>Interest and Other Earnings - Gain (Loss) on Sale of Investments</t>
  </si>
  <si>
    <t>Sales - Disposition of Fixed Assets</t>
  </si>
  <si>
    <t>Sales - Sale of Surplus Materials and Scrap</t>
  </si>
  <si>
    <t>Contributions and Donations from Private Sources</t>
  </si>
  <si>
    <t>Licenses</t>
  </si>
  <si>
    <t>Pension Fund Contributions</t>
  </si>
  <si>
    <t>Other Miscellaneous Revenues - Bank Fee Refunds</t>
  </si>
  <si>
    <t>Other Miscellaneous Revenues - Repayments from Small Business Loans</t>
  </si>
  <si>
    <t>Other Miscellaneous Revenues - Settlements</t>
  </si>
  <si>
    <t>Other Miscellaneous Revenues - Slot Machine Proceeds - Counties</t>
  </si>
  <si>
    <t>Other Miscellaneous Revenues - Slot Machine Proceeds - Municipalities</t>
  </si>
  <si>
    <t>Contributions from Enterprise Operations</t>
  </si>
  <si>
    <t>Proceeds - Leases - Financial Agreements</t>
  </si>
  <si>
    <t>Proceeds - Leases</t>
  </si>
  <si>
    <t>Proceeds - Proceeds from Refunding Bonds</t>
  </si>
  <si>
    <t>Intragovernmental Transfers from Constitutional Fee Officers - Clerk to the BOCC</t>
  </si>
  <si>
    <t>Intragovernmental Transfers from Constitutional Fee Officers - County Comptroller to the BOCC</t>
  </si>
  <si>
    <t>Intragovernmental Transfers from Constitutional Fee Officers - Sheriff to the BOCC</t>
  </si>
  <si>
    <t>Intragovernmental Transfers from Constitutional Fee Officers - Property Appraiser to the BOCC</t>
  </si>
  <si>
    <t>Intragovernmental Transfers from Constitutional Fee Officers - Tax Collector to the BOCC</t>
  </si>
  <si>
    <t>Intragovernmental Transfers from Constitutional Fee Officers - Supervisor of Elections to the BOCC</t>
  </si>
  <si>
    <t>Proceeds of General Capital Asset Dispositions - Compensation for Loss</t>
  </si>
  <si>
    <t>Proprietary Non-Operating Sources - Federal Grants and Donations</t>
  </si>
  <si>
    <t>Proprietary Non-Operating Sources - State Grants and Donations</t>
  </si>
  <si>
    <t>Proprietary Non-Operating Sources - Other Grants and Donations</t>
  </si>
  <si>
    <t>Proprietary Non-Operating Sources - Capital Contributions from Federal Government</t>
  </si>
  <si>
    <t>Proprietary Non-Operating Sources - Capital Contributions from State Government</t>
  </si>
  <si>
    <t>Proprietary Non-Operating Sources - Capital Contributions from Other Public Source</t>
  </si>
  <si>
    <t>Proprietary Non-Operating Sources - Capital Contributions from Private Source</t>
  </si>
  <si>
    <t>Proprietary Non-Operating Sources - Other Non-Operating Sources</t>
  </si>
  <si>
    <t>Proprietary Non-Operating Sources - Extraordinary Items (Gain)</t>
  </si>
  <si>
    <t>Proprietary Non-Operating Sources - Special Items (Gain)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</si>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</sst>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164" fontId="3" fillId="0" borderId="35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37" fontId="3" fillId="0" borderId="19" xfId="0" applyNumberFormat="1" applyFont="1" applyBorder="1" applyAlignment="1">
      <alignment horizontal="right" vertical="center"/>
    </xf>
    <xf numFmtId="41" fontId="3" fillId="0" borderId="20" xfId="0" applyNumberFormat="1" applyFont="1" applyBorder="1" applyAlignment="1">
      <alignment vertical="center"/>
    </xf>
    <xf numFmtId="0" fontId="3" fillId="0" borderId="22" xfId="0" applyFont="1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37" fontId="3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5BE82-4D55-407C-8674-1D46A8D8940B}">
  <sheetPr>
    <pageSetUpPr fitToPage="1"/>
  </sheetPr>
  <dimension ref="A1:ED330"/>
  <sheetViews>
    <sheetView tabSelected="1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9.77734375" defaultRowHeight="15"/>
  <cols>
    <col min="1" max="1" width="1.77734375" style="97" customWidth="1"/>
    <col min="2" max="2" width="6.77734375" style="97" customWidth="1"/>
    <col min="3" max="3" width="65.77734375" style="97" bestFit="1" customWidth="1"/>
    <col min="4" max="5" width="16.77734375" style="133" customWidth="1"/>
    <col min="6" max="7" width="15.77734375" style="133" customWidth="1"/>
    <col min="8" max="8" width="13.77734375" style="133" customWidth="1"/>
    <col min="9" max="10" width="15.77734375" style="133" customWidth="1"/>
    <col min="11" max="14" width="13.77734375" style="133" customWidth="1"/>
    <col min="15" max="15" width="16.77734375" style="133" customWidth="1"/>
    <col min="16" max="16" width="13.77734375" style="97" customWidth="1"/>
    <col min="17" max="18" width="9.77734375" style="97"/>
  </cols>
  <sheetData>
    <row r="1" spans="1:134" ht="27.75">
      <c r="A1" s="72" t="s">
        <v>48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4"/>
      <c r="Q1" s="75"/>
      <c r="R1"/>
    </row>
    <row r="2" spans="1:134" ht="24" thickBot="1">
      <c r="A2" s="76" t="s">
        <v>118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8"/>
      <c r="Q2" s="75"/>
      <c r="R2"/>
    </row>
    <row r="3" spans="1:134" ht="18" customHeight="1">
      <c r="A3" s="79" t="s">
        <v>41</v>
      </c>
      <c r="B3" s="62"/>
      <c r="C3" s="63"/>
      <c r="D3" s="80" t="s">
        <v>24</v>
      </c>
      <c r="E3" s="81"/>
      <c r="F3" s="81"/>
      <c r="G3" s="81"/>
      <c r="H3" s="82"/>
      <c r="I3" s="80" t="s">
        <v>25</v>
      </c>
      <c r="J3" s="82"/>
      <c r="K3" s="80" t="s">
        <v>27</v>
      </c>
      <c r="L3" s="81"/>
      <c r="M3" s="82"/>
      <c r="N3" s="83"/>
      <c r="O3" s="84"/>
      <c r="P3" s="85" t="s">
        <v>102</v>
      </c>
      <c r="Q3" s="86"/>
      <c r="R3"/>
    </row>
    <row r="4" spans="1:134" ht="32.25" customHeight="1" thickBot="1">
      <c r="A4" s="64"/>
      <c r="B4" s="65"/>
      <c r="C4" s="66"/>
      <c r="D4" s="87" t="s">
        <v>4</v>
      </c>
      <c r="E4" s="87" t="s">
        <v>42</v>
      </c>
      <c r="F4" s="87" t="s">
        <v>43</v>
      </c>
      <c r="G4" s="87" t="s">
        <v>44</v>
      </c>
      <c r="H4" s="87" t="s">
        <v>5</v>
      </c>
      <c r="I4" s="87" t="s">
        <v>6</v>
      </c>
      <c r="J4" s="88" t="s">
        <v>45</v>
      </c>
      <c r="K4" s="88" t="s">
        <v>7</v>
      </c>
      <c r="L4" s="88" t="s">
        <v>8</v>
      </c>
      <c r="M4" s="88" t="s">
        <v>103</v>
      </c>
      <c r="N4" s="88" t="s">
        <v>9</v>
      </c>
      <c r="O4" s="88" t="s">
        <v>104</v>
      </c>
      <c r="P4" s="71"/>
      <c r="Q4" s="89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</row>
    <row r="5" spans="1:134" ht="15.75">
      <c r="A5" s="91" t="s">
        <v>105</v>
      </c>
      <c r="B5" s="92"/>
      <c r="C5" s="92"/>
      <c r="D5" s="93">
        <f t="shared" ref="D5:N5" si="0">SUM(D6:D40)</f>
        <v>0</v>
      </c>
      <c r="E5" s="93">
        <f t="shared" si="0"/>
        <v>0</v>
      </c>
      <c r="F5" s="93">
        <f t="shared" si="0"/>
        <v>0</v>
      </c>
      <c r="G5" s="93">
        <f t="shared" si="0"/>
        <v>0</v>
      </c>
      <c r="H5" s="93">
        <f t="shared" si="0"/>
        <v>0</v>
      </c>
      <c r="I5" s="93">
        <f t="shared" si="0"/>
        <v>0</v>
      </c>
      <c r="J5" s="93">
        <f t="shared" si="0"/>
        <v>0</v>
      </c>
      <c r="K5" s="93">
        <f t="shared" si="0"/>
        <v>0</v>
      </c>
      <c r="L5" s="93">
        <f t="shared" si="0"/>
        <v>0</v>
      </c>
      <c r="M5" s="93">
        <f t="shared" si="0"/>
        <v>0</v>
      </c>
      <c r="N5" s="93">
        <f t="shared" si="0"/>
        <v>0</v>
      </c>
      <c r="O5" s="94">
        <f>SUM(D5:N5)</f>
        <v>0</v>
      </c>
      <c r="P5" s="95">
        <f t="shared" ref="P5:P68" si="1">(O5/P$328)</f>
        <v>0</v>
      </c>
      <c r="Q5" s="96"/>
    </row>
    <row r="6" spans="1:134">
      <c r="A6" s="98"/>
      <c r="B6" s="99">
        <v>311</v>
      </c>
      <c r="C6" s="100" t="s">
        <v>2</v>
      </c>
      <c r="D6" s="101">
        <v>0</v>
      </c>
      <c r="E6" s="101">
        <v>0</v>
      </c>
      <c r="F6" s="101">
        <v>0</v>
      </c>
      <c r="G6" s="101">
        <v>0</v>
      </c>
      <c r="H6" s="101">
        <v>0</v>
      </c>
      <c r="I6" s="101">
        <v>0</v>
      </c>
      <c r="J6" s="101">
        <v>0</v>
      </c>
      <c r="K6" s="101">
        <v>0</v>
      </c>
      <c r="L6" s="101">
        <v>0</v>
      </c>
      <c r="M6" s="101">
        <v>0</v>
      </c>
      <c r="N6" s="101">
        <v>0</v>
      </c>
      <c r="O6" s="101">
        <f>SUM(D6:N6)</f>
        <v>0</v>
      </c>
      <c r="P6" s="102">
        <f t="shared" si="1"/>
        <v>0</v>
      </c>
      <c r="Q6" s="103"/>
    </row>
    <row r="7" spans="1:134">
      <c r="A7" s="98"/>
      <c r="B7" s="99">
        <v>312.11</v>
      </c>
      <c r="C7" s="100" t="s">
        <v>119</v>
      </c>
      <c r="D7" s="101">
        <v>0</v>
      </c>
      <c r="E7" s="101">
        <v>0</v>
      </c>
      <c r="F7" s="101">
        <v>0</v>
      </c>
      <c r="G7" s="101">
        <v>0</v>
      </c>
      <c r="H7" s="101">
        <v>0</v>
      </c>
      <c r="I7" s="101">
        <v>0</v>
      </c>
      <c r="J7" s="101">
        <v>0</v>
      </c>
      <c r="K7" s="101">
        <v>0</v>
      </c>
      <c r="L7" s="101">
        <v>0</v>
      </c>
      <c r="M7" s="101">
        <v>0</v>
      </c>
      <c r="N7" s="101">
        <v>0</v>
      </c>
      <c r="O7" s="101">
        <f>SUM(D7:N7)</f>
        <v>0</v>
      </c>
      <c r="P7" s="102">
        <f t="shared" si="1"/>
        <v>0</v>
      </c>
      <c r="Q7" s="103"/>
    </row>
    <row r="8" spans="1:134">
      <c r="A8" s="98"/>
      <c r="B8" s="99">
        <v>312.12</v>
      </c>
      <c r="C8" s="100" t="s">
        <v>120</v>
      </c>
      <c r="D8" s="101">
        <v>0</v>
      </c>
      <c r="E8" s="101">
        <v>0</v>
      </c>
      <c r="F8" s="101">
        <v>0</v>
      </c>
      <c r="G8" s="101">
        <v>0</v>
      </c>
      <c r="H8" s="101">
        <v>0</v>
      </c>
      <c r="I8" s="101">
        <v>0</v>
      </c>
      <c r="J8" s="101">
        <v>0</v>
      </c>
      <c r="K8" s="101">
        <v>0</v>
      </c>
      <c r="L8" s="101">
        <v>0</v>
      </c>
      <c r="M8" s="101">
        <v>0</v>
      </c>
      <c r="N8" s="101">
        <v>0</v>
      </c>
      <c r="O8" s="101">
        <f t="shared" ref="O8:O39" si="2">SUM(D8:N8)</f>
        <v>0</v>
      </c>
      <c r="P8" s="102">
        <f t="shared" si="1"/>
        <v>0</v>
      </c>
      <c r="Q8" s="103"/>
    </row>
    <row r="9" spans="1:134">
      <c r="A9" s="98"/>
      <c r="B9" s="99">
        <v>312.13</v>
      </c>
      <c r="C9" s="100" t="s">
        <v>121</v>
      </c>
      <c r="D9" s="101">
        <v>0</v>
      </c>
      <c r="E9" s="101">
        <v>0</v>
      </c>
      <c r="F9" s="101">
        <v>0</v>
      </c>
      <c r="G9" s="101">
        <v>0</v>
      </c>
      <c r="H9" s="101">
        <v>0</v>
      </c>
      <c r="I9" s="101">
        <v>0</v>
      </c>
      <c r="J9" s="101">
        <v>0</v>
      </c>
      <c r="K9" s="101">
        <v>0</v>
      </c>
      <c r="L9" s="101">
        <v>0</v>
      </c>
      <c r="M9" s="101">
        <v>0</v>
      </c>
      <c r="N9" s="101">
        <v>0</v>
      </c>
      <c r="O9" s="101">
        <f t="shared" si="2"/>
        <v>0</v>
      </c>
      <c r="P9" s="102">
        <f t="shared" si="1"/>
        <v>0</v>
      </c>
      <c r="Q9" s="103"/>
    </row>
    <row r="10" spans="1:134">
      <c r="A10" s="98"/>
      <c r="B10" s="99">
        <v>312.14</v>
      </c>
      <c r="C10" s="100" t="s">
        <v>122</v>
      </c>
      <c r="D10" s="101">
        <v>0</v>
      </c>
      <c r="E10" s="101">
        <v>0</v>
      </c>
      <c r="F10" s="101">
        <v>0</v>
      </c>
      <c r="G10" s="101">
        <v>0</v>
      </c>
      <c r="H10" s="101">
        <v>0</v>
      </c>
      <c r="I10" s="101">
        <v>0</v>
      </c>
      <c r="J10" s="101">
        <v>0</v>
      </c>
      <c r="K10" s="101">
        <v>0</v>
      </c>
      <c r="L10" s="101">
        <v>0</v>
      </c>
      <c r="M10" s="101">
        <v>0</v>
      </c>
      <c r="N10" s="101">
        <v>0</v>
      </c>
      <c r="O10" s="101">
        <f t="shared" si="2"/>
        <v>0</v>
      </c>
      <c r="P10" s="102">
        <f t="shared" si="1"/>
        <v>0</v>
      </c>
      <c r="Q10" s="103"/>
    </row>
    <row r="11" spans="1:134">
      <c r="A11" s="98"/>
      <c r="B11" s="99">
        <v>312.14999999999998</v>
      </c>
      <c r="C11" s="100" t="s">
        <v>123</v>
      </c>
      <c r="D11" s="101">
        <v>0</v>
      </c>
      <c r="E11" s="101">
        <v>0</v>
      </c>
      <c r="F11" s="101">
        <v>0</v>
      </c>
      <c r="G11" s="101">
        <v>0</v>
      </c>
      <c r="H11" s="101">
        <v>0</v>
      </c>
      <c r="I11" s="101">
        <v>0</v>
      </c>
      <c r="J11" s="101">
        <v>0</v>
      </c>
      <c r="K11" s="101">
        <v>0</v>
      </c>
      <c r="L11" s="101">
        <v>0</v>
      </c>
      <c r="M11" s="101">
        <v>0</v>
      </c>
      <c r="N11" s="101">
        <v>0</v>
      </c>
      <c r="O11" s="101">
        <f t="shared" si="2"/>
        <v>0</v>
      </c>
      <c r="P11" s="102">
        <f t="shared" si="1"/>
        <v>0</v>
      </c>
      <c r="Q11" s="103"/>
    </row>
    <row r="12" spans="1:134">
      <c r="A12" s="98"/>
      <c r="B12" s="99">
        <v>312.16000000000003</v>
      </c>
      <c r="C12" s="100" t="s">
        <v>124</v>
      </c>
      <c r="D12" s="101">
        <v>0</v>
      </c>
      <c r="E12" s="101">
        <v>0</v>
      </c>
      <c r="F12" s="101">
        <v>0</v>
      </c>
      <c r="G12" s="101">
        <v>0</v>
      </c>
      <c r="H12" s="101">
        <v>0</v>
      </c>
      <c r="I12" s="101">
        <v>0</v>
      </c>
      <c r="J12" s="101">
        <v>0</v>
      </c>
      <c r="K12" s="101">
        <v>0</v>
      </c>
      <c r="L12" s="101">
        <v>0</v>
      </c>
      <c r="M12" s="101">
        <v>0</v>
      </c>
      <c r="N12" s="101">
        <v>0</v>
      </c>
      <c r="O12" s="101">
        <f t="shared" si="2"/>
        <v>0</v>
      </c>
      <c r="P12" s="102">
        <f t="shared" si="1"/>
        <v>0</v>
      </c>
      <c r="Q12" s="103"/>
    </row>
    <row r="13" spans="1:134">
      <c r="A13" s="98"/>
      <c r="B13" s="99">
        <v>312.17</v>
      </c>
      <c r="C13" s="100" t="s">
        <v>125</v>
      </c>
      <c r="D13" s="101">
        <v>0</v>
      </c>
      <c r="E13" s="101">
        <v>0</v>
      </c>
      <c r="F13" s="101">
        <v>0</v>
      </c>
      <c r="G13" s="101">
        <v>0</v>
      </c>
      <c r="H13" s="101">
        <v>0</v>
      </c>
      <c r="I13" s="101">
        <v>0</v>
      </c>
      <c r="J13" s="101">
        <v>0</v>
      </c>
      <c r="K13" s="101">
        <v>0</v>
      </c>
      <c r="L13" s="101">
        <v>0</v>
      </c>
      <c r="M13" s="101">
        <v>0</v>
      </c>
      <c r="N13" s="101">
        <v>0</v>
      </c>
      <c r="O13" s="101">
        <f t="shared" si="2"/>
        <v>0</v>
      </c>
      <c r="P13" s="102">
        <f t="shared" si="1"/>
        <v>0</v>
      </c>
      <c r="Q13" s="103"/>
    </row>
    <row r="14" spans="1:134">
      <c r="A14" s="98"/>
      <c r="B14" s="99">
        <v>312.3</v>
      </c>
      <c r="C14" s="100" t="s">
        <v>50</v>
      </c>
      <c r="D14" s="101">
        <v>0</v>
      </c>
      <c r="E14" s="101">
        <v>0</v>
      </c>
      <c r="F14" s="101">
        <v>0</v>
      </c>
      <c r="G14" s="101">
        <v>0</v>
      </c>
      <c r="H14" s="101">
        <v>0</v>
      </c>
      <c r="I14" s="101">
        <v>0</v>
      </c>
      <c r="J14" s="101">
        <v>0</v>
      </c>
      <c r="K14" s="101">
        <v>0</v>
      </c>
      <c r="L14" s="101">
        <v>0</v>
      </c>
      <c r="M14" s="101">
        <v>0</v>
      </c>
      <c r="N14" s="101">
        <v>0</v>
      </c>
      <c r="O14" s="101">
        <f t="shared" si="2"/>
        <v>0</v>
      </c>
      <c r="P14" s="102">
        <f t="shared" si="1"/>
        <v>0</v>
      </c>
      <c r="Q14" s="103"/>
    </row>
    <row r="15" spans="1:134">
      <c r="A15" s="98"/>
      <c r="B15" s="99">
        <v>312.41000000000003</v>
      </c>
      <c r="C15" s="100" t="s">
        <v>106</v>
      </c>
      <c r="D15" s="101">
        <v>0</v>
      </c>
      <c r="E15" s="101">
        <v>0</v>
      </c>
      <c r="F15" s="101">
        <v>0</v>
      </c>
      <c r="G15" s="101">
        <v>0</v>
      </c>
      <c r="H15" s="101">
        <v>0</v>
      </c>
      <c r="I15" s="101">
        <v>0</v>
      </c>
      <c r="J15" s="101">
        <v>0</v>
      </c>
      <c r="K15" s="101">
        <v>0</v>
      </c>
      <c r="L15" s="101">
        <v>0</v>
      </c>
      <c r="M15" s="101">
        <v>0</v>
      </c>
      <c r="N15" s="101">
        <v>0</v>
      </c>
      <c r="O15" s="101">
        <f t="shared" si="2"/>
        <v>0</v>
      </c>
      <c r="P15" s="102">
        <f t="shared" si="1"/>
        <v>0</v>
      </c>
      <c r="Q15" s="103"/>
    </row>
    <row r="16" spans="1:134">
      <c r="A16" s="98"/>
      <c r="B16" s="99">
        <v>312.42</v>
      </c>
      <c r="C16" s="100" t="s">
        <v>126</v>
      </c>
      <c r="D16" s="101">
        <v>0</v>
      </c>
      <c r="E16" s="101">
        <v>0</v>
      </c>
      <c r="F16" s="101">
        <v>0</v>
      </c>
      <c r="G16" s="101">
        <v>0</v>
      </c>
      <c r="H16" s="101">
        <v>0</v>
      </c>
      <c r="I16" s="101">
        <v>0</v>
      </c>
      <c r="J16" s="101">
        <v>0</v>
      </c>
      <c r="K16" s="101">
        <v>0</v>
      </c>
      <c r="L16" s="101">
        <v>0</v>
      </c>
      <c r="M16" s="101">
        <v>0</v>
      </c>
      <c r="N16" s="101">
        <v>0</v>
      </c>
      <c r="O16" s="101">
        <f t="shared" si="2"/>
        <v>0</v>
      </c>
      <c r="P16" s="102">
        <f t="shared" si="1"/>
        <v>0</v>
      </c>
      <c r="Q16" s="103"/>
    </row>
    <row r="17" spans="1:17">
      <c r="A17" s="98"/>
      <c r="B17" s="99">
        <v>312.43</v>
      </c>
      <c r="C17" s="100" t="s">
        <v>127</v>
      </c>
      <c r="D17" s="101">
        <v>0</v>
      </c>
      <c r="E17" s="101">
        <v>0</v>
      </c>
      <c r="F17" s="101">
        <v>0</v>
      </c>
      <c r="G17" s="101">
        <v>0</v>
      </c>
      <c r="H17" s="101">
        <v>0</v>
      </c>
      <c r="I17" s="101">
        <v>0</v>
      </c>
      <c r="J17" s="101">
        <v>0</v>
      </c>
      <c r="K17" s="101">
        <v>0</v>
      </c>
      <c r="L17" s="101">
        <v>0</v>
      </c>
      <c r="M17" s="101">
        <v>0</v>
      </c>
      <c r="N17" s="101">
        <v>0</v>
      </c>
      <c r="O17" s="101">
        <f t="shared" si="2"/>
        <v>0</v>
      </c>
      <c r="P17" s="102">
        <f t="shared" si="1"/>
        <v>0</v>
      </c>
      <c r="Q17" s="103"/>
    </row>
    <row r="18" spans="1:17">
      <c r="A18" s="98"/>
      <c r="B18" s="99">
        <v>312.51</v>
      </c>
      <c r="C18" s="100" t="s">
        <v>128</v>
      </c>
      <c r="D18" s="101">
        <v>0</v>
      </c>
      <c r="E18" s="101">
        <v>0</v>
      </c>
      <c r="F18" s="101">
        <v>0</v>
      </c>
      <c r="G18" s="101">
        <v>0</v>
      </c>
      <c r="H18" s="101">
        <v>0</v>
      </c>
      <c r="I18" s="101">
        <v>0</v>
      </c>
      <c r="J18" s="101">
        <v>0</v>
      </c>
      <c r="K18" s="101">
        <v>0</v>
      </c>
      <c r="L18" s="101">
        <v>0</v>
      </c>
      <c r="M18" s="101">
        <v>0</v>
      </c>
      <c r="N18" s="101">
        <v>0</v>
      </c>
      <c r="O18" s="101">
        <f t="shared" si="2"/>
        <v>0</v>
      </c>
      <c r="P18" s="102">
        <f t="shared" si="1"/>
        <v>0</v>
      </c>
      <c r="Q18" s="103"/>
    </row>
    <row r="19" spans="1:17">
      <c r="A19" s="98"/>
      <c r="B19" s="99">
        <v>312.52</v>
      </c>
      <c r="C19" s="100" t="s">
        <v>129</v>
      </c>
      <c r="D19" s="101">
        <v>0</v>
      </c>
      <c r="E19" s="101">
        <v>0</v>
      </c>
      <c r="F19" s="101">
        <v>0</v>
      </c>
      <c r="G19" s="101">
        <v>0</v>
      </c>
      <c r="H19" s="101">
        <v>0</v>
      </c>
      <c r="I19" s="101">
        <v>0</v>
      </c>
      <c r="J19" s="101">
        <v>0</v>
      </c>
      <c r="K19" s="101">
        <v>0</v>
      </c>
      <c r="L19" s="101">
        <v>0</v>
      </c>
      <c r="M19" s="101">
        <v>0</v>
      </c>
      <c r="N19" s="101">
        <v>0</v>
      </c>
      <c r="O19" s="101">
        <f t="shared" si="2"/>
        <v>0</v>
      </c>
      <c r="P19" s="102">
        <f t="shared" si="1"/>
        <v>0</v>
      </c>
      <c r="Q19" s="103"/>
    </row>
    <row r="20" spans="1:17">
      <c r="A20" s="98"/>
      <c r="B20" s="99">
        <v>312.61</v>
      </c>
      <c r="C20" s="100" t="s">
        <v>130</v>
      </c>
      <c r="D20" s="101">
        <v>0</v>
      </c>
      <c r="E20" s="101">
        <v>0</v>
      </c>
      <c r="F20" s="101">
        <v>0</v>
      </c>
      <c r="G20" s="101">
        <v>0</v>
      </c>
      <c r="H20" s="101">
        <v>0</v>
      </c>
      <c r="I20" s="101">
        <v>0</v>
      </c>
      <c r="J20" s="101">
        <v>0</v>
      </c>
      <c r="K20" s="101">
        <v>0</v>
      </c>
      <c r="L20" s="101">
        <v>0</v>
      </c>
      <c r="M20" s="101">
        <v>0</v>
      </c>
      <c r="N20" s="101">
        <v>0</v>
      </c>
      <c r="O20" s="101">
        <f t="shared" si="2"/>
        <v>0</v>
      </c>
      <c r="P20" s="102">
        <f t="shared" si="1"/>
        <v>0</v>
      </c>
      <c r="Q20" s="103"/>
    </row>
    <row r="21" spans="1:17">
      <c r="A21" s="98"/>
      <c r="B21" s="99">
        <v>312.62</v>
      </c>
      <c r="C21" s="100" t="s">
        <v>131</v>
      </c>
      <c r="D21" s="101">
        <v>0</v>
      </c>
      <c r="E21" s="101">
        <v>0</v>
      </c>
      <c r="F21" s="101">
        <v>0</v>
      </c>
      <c r="G21" s="101">
        <v>0</v>
      </c>
      <c r="H21" s="101">
        <v>0</v>
      </c>
      <c r="I21" s="101">
        <v>0</v>
      </c>
      <c r="J21" s="101">
        <v>0</v>
      </c>
      <c r="K21" s="101">
        <v>0</v>
      </c>
      <c r="L21" s="101">
        <v>0</v>
      </c>
      <c r="M21" s="101">
        <v>0</v>
      </c>
      <c r="N21" s="101">
        <v>0</v>
      </c>
      <c r="O21" s="101">
        <f t="shared" si="2"/>
        <v>0</v>
      </c>
      <c r="P21" s="102">
        <f t="shared" si="1"/>
        <v>0</v>
      </c>
      <c r="Q21" s="103"/>
    </row>
    <row r="22" spans="1:17">
      <c r="A22" s="98"/>
      <c r="B22" s="99">
        <v>312.63</v>
      </c>
      <c r="C22" s="100" t="s">
        <v>107</v>
      </c>
      <c r="D22" s="101">
        <v>0</v>
      </c>
      <c r="E22" s="101">
        <v>0</v>
      </c>
      <c r="F22" s="101">
        <v>0</v>
      </c>
      <c r="G22" s="101">
        <v>0</v>
      </c>
      <c r="H22" s="101">
        <v>0</v>
      </c>
      <c r="I22" s="101">
        <v>0</v>
      </c>
      <c r="J22" s="101">
        <v>0</v>
      </c>
      <c r="K22" s="101">
        <v>0</v>
      </c>
      <c r="L22" s="101">
        <v>0</v>
      </c>
      <c r="M22" s="101">
        <v>0</v>
      </c>
      <c r="N22" s="101">
        <v>0</v>
      </c>
      <c r="O22" s="101">
        <f t="shared" si="2"/>
        <v>0</v>
      </c>
      <c r="P22" s="102">
        <f t="shared" si="1"/>
        <v>0</v>
      </c>
      <c r="Q22" s="103"/>
    </row>
    <row r="23" spans="1:17">
      <c r="A23" s="98"/>
      <c r="B23" s="99">
        <v>312.64</v>
      </c>
      <c r="C23" s="100" t="s">
        <v>132</v>
      </c>
      <c r="D23" s="101">
        <v>0</v>
      </c>
      <c r="E23" s="101">
        <v>0</v>
      </c>
      <c r="F23" s="101">
        <v>0</v>
      </c>
      <c r="G23" s="101">
        <v>0</v>
      </c>
      <c r="H23" s="101">
        <v>0</v>
      </c>
      <c r="I23" s="101">
        <v>0</v>
      </c>
      <c r="J23" s="101">
        <v>0</v>
      </c>
      <c r="K23" s="101">
        <v>0</v>
      </c>
      <c r="L23" s="101">
        <v>0</v>
      </c>
      <c r="M23" s="101">
        <v>0</v>
      </c>
      <c r="N23" s="101">
        <v>0</v>
      </c>
      <c r="O23" s="101">
        <f t="shared" si="2"/>
        <v>0</v>
      </c>
      <c r="P23" s="102">
        <f t="shared" si="1"/>
        <v>0</v>
      </c>
      <c r="Q23" s="103"/>
    </row>
    <row r="24" spans="1:17">
      <c r="A24" s="98"/>
      <c r="B24" s="99">
        <v>312.64999999999998</v>
      </c>
      <c r="C24" s="100" t="s">
        <v>133</v>
      </c>
      <c r="D24" s="101">
        <v>0</v>
      </c>
      <c r="E24" s="101">
        <v>0</v>
      </c>
      <c r="F24" s="101">
        <v>0</v>
      </c>
      <c r="G24" s="101">
        <v>0</v>
      </c>
      <c r="H24" s="101">
        <v>0</v>
      </c>
      <c r="I24" s="101">
        <v>0</v>
      </c>
      <c r="J24" s="101">
        <v>0</v>
      </c>
      <c r="K24" s="101">
        <v>0</v>
      </c>
      <c r="L24" s="101">
        <v>0</v>
      </c>
      <c r="M24" s="101">
        <v>0</v>
      </c>
      <c r="N24" s="101">
        <v>0</v>
      </c>
      <c r="O24" s="101">
        <f t="shared" si="2"/>
        <v>0</v>
      </c>
      <c r="P24" s="102">
        <f t="shared" si="1"/>
        <v>0</v>
      </c>
      <c r="Q24" s="103"/>
    </row>
    <row r="25" spans="1:17">
      <c r="A25" s="98"/>
      <c r="B25" s="99">
        <v>312.66000000000003</v>
      </c>
      <c r="C25" s="100" t="s">
        <v>134</v>
      </c>
      <c r="D25" s="101">
        <v>0</v>
      </c>
      <c r="E25" s="101">
        <v>0</v>
      </c>
      <c r="F25" s="101">
        <v>0</v>
      </c>
      <c r="G25" s="101">
        <v>0</v>
      </c>
      <c r="H25" s="101">
        <v>0</v>
      </c>
      <c r="I25" s="101">
        <v>0</v>
      </c>
      <c r="J25" s="101">
        <v>0</v>
      </c>
      <c r="K25" s="101">
        <v>0</v>
      </c>
      <c r="L25" s="101">
        <v>0</v>
      </c>
      <c r="M25" s="101">
        <v>0</v>
      </c>
      <c r="N25" s="101">
        <v>0</v>
      </c>
      <c r="O25" s="101">
        <f t="shared" si="2"/>
        <v>0</v>
      </c>
      <c r="P25" s="102">
        <f t="shared" si="1"/>
        <v>0</v>
      </c>
      <c r="Q25" s="103"/>
    </row>
    <row r="26" spans="1:17">
      <c r="A26" s="98"/>
      <c r="B26" s="99">
        <v>312.67</v>
      </c>
      <c r="C26" s="100" t="s">
        <v>135</v>
      </c>
      <c r="D26" s="101">
        <v>0</v>
      </c>
      <c r="E26" s="101">
        <v>0</v>
      </c>
      <c r="F26" s="101">
        <v>0</v>
      </c>
      <c r="G26" s="101">
        <v>0</v>
      </c>
      <c r="H26" s="101">
        <v>0</v>
      </c>
      <c r="I26" s="101">
        <v>0</v>
      </c>
      <c r="J26" s="101">
        <v>0</v>
      </c>
      <c r="K26" s="101">
        <v>0</v>
      </c>
      <c r="L26" s="101">
        <v>0</v>
      </c>
      <c r="M26" s="101">
        <v>0</v>
      </c>
      <c r="N26" s="101">
        <v>0</v>
      </c>
      <c r="O26" s="101">
        <f t="shared" si="2"/>
        <v>0</v>
      </c>
      <c r="P26" s="102">
        <f t="shared" si="1"/>
        <v>0</v>
      </c>
      <c r="Q26" s="103"/>
    </row>
    <row r="27" spans="1:17">
      <c r="A27" s="98"/>
      <c r="B27" s="99">
        <v>312.68</v>
      </c>
      <c r="C27" s="100" t="s">
        <v>136</v>
      </c>
      <c r="D27" s="101">
        <v>0</v>
      </c>
      <c r="E27" s="101">
        <v>0</v>
      </c>
      <c r="F27" s="101">
        <v>0</v>
      </c>
      <c r="G27" s="101">
        <v>0</v>
      </c>
      <c r="H27" s="101">
        <v>0</v>
      </c>
      <c r="I27" s="101">
        <v>0</v>
      </c>
      <c r="J27" s="101">
        <v>0</v>
      </c>
      <c r="K27" s="101">
        <v>0</v>
      </c>
      <c r="L27" s="101">
        <v>0</v>
      </c>
      <c r="M27" s="101">
        <v>0</v>
      </c>
      <c r="N27" s="101">
        <v>0</v>
      </c>
      <c r="O27" s="101">
        <f t="shared" si="2"/>
        <v>0</v>
      </c>
      <c r="P27" s="102">
        <f t="shared" si="1"/>
        <v>0</v>
      </c>
      <c r="Q27" s="103"/>
    </row>
    <row r="28" spans="1:17">
      <c r="A28" s="98"/>
      <c r="B28" s="99">
        <v>314.10000000000002</v>
      </c>
      <c r="C28" s="100" t="s">
        <v>11</v>
      </c>
      <c r="D28" s="101">
        <v>0</v>
      </c>
      <c r="E28" s="101">
        <v>0</v>
      </c>
      <c r="F28" s="101">
        <v>0</v>
      </c>
      <c r="G28" s="101">
        <v>0</v>
      </c>
      <c r="H28" s="101">
        <v>0</v>
      </c>
      <c r="I28" s="101">
        <v>0</v>
      </c>
      <c r="J28" s="101">
        <v>0</v>
      </c>
      <c r="K28" s="101">
        <v>0</v>
      </c>
      <c r="L28" s="101">
        <v>0</v>
      </c>
      <c r="M28" s="101">
        <v>0</v>
      </c>
      <c r="N28" s="101">
        <v>0</v>
      </c>
      <c r="O28" s="101">
        <f t="shared" si="2"/>
        <v>0</v>
      </c>
      <c r="P28" s="102">
        <f t="shared" si="1"/>
        <v>0</v>
      </c>
      <c r="Q28" s="103"/>
    </row>
    <row r="29" spans="1:17">
      <c r="A29" s="98"/>
      <c r="B29" s="99">
        <v>314.3</v>
      </c>
      <c r="C29" s="100" t="s">
        <v>137</v>
      </c>
      <c r="D29" s="101">
        <v>0</v>
      </c>
      <c r="E29" s="101">
        <v>0</v>
      </c>
      <c r="F29" s="101">
        <v>0</v>
      </c>
      <c r="G29" s="101">
        <v>0</v>
      </c>
      <c r="H29" s="101">
        <v>0</v>
      </c>
      <c r="I29" s="101">
        <v>0</v>
      </c>
      <c r="J29" s="101">
        <v>0</v>
      </c>
      <c r="K29" s="101">
        <v>0</v>
      </c>
      <c r="L29" s="101">
        <v>0</v>
      </c>
      <c r="M29" s="101">
        <v>0</v>
      </c>
      <c r="N29" s="101">
        <v>0</v>
      </c>
      <c r="O29" s="101">
        <f t="shared" si="2"/>
        <v>0</v>
      </c>
      <c r="P29" s="102">
        <f t="shared" si="1"/>
        <v>0</v>
      </c>
      <c r="Q29" s="103"/>
    </row>
    <row r="30" spans="1:17">
      <c r="A30" s="98"/>
      <c r="B30" s="99">
        <v>314.39999999999998</v>
      </c>
      <c r="C30" s="100" t="s">
        <v>12</v>
      </c>
      <c r="D30" s="101">
        <v>0</v>
      </c>
      <c r="E30" s="101">
        <v>0</v>
      </c>
      <c r="F30" s="101">
        <v>0</v>
      </c>
      <c r="G30" s="101">
        <v>0</v>
      </c>
      <c r="H30" s="101">
        <v>0</v>
      </c>
      <c r="I30" s="101">
        <v>0</v>
      </c>
      <c r="J30" s="101">
        <v>0</v>
      </c>
      <c r="K30" s="101">
        <v>0</v>
      </c>
      <c r="L30" s="101">
        <v>0</v>
      </c>
      <c r="M30" s="101">
        <v>0</v>
      </c>
      <c r="N30" s="101">
        <v>0</v>
      </c>
      <c r="O30" s="101">
        <f t="shared" si="2"/>
        <v>0</v>
      </c>
      <c r="P30" s="102">
        <f t="shared" si="1"/>
        <v>0</v>
      </c>
      <c r="Q30" s="103"/>
    </row>
    <row r="31" spans="1:17">
      <c r="A31" s="98"/>
      <c r="B31" s="99">
        <v>314.7</v>
      </c>
      <c r="C31" s="100" t="s">
        <v>138</v>
      </c>
      <c r="D31" s="101">
        <v>0</v>
      </c>
      <c r="E31" s="101">
        <v>0</v>
      </c>
      <c r="F31" s="101">
        <v>0</v>
      </c>
      <c r="G31" s="101">
        <v>0</v>
      </c>
      <c r="H31" s="101">
        <v>0</v>
      </c>
      <c r="I31" s="101">
        <v>0</v>
      </c>
      <c r="J31" s="101">
        <v>0</v>
      </c>
      <c r="K31" s="101">
        <v>0</v>
      </c>
      <c r="L31" s="101">
        <v>0</v>
      </c>
      <c r="M31" s="101">
        <v>0</v>
      </c>
      <c r="N31" s="101">
        <v>0</v>
      </c>
      <c r="O31" s="101">
        <f t="shared" si="2"/>
        <v>0</v>
      </c>
      <c r="P31" s="102">
        <f t="shared" si="1"/>
        <v>0</v>
      </c>
      <c r="Q31" s="103"/>
    </row>
    <row r="32" spans="1:17">
      <c r="A32" s="98"/>
      <c r="B32" s="99">
        <v>314.8</v>
      </c>
      <c r="C32" s="100" t="s">
        <v>139</v>
      </c>
      <c r="D32" s="101">
        <v>0</v>
      </c>
      <c r="E32" s="101">
        <v>0</v>
      </c>
      <c r="F32" s="101">
        <v>0</v>
      </c>
      <c r="G32" s="101">
        <v>0</v>
      </c>
      <c r="H32" s="101">
        <v>0</v>
      </c>
      <c r="I32" s="101">
        <v>0</v>
      </c>
      <c r="J32" s="101">
        <v>0</v>
      </c>
      <c r="K32" s="101">
        <v>0</v>
      </c>
      <c r="L32" s="101">
        <v>0</v>
      </c>
      <c r="M32" s="101">
        <v>0</v>
      </c>
      <c r="N32" s="101">
        <v>0</v>
      </c>
      <c r="O32" s="101">
        <f t="shared" si="2"/>
        <v>0</v>
      </c>
      <c r="P32" s="102">
        <f t="shared" si="1"/>
        <v>0</v>
      </c>
      <c r="Q32" s="103"/>
    </row>
    <row r="33" spans="1:17">
      <c r="A33" s="98"/>
      <c r="B33" s="99">
        <v>314.89999999999998</v>
      </c>
      <c r="C33" s="100" t="s">
        <v>140</v>
      </c>
      <c r="D33" s="101">
        <v>0</v>
      </c>
      <c r="E33" s="101">
        <v>0</v>
      </c>
      <c r="F33" s="101">
        <v>0</v>
      </c>
      <c r="G33" s="101">
        <v>0</v>
      </c>
      <c r="H33" s="101">
        <v>0</v>
      </c>
      <c r="I33" s="101">
        <v>0</v>
      </c>
      <c r="J33" s="101">
        <v>0</v>
      </c>
      <c r="K33" s="101">
        <v>0</v>
      </c>
      <c r="L33" s="101">
        <v>0</v>
      </c>
      <c r="M33" s="101">
        <v>0</v>
      </c>
      <c r="N33" s="101">
        <v>0</v>
      </c>
      <c r="O33" s="101">
        <f t="shared" si="2"/>
        <v>0</v>
      </c>
      <c r="P33" s="102">
        <f t="shared" si="1"/>
        <v>0</v>
      </c>
      <c r="Q33" s="103"/>
    </row>
    <row r="34" spans="1:17">
      <c r="A34" s="98"/>
      <c r="B34" s="99">
        <v>315.10000000000002</v>
      </c>
      <c r="C34" s="100" t="s">
        <v>108</v>
      </c>
      <c r="D34" s="101">
        <v>0</v>
      </c>
      <c r="E34" s="101">
        <v>0</v>
      </c>
      <c r="F34" s="101">
        <v>0</v>
      </c>
      <c r="G34" s="101">
        <v>0</v>
      </c>
      <c r="H34" s="101">
        <v>0</v>
      </c>
      <c r="I34" s="101">
        <v>0</v>
      </c>
      <c r="J34" s="101">
        <v>0</v>
      </c>
      <c r="K34" s="101">
        <v>0</v>
      </c>
      <c r="L34" s="101">
        <v>0</v>
      </c>
      <c r="M34" s="101">
        <v>0</v>
      </c>
      <c r="N34" s="101">
        <v>0</v>
      </c>
      <c r="O34" s="101">
        <f t="shared" si="2"/>
        <v>0</v>
      </c>
      <c r="P34" s="102">
        <f t="shared" si="1"/>
        <v>0</v>
      </c>
      <c r="Q34" s="103"/>
    </row>
    <row r="35" spans="1:17">
      <c r="A35" s="98"/>
      <c r="B35" s="99">
        <v>315.2</v>
      </c>
      <c r="C35" s="100" t="s">
        <v>141</v>
      </c>
      <c r="D35" s="101">
        <v>0</v>
      </c>
      <c r="E35" s="101">
        <v>0</v>
      </c>
      <c r="F35" s="101">
        <v>0</v>
      </c>
      <c r="G35" s="101">
        <v>0</v>
      </c>
      <c r="H35" s="101">
        <v>0</v>
      </c>
      <c r="I35" s="101">
        <v>0</v>
      </c>
      <c r="J35" s="101">
        <v>0</v>
      </c>
      <c r="K35" s="101">
        <v>0</v>
      </c>
      <c r="L35" s="101">
        <v>0</v>
      </c>
      <c r="M35" s="101">
        <v>0</v>
      </c>
      <c r="N35" s="101">
        <v>0</v>
      </c>
      <c r="O35" s="101">
        <f t="shared" si="2"/>
        <v>0</v>
      </c>
      <c r="P35" s="102">
        <f t="shared" si="1"/>
        <v>0</v>
      </c>
      <c r="Q35" s="103"/>
    </row>
    <row r="36" spans="1:17">
      <c r="A36" s="98"/>
      <c r="B36" s="99">
        <v>316</v>
      </c>
      <c r="C36" s="100" t="s">
        <v>142</v>
      </c>
      <c r="D36" s="101">
        <v>0</v>
      </c>
      <c r="E36" s="101">
        <v>0</v>
      </c>
      <c r="F36" s="101">
        <v>0</v>
      </c>
      <c r="G36" s="101">
        <v>0</v>
      </c>
      <c r="H36" s="101">
        <v>0</v>
      </c>
      <c r="I36" s="101">
        <v>0</v>
      </c>
      <c r="J36" s="101">
        <v>0</v>
      </c>
      <c r="K36" s="101">
        <v>0</v>
      </c>
      <c r="L36" s="101">
        <v>0</v>
      </c>
      <c r="M36" s="101">
        <v>0</v>
      </c>
      <c r="N36" s="101">
        <v>0</v>
      </c>
      <c r="O36" s="101">
        <f t="shared" si="2"/>
        <v>0</v>
      </c>
      <c r="P36" s="102">
        <f t="shared" si="1"/>
        <v>0</v>
      </c>
      <c r="Q36" s="103"/>
    </row>
    <row r="37" spans="1:17">
      <c r="A37" s="98"/>
      <c r="B37" s="99">
        <v>319.10000000000002</v>
      </c>
      <c r="C37" s="100" t="s">
        <v>143</v>
      </c>
      <c r="D37" s="101">
        <v>0</v>
      </c>
      <c r="E37" s="101">
        <v>0</v>
      </c>
      <c r="F37" s="101">
        <v>0</v>
      </c>
      <c r="G37" s="101">
        <v>0</v>
      </c>
      <c r="H37" s="101">
        <v>0</v>
      </c>
      <c r="I37" s="101">
        <v>0</v>
      </c>
      <c r="J37" s="101">
        <v>0</v>
      </c>
      <c r="K37" s="101">
        <v>0</v>
      </c>
      <c r="L37" s="101">
        <v>0</v>
      </c>
      <c r="M37" s="101">
        <v>0</v>
      </c>
      <c r="N37" s="101">
        <v>0</v>
      </c>
      <c r="O37" s="101">
        <f t="shared" si="2"/>
        <v>0</v>
      </c>
      <c r="P37" s="102">
        <f t="shared" si="1"/>
        <v>0</v>
      </c>
      <c r="Q37" s="103"/>
    </row>
    <row r="38" spans="1:17">
      <c r="A38" s="98"/>
      <c r="B38" s="99">
        <v>319.2</v>
      </c>
      <c r="C38" s="100" t="s">
        <v>144</v>
      </c>
      <c r="D38" s="101">
        <v>0</v>
      </c>
      <c r="E38" s="101">
        <v>0</v>
      </c>
      <c r="F38" s="101">
        <v>0</v>
      </c>
      <c r="G38" s="101">
        <v>0</v>
      </c>
      <c r="H38" s="101">
        <v>0</v>
      </c>
      <c r="I38" s="101">
        <v>0</v>
      </c>
      <c r="J38" s="101">
        <v>0</v>
      </c>
      <c r="K38" s="101">
        <v>0</v>
      </c>
      <c r="L38" s="101">
        <v>0</v>
      </c>
      <c r="M38" s="101">
        <v>0</v>
      </c>
      <c r="N38" s="101">
        <v>0</v>
      </c>
      <c r="O38" s="101">
        <f t="shared" si="2"/>
        <v>0</v>
      </c>
      <c r="P38" s="102">
        <f t="shared" si="1"/>
        <v>0</v>
      </c>
      <c r="Q38" s="103"/>
    </row>
    <row r="39" spans="1:17">
      <c r="A39" s="98"/>
      <c r="B39" s="99">
        <v>319.3</v>
      </c>
      <c r="C39" s="100" t="s">
        <v>145</v>
      </c>
      <c r="D39" s="101">
        <v>0</v>
      </c>
      <c r="E39" s="101">
        <v>0</v>
      </c>
      <c r="F39" s="101">
        <v>0</v>
      </c>
      <c r="G39" s="101">
        <v>0</v>
      </c>
      <c r="H39" s="101">
        <v>0</v>
      </c>
      <c r="I39" s="101">
        <v>0</v>
      </c>
      <c r="J39" s="101">
        <v>0</v>
      </c>
      <c r="K39" s="101">
        <v>0</v>
      </c>
      <c r="L39" s="101">
        <v>0</v>
      </c>
      <c r="M39" s="101">
        <v>0</v>
      </c>
      <c r="N39" s="101">
        <v>0</v>
      </c>
      <c r="O39" s="101">
        <f t="shared" si="2"/>
        <v>0</v>
      </c>
      <c r="P39" s="102">
        <f t="shared" si="1"/>
        <v>0</v>
      </c>
      <c r="Q39" s="103"/>
    </row>
    <row r="40" spans="1:17">
      <c r="A40" s="98"/>
      <c r="B40" s="99">
        <v>319.89999999999998</v>
      </c>
      <c r="C40" s="100" t="s">
        <v>146</v>
      </c>
      <c r="D40" s="101">
        <v>0</v>
      </c>
      <c r="E40" s="101">
        <v>0</v>
      </c>
      <c r="F40" s="101">
        <v>0</v>
      </c>
      <c r="G40" s="101">
        <v>0</v>
      </c>
      <c r="H40" s="101">
        <v>0</v>
      </c>
      <c r="I40" s="101">
        <v>0</v>
      </c>
      <c r="J40" s="101">
        <v>0</v>
      </c>
      <c r="K40" s="101">
        <v>0</v>
      </c>
      <c r="L40" s="101">
        <v>0</v>
      </c>
      <c r="M40" s="101">
        <v>0</v>
      </c>
      <c r="N40" s="101">
        <v>0</v>
      </c>
      <c r="O40" s="101">
        <f>SUM(D40:N40)</f>
        <v>0</v>
      </c>
      <c r="P40" s="102">
        <f t="shared" si="1"/>
        <v>0</v>
      </c>
      <c r="Q40" s="103"/>
    </row>
    <row r="41" spans="1:17" ht="15.75">
      <c r="A41" s="104" t="s">
        <v>14</v>
      </c>
      <c r="B41" s="105"/>
      <c r="C41" s="106"/>
      <c r="D41" s="107">
        <f t="shared" ref="D41:N41" si="3">SUM(D42:D75)</f>
        <v>0</v>
      </c>
      <c r="E41" s="107">
        <f t="shared" si="3"/>
        <v>0</v>
      </c>
      <c r="F41" s="107">
        <f t="shared" si="3"/>
        <v>0</v>
      </c>
      <c r="G41" s="107">
        <f t="shared" si="3"/>
        <v>0</v>
      </c>
      <c r="H41" s="107">
        <f t="shared" si="3"/>
        <v>0</v>
      </c>
      <c r="I41" s="107">
        <f t="shared" si="3"/>
        <v>0</v>
      </c>
      <c r="J41" s="107">
        <f t="shared" si="3"/>
        <v>0</v>
      </c>
      <c r="K41" s="107">
        <f t="shared" si="3"/>
        <v>0</v>
      </c>
      <c r="L41" s="107">
        <f t="shared" si="3"/>
        <v>0</v>
      </c>
      <c r="M41" s="107">
        <f t="shared" si="3"/>
        <v>0</v>
      </c>
      <c r="N41" s="107">
        <f t="shared" si="3"/>
        <v>0</v>
      </c>
      <c r="O41" s="108">
        <f>SUM(D41:N41)</f>
        <v>0</v>
      </c>
      <c r="P41" s="109">
        <f t="shared" si="1"/>
        <v>0</v>
      </c>
      <c r="Q41" s="110"/>
    </row>
    <row r="42" spans="1:17">
      <c r="A42" s="98"/>
      <c r="B42" s="99">
        <v>322</v>
      </c>
      <c r="C42" s="100" t="s">
        <v>109</v>
      </c>
      <c r="D42" s="101">
        <v>0</v>
      </c>
      <c r="E42" s="101">
        <v>0</v>
      </c>
      <c r="F42" s="101">
        <v>0</v>
      </c>
      <c r="G42" s="101">
        <v>0</v>
      </c>
      <c r="H42" s="101">
        <v>0</v>
      </c>
      <c r="I42" s="101">
        <v>0</v>
      </c>
      <c r="J42" s="101">
        <v>0</v>
      </c>
      <c r="K42" s="101">
        <v>0</v>
      </c>
      <c r="L42" s="101">
        <v>0</v>
      </c>
      <c r="M42" s="101">
        <v>0</v>
      </c>
      <c r="N42" s="101">
        <v>0</v>
      </c>
      <c r="O42" s="101">
        <f>SUM(D42:N42)</f>
        <v>0</v>
      </c>
      <c r="P42" s="102">
        <f t="shared" si="1"/>
        <v>0</v>
      </c>
      <c r="Q42" s="103"/>
    </row>
    <row r="43" spans="1:17">
      <c r="A43" s="98"/>
      <c r="B43" s="99">
        <v>322.89999999999998</v>
      </c>
      <c r="C43" s="100" t="s">
        <v>110</v>
      </c>
      <c r="D43" s="101">
        <v>0</v>
      </c>
      <c r="E43" s="101">
        <v>0</v>
      </c>
      <c r="F43" s="101">
        <v>0</v>
      </c>
      <c r="G43" s="101">
        <v>0</v>
      </c>
      <c r="H43" s="101">
        <v>0</v>
      </c>
      <c r="I43" s="101">
        <v>0</v>
      </c>
      <c r="J43" s="101">
        <v>0</v>
      </c>
      <c r="K43" s="101">
        <v>0</v>
      </c>
      <c r="L43" s="101">
        <v>0</v>
      </c>
      <c r="M43" s="101">
        <v>0</v>
      </c>
      <c r="N43" s="101">
        <v>0</v>
      </c>
      <c r="O43" s="101">
        <f t="shared" ref="O43:O75" si="4">SUM(D43:N43)</f>
        <v>0</v>
      </c>
      <c r="P43" s="102">
        <f t="shared" si="1"/>
        <v>0</v>
      </c>
      <c r="Q43" s="103"/>
    </row>
    <row r="44" spans="1:17">
      <c r="A44" s="98"/>
      <c r="B44" s="99">
        <v>323.10000000000002</v>
      </c>
      <c r="C44" s="100" t="s">
        <v>59</v>
      </c>
      <c r="D44" s="101">
        <v>0</v>
      </c>
      <c r="E44" s="101">
        <v>0</v>
      </c>
      <c r="F44" s="101">
        <v>0</v>
      </c>
      <c r="G44" s="101">
        <v>0</v>
      </c>
      <c r="H44" s="101">
        <v>0</v>
      </c>
      <c r="I44" s="101">
        <v>0</v>
      </c>
      <c r="J44" s="101">
        <v>0</v>
      </c>
      <c r="K44" s="101">
        <v>0</v>
      </c>
      <c r="L44" s="101">
        <v>0</v>
      </c>
      <c r="M44" s="101">
        <v>0</v>
      </c>
      <c r="N44" s="101">
        <v>0</v>
      </c>
      <c r="O44" s="101">
        <f t="shared" si="4"/>
        <v>0</v>
      </c>
      <c r="P44" s="102">
        <f t="shared" si="1"/>
        <v>0</v>
      </c>
      <c r="Q44" s="103"/>
    </row>
    <row r="45" spans="1:17">
      <c r="A45" s="98"/>
      <c r="B45" s="99">
        <v>323.2</v>
      </c>
      <c r="C45" s="100" t="s">
        <v>147</v>
      </c>
      <c r="D45" s="101">
        <v>0</v>
      </c>
      <c r="E45" s="101">
        <v>0</v>
      </c>
      <c r="F45" s="101">
        <v>0</v>
      </c>
      <c r="G45" s="101">
        <v>0</v>
      </c>
      <c r="H45" s="101">
        <v>0</v>
      </c>
      <c r="I45" s="101">
        <v>0</v>
      </c>
      <c r="J45" s="101">
        <v>0</v>
      </c>
      <c r="K45" s="101">
        <v>0</v>
      </c>
      <c r="L45" s="101">
        <v>0</v>
      </c>
      <c r="M45" s="101">
        <v>0</v>
      </c>
      <c r="N45" s="101">
        <v>0</v>
      </c>
      <c r="O45" s="101">
        <f t="shared" si="4"/>
        <v>0</v>
      </c>
      <c r="P45" s="102">
        <f t="shared" si="1"/>
        <v>0</v>
      </c>
      <c r="Q45" s="103"/>
    </row>
    <row r="46" spans="1:17">
      <c r="A46" s="98"/>
      <c r="B46" s="99">
        <v>323.3</v>
      </c>
      <c r="C46" s="100" t="s">
        <v>148</v>
      </c>
      <c r="D46" s="101">
        <v>0</v>
      </c>
      <c r="E46" s="101">
        <v>0</v>
      </c>
      <c r="F46" s="101">
        <v>0</v>
      </c>
      <c r="G46" s="101">
        <v>0</v>
      </c>
      <c r="H46" s="101">
        <v>0</v>
      </c>
      <c r="I46" s="101">
        <v>0</v>
      </c>
      <c r="J46" s="101">
        <v>0</v>
      </c>
      <c r="K46" s="101">
        <v>0</v>
      </c>
      <c r="L46" s="101">
        <v>0</v>
      </c>
      <c r="M46" s="101">
        <v>0</v>
      </c>
      <c r="N46" s="101">
        <v>0</v>
      </c>
      <c r="O46" s="101">
        <f t="shared" si="4"/>
        <v>0</v>
      </c>
      <c r="P46" s="102">
        <f t="shared" si="1"/>
        <v>0</v>
      </c>
      <c r="Q46" s="103"/>
    </row>
    <row r="47" spans="1:17">
      <c r="A47" s="98"/>
      <c r="B47" s="99">
        <v>323.39999999999998</v>
      </c>
      <c r="C47" s="100" t="s">
        <v>60</v>
      </c>
      <c r="D47" s="101">
        <v>0</v>
      </c>
      <c r="E47" s="101">
        <v>0</v>
      </c>
      <c r="F47" s="101">
        <v>0</v>
      </c>
      <c r="G47" s="101">
        <v>0</v>
      </c>
      <c r="H47" s="101">
        <v>0</v>
      </c>
      <c r="I47" s="101">
        <v>0</v>
      </c>
      <c r="J47" s="101">
        <v>0</v>
      </c>
      <c r="K47" s="101">
        <v>0</v>
      </c>
      <c r="L47" s="101">
        <v>0</v>
      </c>
      <c r="M47" s="101">
        <v>0</v>
      </c>
      <c r="N47" s="101">
        <v>0</v>
      </c>
      <c r="O47" s="101">
        <f t="shared" si="4"/>
        <v>0</v>
      </c>
      <c r="P47" s="102">
        <f t="shared" si="1"/>
        <v>0</v>
      </c>
      <c r="Q47" s="103"/>
    </row>
    <row r="48" spans="1:17">
      <c r="A48" s="98"/>
      <c r="B48" s="99">
        <v>323.5</v>
      </c>
      <c r="C48" s="100" t="s">
        <v>149</v>
      </c>
      <c r="D48" s="101">
        <v>0</v>
      </c>
      <c r="E48" s="101">
        <v>0</v>
      </c>
      <c r="F48" s="101">
        <v>0</v>
      </c>
      <c r="G48" s="101">
        <v>0</v>
      </c>
      <c r="H48" s="101">
        <v>0</v>
      </c>
      <c r="I48" s="101">
        <v>0</v>
      </c>
      <c r="J48" s="101">
        <v>0</v>
      </c>
      <c r="K48" s="101">
        <v>0</v>
      </c>
      <c r="L48" s="101">
        <v>0</v>
      </c>
      <c r="M48" s="101">
        <v>0</v>
      </c>
      <c r="N48" s="101">
        <v>0</v>
      </c>
      <c r="O48" s="101">
        <f t="shared" si="4"/>
        <v>0</v>
      </c>
      <c r="P48" s="102">
        <f t="shared" si="1"/>
        <v>0</v>
      </c>
      <c r="Q48" s="103"/>
    </row>
    <row r="49" spans="1:17">
      <c r="A49" s="98"/>
      <c r="B49" s="99">
        <v>323.60000000000002</v>
      </c>
      <c r="C49" s="100" t="s">
        <v>150</v>
      </c>
      <c r="D49" s="101">
        <v>0</v>
      </c>
      <c r="E49" s="101">
        <v>0</v>
      </c>
      <c r="F49" s="101">
        <v>0</v>
      </c>
      <c r="G49" s="101">
        <v>0</v>
      </c>
      <c r="H49" s="101">
        <v>0</v>
      </c>
      <c r="I49" s="101">
        <v>0</v>
      </c>
      <c r="J49" s="101">
        <v>0</v>
      </c>
      <c r="K49" s="101">
        <v>0</v>
      </c>
      <c r="L49" s="101">
        <v>0</v>
      </c>
      <c r="M49" s="101">
        <v>0</v>
      </c>
      <c r="N49" s="101">
        <v>0</v>
      </c>
      <c r="O49" s="101">
        <f t="shared" si="4"/>
        <v>0</v>
      </c>
      <c r="P49" s="102">
        <f t="shared" si="1"/>
        <v>0</v>
      </c>
      <c r="Q49" s="103"/>
    </row>
    <row r="50" spans="1:17">
      <c r="A50" s="98"/>
      <c r="B50" s="99">
        <v>323.7</v>
      </c>
      <c r="C50" s="100" t="s">
        <v>151</v>
      </c>
      <c r="D50" s="101">
        <v>0</v>
      </c>
      <c r="E50" s="101">
        <v>0</v>
      </c>
      <c r="F50" s="101">
        <v>0</v>
      </c>
      <c r="G50" s="101">
        <v>0</v>
      </c>
      <c r="H50" s="101">
        <v>0</v>
      </c>
      <c r="I50" s="101">
        <v>0</v>
      </c>
      <c r="J50" s="101">
        <v>0</v>
      </c>
      <c r="K50" s="101">
        <v>0</v>
      </c>
      <c r="L50" s="101">
        <v>0</v>
      </c>
      <c r="M50" s="101">
        <v>0</v>
      </c>
      <c r="N50" s="101">
        <v>0</v>
      </c>
      <c r="O50" s="101">
        <f t="shared" si="4"/>
        <v>0</v>
      </c>
      <c r="P50" s="102">
        <f t="shared" si="1"/>
        <v>0</v>
      </c>
      <c r="Q50" s="103"/>
    </row>
    <row r="51" spans="1:17">
      <c r="A51" s="98"/>
      <c r="B51" s="99">
        <v>323.89999999999998</v>
      </c>
      <c r="C51" s="100" t="s">
        <v>152</v>
      </c>
      <c r="D51" s="101">
        <v>0</v>
      </c>
      <c r="E51" s="101">
        <v>0</v>
      </c>
      <c r="F51" s="101">
        <v>0</v>
      </c>
      <c r="G51" s="101">
        <v>0</v>
      </c>
      <c r="H51" s="101">
        <v>0</v>
      </c>
      <c r="I51" s="101">
        <v>0</v>
      </c>
      <c r="J51" s="101">
        <v>0</v>
      </c>
      <c r="K51" s="101">
        <v>0</v>
      </c>
      <c r="L51" s="101">
        <v>0</v>
      </c>
      <c r="M51" s="101">
        <v>0</v>
      </c>
      <c r="N51" s="101">
        <v>0</v>
      </c>
      <c r="O51" s="101">
        <f t="shared" si="4"/>
        <v>0</v>
      </c>
      <c r="P51" s="102">
        <f t="shared" si="1"/>
        <v>0</v>
      </c>
      <c r="Q51" s="103"/>
    </row>
    <row r="52" spans="1:17">
      <c r="A52" s="98"/>
      <c r="B52" s="99">
        <v>324.11</v>
      </c>
      <c r="C52" s="100" t="s">
        <v>153</v>
      </c>
      <c r="D52" s="101">
        <v>0</v>
      </c>
      <c r="E52" s="101">
        <v>0</v>
      </c>
      <c r="F52" s="101">
        <v>0</v>
      </c>
      <c r="G52" s="101">
        <v>0</v>
      </c>
      <c r="H52" s="101">
        <v>0</v>
      </c>
      <c r="I52" s="101">
        <v>0</v>
      </c>
      <c r="J52" s="101">
        <v>0</v>
      </c>
      <c r="K52" s="101">
        <v>0</v>
      </c>
      <c r="L52" s="101">
        <v>0</v>
      </c>
      <c r="M52" s="101">
        <v>0</v>
      </c>
      <c r="N52" s="101">
        <v>0</v>
      </c>
      <c r="O52" s="101">
        <f t="shared" si="4"/>
        <v>0</v>
      </c>
      <c r="P52" s="102">
        <f t="shared" si="1"/>
        <v>0</v>
      </c>
      <c r="Q52" s="103"/>
    </row>
    <row r="53" spans="1:17">
      <c r="A53" s="98"/>
      <c r="B53" s="99">
        <v>324.12</v>
      </c>
      <c r="C53" s="100" t="s">
        <v>154</v>
      </c>
      <c r="D53" s="101">
        <v>0</v>
      </c>
      <c r="E53" s="101">
        <v>0</v>
      </c>
      <c r="F53" s="101">
        <v>0</v>
      </c>
      <c r="G53" s="101">
        <v>0</v>
      </c>
      <c r="H53" s="101">
        <v>0</v>
      </c>
      <c r="I53" s="101">
        <v>0</v>
      </c>
      <c r="J53" s="101">
        <v>0</v>
      </c>
      <c r="K53" s="101">
        <v>0</v>
      </c>
      <c r="L53" s="101">
        <v>0</v>
      </c>
      <c r="M53" s="101">
        <v>0</v>
      </c>
      <c r="N53" s="101">
        <v>0</v>
      </c>
      <c r="O53" s="101">
        <f t="shared" si="4"/>
        <v>0</v>
      </c>
      <c r="P53" s="102">
        <f t="shared" si="1"/>
        <v>0</v>
      </c>
      <c r="Q53" s="103"/>
    </row>
    <row r="54" spans="1:17">
      <c r="A54" s="98"/>
      <c r="B54" s="99">
        <v>324.20999999999998</v>
      </c>
      <c r="C54" s="100" t="s">
        <v>155</v>
      </c>
      <c r="D54" s="101">
        <v>0</v>
      </c>
      <c r="E54" s="101">
        <v>0</v>
      </c>
      <c r="F54" s="101">
        <v>0</v>
      </c>
      <c r="G54" s="101">
        <v>0</v>
      </c>
      <c r="H54" s="101">
        <v>0</v>
      </c>
      <c r="I54" s="101">
        <v>0</v>
      </c>
      <c r="J54" s="101">
        <v>0</v>
      </c>
      <c r="K54" s="101">
        <v>0</v>
      </c>
      <c r="L54" s="101">
        <v>0</v>
      </c>
      <c r="M54" s="101">
        <v>0</v>
      </c>
      <c r="N54" s="101">
        <v>0</v>
      </c>
      <c r="O54" s="101">
        <f t="shared" si="4"/>
        <v>0</v>
      </c>
      <c r="P54" s="102">
        <f t="shared" si="1"/>
        <v>0</v>
      </c>
      <c r="Q54" s="103"/>
    </row>
    <row r="55" spans="1:17">
      <c r="A55" s="98"/>
      <c r="B55" s="99">
        <v>324.22000000000003</v>
      </c>
      <c r="C55" s="100" t="s">
        <v>156</v>
      </c>
      <c r="D55" s="101">
        <v>0</v>
      </c>
      <c r="E55" s="101">
        <v>0</v>
      </c>
      <c r="F55" s="101">
        <v>0</v>
      </c>
      <c r="G55" s="101">
        <v>0</v>
      </c>
      <c r="H55" s="101">
        <v>0</v>
      </c>
      <c r="I55" s="101">
        <v>0</v>
      </c>
      <c r="J55" s="101">
        <v>0</v>
      </c>
      <c r="K55" s="101">
        <v>0</v>
      </c>
      <c r="L55" s="101">
        <v>0</v>
      </c>
      <c r="M55" s="101">
        <v>0</v>
      </c>
      <c r="N55" s="101">
        <v>0</v>
      </c>
      <c r="O55" s="101">
        <f t="shared" si="4"/>
        <v>0</v>
      </c>
      <c r="P55" s="102">
        <f t="shared" si="1"/>
        <v>0</v>
      </c>
      <c r="Q55" s="103"/>
    </row>
    <row r="56" spans="1:17">
      <c r="A56" s="98"/>
      <c r="B56" s="99">
        <v>324.31</v>
      </c>
      <c r="C56" s="100" t="s">
        <v>157</v>
      </c>
      <c r="D56" s="101">
        <v>0</v>
      </c>
      <c r="E56" s="101">
        <v>0</v>
      </c>
      <c r="F56" s="101">
        <v>0</v>
      </c>
      <c r="G56" s="101">
        <v>0</v>
      </c>
      <c r="H56" s="101">
        <v>0</v>
      </c>
      <c r="I56" s="101">
        <v>0</v>
      </c>
      <c r="J56" s="101">
        <v>0</v>
      </c>
      <c r="K56" s="101">
        <v>0</v>
      </c>
      <c r="L56" s="101">
        <v>0</v>
      </c>
      <c r="M56" s="101">
        <v>0</v>
      </c>
      <c r="N56" s="101">
        <v>0</v>
      </c>
      <c r="O56" s="101">
        <f t="shared" si="4"/>
        <v>0</v>
      </c>
      <c r="P56" s="102">
        <f t="shared" si="1"/>
        <v>0</v>
      </c>
      <c r="Q56" s="103"/>
    </row>
    <row r="57" spans="1:17">
      <c r="A57" s="98"/>
      <c r="B57" s="99">
        <v>324.32</v>
      </c>
      <c r="C57" s="100" t="s">
        <v>158</v>
      </c>
      <c r="D57" s="101">
        <v>0</v>
      </c>
      <c r="E57" s="101">
        <v>0</v>
      </c>
      <c r="F57" s="101">
        <v>0</v>
      </c>
      <c r="G57" s="101">
        <v>0</v>
      </c>
      <c r="H57" s="101">
        <v>0</v>
      </c>
      <c r="I57" s="101">
        <v>0</v>
      </c>
      <c r="J57" s="101">
        <v>0</v>
      </c>
      <c r="K57" s="101">
        <v>0</v>
      </c>
      <c r="L57" s="101">
        <v>0</v>
      </c>
      <c r="M57" s="101">
        <v>0</v>
      </c>
      <c r="N57" s="101">
        <v>0</v>
      </c>
      <c r="O57" s="101">
        <f t="shared" si="4"/>
        <v>0</v>
      </c>
      <c r="P57" s="102">
        <f t="shared" si="1"/>
        <v>0</v>
      </c>
      <c r="Q57" s="103"/>
    </row>
    <row r="58" spans="1:17">
      <c r="A58" s="98"/>
      <c r="B58" s="99">
        <v>324.41000000000003</v>
      </c>
      <c r="C58" s="100" t="s">
        <v>159</v>
      </c>
      <c r="D58" s="101">
        <v>0</v>
      </c>
      <c r="E58" s="101">
        <v>0</v>
      </c>
      <c r="F58" s="101">
        <v>0</v>
      </c>
      <c r="G58" s="101">
        <v>0</v>
      </c>
      <c r="H58" s="101">
        <v>0</v>
      </c>
      <c r="I58" s="101">
        <v>0</v>
      </c>
      <c r="J58" s="101">
        <v>0</v>
      </c>
      <c r="K58" s="101">
        <v>0</v>
      </c>
      <c r="L58" s="101">
        <v>0</v>
      </c>
      <c r="M58" s="101">
        <v>0</v>
      </c>
      <c r="N58" s="101">
        <v>0</v>
      </c>
      <c r="O58" s="101">
        <f t="shared" si="4"/>
        <v>0</v>
      </c>
      <c r="P58" s="102">
        <f t="shared" si="1"/>
        <v>0</v>
      </c>
      <c r="Q58" s="103"/>
    </row>
    <row r="59" spans="1:17">
      <c r="A59" s="98"/>
      <c r="B59" s="99">
        <v>324.42</v>
      </c>
      <c r="C59" s="100" t="s">
        <v>160</v>
      </c>
      <c r="D59" s="101">
        <v>0</v>
      </c>
      <c r="E59" s="101">
        <v>0</v>
      </c>
      <c r="F59" s="101">
        <v>0</v>
      </c>
      <c r="G59" s="101">
        <v>0</v>
      </c>
      <c r="H59" s="101">
        <v>0</v>
      </c>
      <c r="I59" s="101">
        <v>0</v>
      </c>
      <c r="J59" s="101">
        <v>0</v>
      </c>
      <c r="K59" s="101">
        <v>0</v>
      </c>
      <c r="L59" s="101">
        <v>0</v>
      </c>
      <c r="M59" s="101">
        <v>0</v>
      </c>
      <c r="N59" s="101">
        <v>0</v>
      </c>
      <c r="O59" s="101">
        <f t="shared" si="4"/>
        <v>0</v>
      </c>
      <c r="P59" s="102">
        <f t="shared" si="1"/>
        <v>0</v>
      </c>
      <c r="Q59" s="103"/>
    </row>
    <row r="60" spans="1:17">
      <c r="A60" s="98"/>
      <c r="B60" s="99">
        <v>324.51</v>
      </c>
      <c r="C60" s="100" t="s">
        <v>161</v>
      </c>
      <c r="D60" s="101">
        <v>0</v>
      </c>
      <c r="E60" s="101">
        <v>0</v>
      </c>
      <c r="F60" s="101">
        <v>0</v>
      </c>
      <c r="G60" s="101">
        <v>0</v>
      </c>
      <c r="H60" s="101">
        <v>0</v>
      </c>
      <c r="I60" s="101">
        <v>0</v>
      </c>
      <c r="J60" s="101">
        <v>0</v>
      </c>
      <c r="K60" s="101">
        <v>0</v>
      </c>
      <c r="L60" s="101">
        <v>0</v>
      </c>
      <c r="M60" s="101">
        <v>0</v>
      </c>
      <c r="N60" s="101">
        <v>0</v>
      </c>
      <c r="O60" s="101">
        <f t="shared" si="4"/>
        <v>0</v>
      </c>
      <c r="P60" s="102">
        <f t="shared" si="1"/>
        <v>0</v>
      </c>
      <c r="Q60" s="103"/>
    </row>
    <row r="61" spans="1:17">
      <c r="A61" s="98"/>
      <c r="B61" s="99">
        <v>324.52</v>
      </c>
      <c r="C61" s="100" t="s">
        <v>162</v>
      </c>
      <c r="D61" s="101">
        <v>0</v>
      </c>
      <c r="E61" s="101">
        <v>0</v>
      </c>
      <c r="F61" s="101">
        <v>0</v>
      </c>
      <c r="G61" s="101">
        <v>0</v>
      </c>
      <c r="H61" s="101">
        <v>0</v>
      </c>
      <c r="I61" s="101">
        <v>0</v>
      </c>
      <c r="J61" s="101">
        <v>0</v>
      </c>
      <c r="K61" s="101">
        <v>0</v>
      </c>
      <c r="L61" s="101">
        <v>0</v>
      </c>
      <c r="M61" s="101">
        <v>0</v>
      </c>
      <c r="N61" s="101">
        <v>0</v>
      </c>
      <c r="O61" s="101">
        <f t="shared" si="4"/>
        <v>0</v>
      </c>
      <c r="P61" s="102">
        <f t="shared" si="1"/>
        <v>0</v>
      </c>
      <c r="Q61" s="103"/>
    </row>
    <row r="62" spans="1:17">
      <c r="A62" s="98"/>
      <c r="B62" s="99">
        <v>324.61</v>
      </c>
      <c r="C62" s="100" t="s">
        <v>163</v>
      </c>
      <c r="D62" s="101">
        <v>0</v>
      </c>
      <c r="E62" s="101">
        <v>0</v>
      </c>
      <c r="F62" s="101">
        <v>0</v>
      </c>
      <c r="G62" s="101">
        <v>0</v>
      </c>
      <c r="H62" s="101">
        <v>0</v>
      </c>
      <c r="I62" s="101">
        <v>0</v>
      </c>
      <c r="J62" s="101">
        <v>0</v>
      </c>
      <c r="K62" s="101">
        <v>0</v>
      </c>
      <c r="L62" s="101">
        <v>0</v>
      </c>
      <c r="M62" s="101">
        <v>0</v>
      </c>
      <c r="N62" s="101">
        <v>0</v>
      </c>
      <c r="O62" s="101">
        <f t="shared" si="4"/>
        <v>0</v>
      </c>
      <c r="P62" s="102">
        <f t="shared" si="1"/>
        <v>0</v>
      </c>
      <c r="Q62" s="103"/>
    </row>
    <row r="63" spans="1:17">
      <c r="A63" s="98"/>
      <c r="B63" s="99">
        <v>324.62</v>
      </c>
      <c r="C63" s="100" t="s">
        <v>164</v>
      </c>
      <c r="D63" s="101">
        <v>0</v>
      </c>
      <c r="E63" s="101">
        <v>0</v>
      </c>
      <c r="F63" s="101">
        <v>0</v>
      </c>
      <c r="G63" s="101">
        <v>0</v>
      </c>
      <c r="H63" s="101">
        <v>0</v>
      </c>
      <c r="I63" s="101">
        <v>0</v>
      </c>
      <c r="J63" s="101">
        <v>0</v>
      </c>
      <c r="K63" s="101">
        <v>0</v>
      </c>
      <c r="L63" s="101">
        <v>0</v>
      </c>
      <c r="M63" s="101">
        <v>0</v>
      </c>
      <c r="N63" s="101">
        <v>0</v>
      </c>
      <c r="O63" s="101">
        <f t="shared" si="4"/>
        <v>0</v>
      </c>
      <c r="P63" s="102">
        <f t="shared" si="1"/>
        <v>0</v>
      </c>
      <c r="Q63" s="103"/>
    </row>
    <row r="64" spans="1:17">
      <c r="A64" s="98"/>
      <c r="B64" s="99">
        <v>324.81</v>
      </c>
      <c r="C64" s="100" t="s">
        <v>165</v>
      </c>
      <c r="D64" s="101">
        <v>0</v>
      </c>
      <c r="E64" s="101">
        <v>0</v>
      </c>
      <c r="F64" s="101">
        <v>0</v>
      </c>
      <c r="G64" s="101">
        <v>0</v>
      </c>
      <c r="H64" s="101">
        <v>0</v>
      </c>
      <c r="I64" s="101">
        <v>0</v>
      </c>
      <c r="J64" s="101">
        <v>0</v>
      </c>
      <c r="K64" s="101">
        <v>0</v>
      </c>
      <c r="L64" s="101">
        <v>0</v>
      </c>
      <c r="M64" s="101">
        <v>0</v>
      </c>
      <c r="N64" s="101">
        <v>0</v>
      </c>
      <c r="O64" s="101">
        <f t="shared" si="4"/>
        <v>0</v>
      </c>
      <c r="P64" s="102">
        <f t="shared" si="1"/>
        <v>0</v>
      </c>
      <c r="Q64" s="103"/>
    </row>
    <row r="65" spans="1:17">
      <c r="A65" s="98"/>
      <c r="B65" s="99">
        <v>324.82</v>
      </c>
      <c r="C65" s="100" t="s">
        <v>166</v>
      </c>
      <c r="D65" s="101">
        <v>0</v>
      </c>
      <c r="E65" s="101">
        <v>0</v>
      </c>
      <c r="F65" s="101">
        <v>0</v>
      </c>
      <c r="G65" s="101">
        <v>0</v>
      </c>
      <c r="H65" s="101">
        <v>0</v>
      </c>
      <c r="I65" s="101">
        <v>0</v>
      </c>
      <c r="J65" s="101">
        <v>0</v>
      </c>
      <c r="K65" s="101">
        <v>0</v>
      </c>
      <c r="L65" s="101">
        <v>0</v>
      </c>
      <c r="M65" s="101">
        <v>0</v>
      </c>
      <c r="N65" s="101">
        <v>0</v>
      </c>
      <c r="O65" s="101">
        <f t="shared" si="4"/>
        <v>0</v>
      </c>
      <c r="P65" s="102">
        <f t="shared" si="1"/>
        <v>0</v>
      </c>
      <c r="Q65" s="103"/>
    </row>
    <row r="66" spans="1:17">
      <c r="A66" s="98"/>
      <c r="B66" s="99">
        <v>324.91000000000003</v>
      </c>
      <c r="C66" s="100" t="s">
        <v>167</v>
      </c>
      <c r="D66" s="101">
        <v>0</v>
      </c>
      <c r="E66" s="101">
        <v>0</v>
      </c>
      <c r="F66" s="101">
        <v>0</v>
      </c>
      <c r="G66" s="101">
        <v>0</v>
      </c>
      <c r="H66" s="101">
        <v>0</v>
      </c>
      <c r="I66" s="101">
        <v>0</v>
      </c>
      <c r="J66" s="101">
        <v>0</v>
      </c>
      <c r="K66" s="101">
        <v>0</v>
      </c>
      <c r="L66" s="101">
        <v>0</v>
      </c>
      <c r="M66" s="101">
        <v>0</v>
      </c>
      <c r="N66" s="101">
        <v>0</v>
      </c>
      <c r="O66" s="101">
        <f t="shared" si="4"/>
        <v>0</v>
      </c>
      <c r="P66" s="102">
        <f t="shared" si="1"/>
        <v>0</v>
      </c>
      <c r="Q66" s="103"/>
    </row>
    <row r="67" spans="1:17">
      <c r="A67" s="98"/>
      <c r="B67" s="99">
        <v>324.92</v>
      </c>
      <c r="C67" s="100" t="s">
        <v>168</v>
      </c>
      <c r="D67" s="101">
        <v>0</v>
      </c>
      <c r="E67" s="101">
        <v>0</v>
      </c>
      <c r="F67" s="101">
        <v>0</v>
      </c>
      <c r="G67" s="101">
        <v>0</v>
      </c>
      <c r="H67" s="101">
        <v>0</v>
      </c>
      <c r="I67" s="101">
        <v>0</v>
      </c>
      <c r="J67" s="101">
        <v>0</v>
      </c>
      <c r="K67" s="101">
        <v>0</v>
      </c>
      <c r="L67" s="101">
        <v>0</v>
      </c>
      <c r="M67" s="101">
        <v>0</v>
      </c>
      <c r="N67" s="101">
        <v>0</v>
      </c>
      <c r="O67" s="101">
        <f t="shared" si="4"/>
        <v>0</v>
      </c>
      <c r="P67" s="102">
        <f t="shared" si="1"/>
        <v>0</v>
      </c>
      <c r="Q67" s="103"/>
    </row>
    <row r="68" spans="1:17">
      <c r="A68" s="98"/>
      <c r="B68" s="99" t="s">
        <v>169</v>
      </c>
      <c r="C68" s="100" t="s">
        <v>170</v>
      </c>
      <c r="D68" s="101">
        <v>0</v>
      </c>
      <c r="E68" s="101">
        <v>0</v>
      </c>
      <c r="F68" s="101">
        <v>0</v>
      </c>
      <c r="G68" s="101">
        <v>0</v>
      </c>
      <c r="H68" s="101">
        <v>0</v>
      </c>
      <c r="I68" s="101">
        <v>0</v>
      </c>
      <c r="J68" s="101">
        <v>0</v>
      </c>
      <c r="K68" s="101">
        <v>0</v>
      </c>
      <c r="L68" s="101">
        <v>0</v>
      </c>
      <c r="M68" s="101">
        <v>0</v>
      </c>
      <c r="N68" s="101">
        <v>0</v>
      </c>
      <c r="O68" s="101">
        <f t="shared" si="4"/>
        <v>0</v>
      </c>
      <c r="P68" s="102">
        <f t="shared" si="1"/>
        <v>0</v>
      </c>
      <c r="Q68" s="103"/>
    </row>
    <row r="69" spans="1:17">
      <c r="A69" s="98"/>
      <c r="B69" s="99">
        <v>325.10000000000002</v>
      </c>
      <c r="C69" s="100" t="s">
        <v>171</v>
      </c>
      <c r="D69" s="101">
        <v>0</v>
      </c>
      <c r="E69" s="101">
        <v>0</v>
      </c>
      <c r="F69" s="101">
        <v>0</v>
      </c>
      <c r="G69" s="101">
        <v>0</v>
      </c>
      <c r="H69" s="101">
        <v>0</v>
      </c>
      <c r="I69" s="101">
        <v>0</v>
      </c>
      <c r="J69" s="101">
        <v>0</v>
      </c>
      <c r="K69" s="101">
        <v>0</v>
      </c>
      <c r="L69" s="101">
        <v>0</v>
      </c>
      <c r="M69" s="101">
        <v>0</v>
      </c>
      <c r="N69" s="101">
        <v>0</v>
      </c>
      <c r="O69" s="101">
        <f t="shared" si="4"/>
        <v>0</v>
      </c>
      <c r="P69" s="102">
        <f t="shared" ref="P69:P132" si="5">(O69/P$328)</f>
        <v>0</v>
      </c>
      <c r="Q69" s="103"/>
    </row>
    <row r="70" spans="1:17">
      <c r="A70" s="98"/>
      <c r="B70" s="99">
        <v>325.2</v>
      </c>
      <c r="C70" s="100" t="s">
        <v>172</v>
      </c>
      <c r="D70" s="101">
        <v>0</v>
      </c>
      <c r="E70" s="101">
        <v>0</v>
      </c>
      <c r="F70" s="101">
        <v>0</v>
      </c>
      <c r="G70" s="101">
        <v>0</v>
      </c>
      <c r="H70" s="101">
        <v>0</v>
      </c>
      <c r="I70" s="101">
        <v>0</v>
      </c>
      <c r="J70" s="101">
        <v>0</v>
      </c>
      <c r="K70" s="101">
        <v>0</v>
      </c>
      <c r="L70" s="101">
        <v>0</v>
      </c>
      <c r="M70" s="101">
        <v>0</v>
      </c>
      <c r="N70" s="101">
        <v>0</v>
      </c>
      <c r="O70" s="101">
        <f t="shared" si="4"/>
        <v>0</v>
      </c>
      <c r="P70" s="102">
        <f t="shared" si="5"/>
        <v>0</v>
      </c>
      <c r="Q70" s="103"/>
    </row>
    <row r="71" spans="1:17">
      <c r="A71" s="98"/>
      <c r="B71" s="99">
        <v>329.1</v>
      </c>
      <c r="C71" s="100" t="s">
        <v>173</v>
      </c>
      <c r="D71" s="101">
        <v>0</v>
      </c>
      <c r="E71" s="101">
        <v>0</v>
      </c>
      <c r="F71" s="101">
        <v>0</v>
      </c>
      <c r="G71" s="101">
        <v>0</v>
      </c>
      <c r="H71" s="101">
        <v>0</v>
      </c>
      <c r="I71" s="101">
        <v>0</v>
      </c>
      <c r="J71" s="101">
        <v>0</v>
      </c>
      <c r="K71" s="101">
        <v>0</v>
      </c>
      <c r="L71" s="101">
        <v>0</v>
      </c>
      <c r="M71" s="101">
        <v>0</v>
      </c>
      <c r="N71" s="101">
        <v>0</v>
      </c>
      <c r="O71" s="101">
        <f t="shared" si="4"/>
        <v>0</v>
      </c>
      <c r="P71" s="102">
        <f t="shared" si="5"/>
        <v>0</v>
      </c>
      <c r="Q71" s="103"/>
    </row>
    <row r="72" spans="1:17">
      <c r="A72" s="98"/>
      <c r="B72" s="99">
        <v>329.2</v>
      </c>
      <c r="C72" s="100" t="s">
        <v>174</v>
      </c>
      <c r="D72" s="101">
        <v>0</v>
      </c>
      <c r="E72" s="101">
        <v>0</v>
      </c>
      <c r="F72" s="101">
        <v>0</v>
      </c>
      <c r="G72" s="101">
        <v>0</v>
      </c>
      <c r="H72" s="101">
        <v>0</v>
      </c>
      <c r="I72" s="101">
        <v>0</v>
      </c>
      <c r="J72" s="101">
        <v>0</v>
      </c>
      <c r="K72" s="101">
        <v>0</v>
      </c>
      <c r="L72" s="101">
        <v>0</v>
      </c>
      <c r="M72" s="101">
        <v>0</v>
      </c>
      <c r="N72" s="101">
        <v>0</v>
      </c>
      <c r="O72" s="101">
        <f t="shared" si="4"/>
        <v>0</v>
      </c>
      <c r="P72" s="102">
        <f t="shared" si="5"/>
        <v>0</v>
      </c>
      <c r="Q72" s="103"/>
    </row>
    <row r="73" spans="1:17">
      <c r="A73" s="98"/>
      <c r="B73" s="99">
        <v>329.3</v>
      </c>
      <c r="C73" s="100" t="s">
        <v>175</v>
      </c>
      <c r="D73" s="101">
        <v>0</v>
      </c>
      <c r="E73" s="101">
        <v>0</v>
      </c>
      <c r="F73" s="101">
        <v>0</v>
      </c>
      <c r="G73" s="101">
        <v>0</v>
      </c>
      <c r="H73" s="101">
        <v>0</v>
      </c>
      <c r="I73" s="101">
        <v>0</v>
      </c>
      <c r="J73" s="101">
        <v>0</v>
      </c>
      <c r="K73" s="101">
        <v>0</v>
      </c>
      <c r="L73" s="101">
        <v>0</v>
      </c>
      <c r="M73" s="101">
        <v>0</v>
      </c>
      <c r="N73" s="101">
        <v>0</v>
      </c>
      <c r="O73" s="101">
        <f t="shared" si="4"/>
        <v>0</v>
      </c>
      <c r="P73" s="102">
        <f t="shared" si="5"/>
        <v>0</v>
      </c>
      <c r="Q73" s="103"/>
    </row>
    <row r="74" spans="1:17">
      <c r="A74" s="98"/>
      <c r="B74" s="99">
        <v>329.4</v>
      </c>
      <c r="C74" s="100" t="s">
        <v>176</v>
      </c>
      <c r="D74" s="101">
        <v>0</v>
      </c>
      <c r="E74" s="101">
        <v>0</v>
      </c>
      <c r="F74" s="101">
        <v>0</v>
      </c>
      <c r="G74" s="101">
        <v>0</v>
      </c>
      <c r="H74" s="101">
        <v>0</v>
      </c>
      <c r="I74" s="101">
        <v>0</v>
      </c>
      <c r="J74" s="101">
        <v>0</v>
      </c>
      <c r="K74" s="101">
        <v>0</v>
      </c>
      <c r="L74" s="101">
        <v>0</v>
      </c>
      <c r="M74" s="101">
        <v>0</v>
      </c>
      <c r="N74" s="101">
        <v>0</v>
      </c>
      <c r="O74" s="101">
        <f t="shared" si="4"/>
        <v>0</v>
      </c>
      <c r="P74" s="102">
        <f t="shared" si="5"/>
        <v>0</v>
      </c>
      <c r="Q74" s="103"/>
    </row>
    <row r="75" spans="1:17">
      <c r="A75" s="98"/>
      <c r="B75" s="99">
        <v>329.5</v>
      </c>
      <c r="C75" s="100" t="s">
        <v>177</v>
      </c>
      <c r="D75" s="101">
        <v>0</v>
      </c>
      <c r="E75" s="101">
        <v>0</v>
      </c>
      <c r="F75" s="101">
        <v>0</v>
      </c>
      <c r="G75" s="101">
        <v>0</v>
      </c>
      <c r="H75" s="101">
        <v>0</v>
      </c>
      <c r="I75" s="101">
        <v>0</v>
      </c>
      <c r="J75" s="101">
        <v>0</v>
      </c>
      <c r="K75" s="101">
        <v>0</v>
      </c>
      <c r="L75" s="101">
        <v>0</v>
      </c>
      <c r="M75" s="101">
        <v>0</v>
      </c>
      <c r="N75" s="101">
        <v>0</v>
      </c>
      <c r="O75" s="101">
        <f t="shared" si="4"/>
        <v>0</v>
      </c>
      <c r="P75" s="102">
        <f t="shared" si="5"/>
        <v>0</v>
      </c>
      <c r="Q75" s="103"/>
    </row>
    <row r="76" spans="1:17" ht="15.75">
      <c r="A76" s="104" t="s">
        <v>111</v>
      </c>
      <c r="B76" s="105"/>
      <c r="C76" s="106"/>
      <c r="D76" s="107">
        <f t="shared" ref="D76:N76" si="6">SUM(D77:D168)</f>
        <v>0</v>
      </c>
      <c r="E76" s="107">
        <f t="shared" si="6"/>
        <v>0</v>
      </c>
      <c r="F76" s="107">
        <f t="shared" si="6"/>
        <v>0</v>
      </c>
      <c r="G76" s="107">
        <f t="shared" si="6"/>
        <v>0</v>
      </c>
      <c r="H76" s="107">
        <f t="shared" si="6"/>
        <v>0</v>
      </c>
      <c r="I76" s="107">
        <f t="shared" si="6"/>
        <v>0</v>
      </c>
      <c r="J76" s="107">
        <f t="shared" si="6"/>
        <v>0</v>
      </c>
      <c r="K76" s="107">
        <f t="shared" si="6"/>
        <v>0</v>
      </c>
      <c r="L76" s="107">
        <f t="shared" si="6"/>
        <v>0</v>
      </c>
      <c r="M76" s="107">
        <f t="shared" si="6"/>
        <v>0</v>
      </c>
      <c r="N76" s="107">
        <f t="shared" si="6"/>
        <v>0</v>
      </c>
      <c r="O76" s="108">
        <f>SUM(D76:N76)</f>
        <v>0</v>
      </c>
      <c r="P76" s="109">
        <f t="shared" si="5"/>
        <v>0</v>
      </c>
      <c r="Q76" s="110"/>
    </row>
    <row r="77" spans="1:17">
      <c r="A77" s="98"/>
      <c r="B77" s="99">
        <v>331.1</v>
      </c>
      <c r="C77" s="100" t="s">
        <v>61</v>
      </c>
      <c r="D77" s="101">
        <v>0</v>
      </c>
      <c r="E77" s="101">
        <v>0</v>
      </c>
      <c r="F77" s="101">
        <v>0</v>
      </c>
      <c r="G77" s="101">
        <v>0</v>
      </c>
      <c r="H77" s="101">
        <v>0</v>
      </c>
      <c r="I77" s="101">
        <v>0</v>
      </c>
      <c r="J77" s="101">
        <v>0</v>
      </c>
      <c r="K77" s="101">
        <v>0</v>
      </c>
      <c r="L77" s="101">
        <v>0</v>
      </c>
      <c r="M77" s="101">
        <v>0</v>
      </c>
      <c r="N77" s="101">
        <v>0</v>
      </c>
      <c r="O77" s="101">
        <f>SUM(D77:N77)</f>
        <v>0</v>
      </c>
      <c r="P77" s="102">
        <f t="shared" si="5"/>
        <v>0</v>
      </c>
      <c r="Q77" s="103"/>
    </row>
    <row r="78" spans="1:17">
      <c r="A78" s="98"/>
      <c r="B78" s="99">
        <v>331.2</v>
      </c>
      <c r="C78" s="100" t="s">
        <v>16</v>
      </c>
      <c r="D78" s="101">
        <v>0</v>
      </c>
      <c r="E78" s="101">
        <v>0</v>
      </c>
      <c r="F78" s="101">
        <v>0</v>
      </c>
      <c r="G78" s="101">
        <v>0</v>
      </c>
      <c r="H78" s="101">
        <v>0</v>
      </c>
      <c r="I78" s="101">
        <v>0</v>
      </c>
      <c r="J78" s="101">
        <v>0</v>
      </c>
      <c r="K78" s="101">
        <v>0</v>
      </c>
      <c r="L78" s="101">
        <v>0</v>
      </c>
      <c r="M78" s="101">
        <v>0</v>
      </c>
      <c r="N78" s="101">
        <v>0</v>
      </c>
      <c r="O78" s="101">
        <f>SUM(D78:N78)</f>
        <v>0</v>
      </c>
      <c r="P78" s="102">
        <f t="shared" si="5"/>
        <v>0</v>
      </c>
      <c r="Q78" s="103"/>
    </row>
    <row r="79" spans="1:17">
      <c r="A79" s="98"/>
      <c r="B79" s="99">
        <v>331.31</v>
      </c>
      <c r="C79" s="100" t="s">
        <v>62</v>
      </c>
      <c r="D79" s="101">
        <v>0</v>
      </c>
      <c r="E79" s="101">
        <v>0</v>
      </c>
      <c r="F79" s="101">
        <v>0</v>
      </c>
      <c r="G79" s="101">
        <v>0</v>
      </c>
      <c r="H79" s="101">
        <v>0</v>
      </c>
      <c r="I79" s="101">
        <v>0</v>
      </c>
      <c r="J79" s="101">
        <v>0</v>
      </c>
      <c r="K79" s="101">
        <v>0</v>
      </c>
      <c r="L79" s="101">
        <v>0</v>
      </c>
      <c r="M79" s="101">
        <v>0</v>
      </c>
      <c r="N79" s="101">
        <v>0</v>
      </c>
      <c r="O79" s="101">
        <f t="shared" ref="O79:O142" si="7">SUM(D79:N79)</f>
        <v>0</v>
      </c>
      <c r="P79" s="102">
        <f t="shared" si="5"/>
        <v>0</v>
      </c>
      <c r="Q79" s="103"/>
    </row>
    <row r="80" spans="1:17">
      <c r="A80" s="98"/>
      <c r="B80" s="99">
        <v>331.32</v>
      </c>
      <c r="C80" s="100" t="s">
        <v>178</v>
      </c>
      <c r="D80" s="101">
        <v>0</v>
      </c>
      <c r="E80" s="101">
        <v>0</v>
      </c>
      <c r="F80" s="101">
        <v>0</v>
      </c>
      <c r="G80" s="101">
        <v>0</v>
      </c>
      <c r="H80" s="101">
        <v>0</v>
      </c>
      <c r="I80" s="101">
        <v>0</v>
      </c>
      <c r="J80" s="101">
        <v>0</v>
      </c>
      <c r="K80" s="101">
        <v>0</v>
      </c>
      <c r="L80" s="101">
        <v>0</v>
      </c>
      <c r="M80" s="101">
        <v>0</v>
      </c>
      <c r="N80" s="101">
        <v>0</v>
      </c>
      <c r="O80" s="101">
        <f t="shared" si="7"/>
        <v>0</v>
      </c>
      <c r="P80" s="102">
        <f t="shared" si="5"/>
        <v>0</v>
      </c>
      <c r="Q80" s="103"/>
    </row>
    <row r="81" spans="1:17">
      <c r="A81" s="98"/>
      <c r="B81" s="99">
        <v>331.33</v>
      </c>
      <c r="C81" s="100" t="s">
        <v>179</v>
      </c>
      <c r="D81" s="101">
        <v>0</v>
      </c>
      <c r="E81" s="101">
        <v>0</v>
      </c>
      <c r="F81" s="101">
        <v>0</v>
      </c>
      <c r="G81" s="101">
        <v>0</v>
      </c>
      <c r="H81" s="101">
        <v>0</v>
      </c>
      <c r="I81" s="101">
        <v>0</v>
      </c>
      <c r="J81" s="101">
        <v>0</v>
      </c>
      <c r="K81" s="101">
        <v>0</v>
      </c>
      <c r="L81" s="101">
        <v>0</v>
      </c>
      <c r="M81" s="101">
        <v>0</v>
      </c>
      <c r="N81" s="101">
        <v>0</v>
      </c>
      <c r="O81" s="101">
        <f t="shared" si="7"/>
        <v>0</v>
      </c>
      <c r="P81" s="102">
        <f t="shared" si="5"/>
        <v>0</v>
      </c>
      <c r="Q81" s="103"/>
    </row>
    <row r="82" spans="1:17">
      <c r="A82" s="98"/>
      <c r="B82" s="99">
        <v>331.34</v>
      </c>
      <c r="C82" s="100" t="s">
        <v>180</v>
      </c>
      <c r="D82" s="101">
        <v>0</v>
      </c>
      <c r="E82" s="101">
        <v>0</v>
      </c>
      <c r="F82" s="101">
        <v>0</v>
      </c>
      <c r="G82" s="101">
        <v>0</v>
      </c>
      <c r="H82" s="101">
        <v>0</v>
      </c>
      <c r="I82" s="101">
        <v>0</v>
      </c>
      <c r="J82" s="101">
        <v>0</v>
      </c>
      <c r="K82" s="101">
        <v>0</v>
      </c>
      <c r="L82" s="101">
        <v>0</v>
      </c>
      <c r="M82" s="101">
        <v>0</v>
      </c>
      <c r="N82" s="101">
        <v>0</v>
      </c>
      <c r="O82" s="101">
        <f t="shared" si="7"/>
        <v>0</v>
      </c>
      <c r="P82" s="102">
        <f t="shared" si="5"/>
        <v>0</v>
      </c>
      <c r="Q82" s="103"/>
    </row>
    <row r="83" spans="1:17">
      <c r="A83" s="98"/>
      <c r="B83" s="99">
        <v>331.35</v>
      </c>
      <c r="C83" s="100" t="s">
        <v>86</v>
      </c>
      <c r="D83" s="101">
        <v>0</v>
      </c>
      <c r="E83" s="101">
        <v>0</v>
      </c>
      <c r="F83" s="101">
        <v>0</v>
      </c>
      <c r="G83" s="101">
        <v>0</v>
      </c>
      <c r="H83" s="101">
        <v>0</v>
      </c>
      <c r="I83" s="101">
        <v>0</v>
      </c>
      <c r="J83" s="101">
        <v>0</v>
      </c>
      <c r="K83" s="101">
        <v>0</v>
      </c>
      <c r="L83" s="101">
        <v>0</v>
      </c>
      <c r="M83" s="101">
        <v>0</v>
      </c>
      <c r="N83" s="101">
        <v>0</v>
      </c>
      <c r="O83" s="101">
        <f t="shared" si="7"/>
        <v>0</v>
      </c>
      <c r="P83" s="102">
        <f t="shared" si="5"/>
        <v>0</v>
      </c>
      <c r="Q83" s="103"/>
    </row>
    <row r="84" spans="1:17">
      <c r="A84" s="98"/>
      <c r="B84" s="99">
        <v>331.39</v>
      </c>
      <c r="C84" s="100" t="s">
        <v>18</v>
      </c>
      <c r="D84" s="101">
        <v>0</v>
      </c>
      <c r="E84" s="101">
        <v>0</v>
      </c>
      <c r="F84" s="101">
        <v>0</v>
      </c>
      <c r="G84" s="101">
        <v>0</v>
      </c>
      <c r="H84" s="101">
        <v>0</v>
      </c>
      <c r="I84" s="101">
        <v>0</v>
      </c>
      <c r="J84" s="101">
        <v>0</v>
      </c>
      <c r="K84" s="101">
        <v>0</v>
      </c>
      <c r="L84" s="101">
        <v>0</v>
      </c>
      <c r="M84" s="101">
        <v>0</v>
      </c>
      <c r="N84" s="101">
        <v>0</v>
      </c>
      <c r="O84" s="101">
        <f t="shared" si="7"/>
        <v>0</v>
      </c>
      <c r="P84" s="102">
        <f t="shared" si="5"/>
        <v>0</v>
      </c>
      <c r="Q84" s="103"/>
    </row>
    <row r="85" spans="1:17">
      <c r="A85" s="98"/>
      <c r="B85" s="99">
        <v>331.41</v>
      </c>
      <c r="C85" s="100" t="s">
        <v>181</v>
      </c>
      <c r="D85" s="101">
        <v>0</v>
      </c>
      <c r="E85" s="101">
        <v>0</v>
      </c>
      <c r="F85" s="101">
        <v>0</v>
      </c>
      <c r="G85" s="101">
        <v>0</v>
      </c>
      <c r="H85" s="101">
        <v>0</v>
      </c>
      <c r="I85" s="101">
        <v>0</v>
      </c>
      <c r="J85" s="101">
        <v>0</v>
      </c>
      <c r="K85" s="101">
        <v>0</v>
      </c>
      <c r="L85" s="101">
        <v>0</v>
      </c>
      <c r="M85" s="101">
        <v>0</v>
      </c>
      <c r="N85" s="101">
        <v>0</v>
      </c>
      <c r="O85" s="101">
        <f t="shared" si="7"/>
        <v>0</v>
      </c>
      <c r="P85" s="102">
        <f t="shared" si="5"/>
        <v>0</v>
      </c>
      <c r="Q85" s="103"/>
    </row>
    <row r="86" spans="1:17">
      <c r="A86" s="98"/>
      <c r="B86" s="99">
        <v>331.42</v>
      </c>
      <c r="C86" s="100" t="s">
        <v>182</v>
      </c>
      <c r="D86" s="101">
        <v>0</v>
      </c>
      <c r="E86" s="101">
        <v>0</v>
      </c>
      <c r="F86" s="101">
        <v>0</v>
      </c>
      <c r="G86" s="101">
        <v>0</v>
      </c>
      <c r="H86" s="101">
        <v>0</v>
      </c>
      <c r="I86" s="101">
        <v>0</v>
      </c>
      <c r="J86" s="101">
        <v>0</v>
      </c>
      <c r="K86" s="101">
        <v>0</v>
      </c>
      <c r="L86" s="101">
        <v>0</v>
      </c>
      <c r="M86" s="101">
        <v>0</v>
      </c>
      <c r="N86" s="101">
        <v>0</v>
      </c>
      <c r="O86" s="101">
        <f t="shared" si="7"/>
        <v>0</v>
      </c>
      <c r="P86" s="102">
        <f t="shared" si="5"/>
        <v>0</v>
      </c>
      <c r="Q86" s="103"/>
    </row>
    <row r="87" spans="1:17">
      <c r="A87" s="98"/>
      <c r="B87" s="99">
        <v>331.49</v>
      </c>
      <c r="C87" s="100" t="s">
        <v>183</v>
      </c>
      <c r="D87" s="101">
        <v>0</v>
      </c>
      <c r="E87" s="101">
        <v>0</v>
      </c>
      <c r="F87" s="101">
        <v>0</v>
      </c>
      <c r="G87" s="101">
        <v>0</v>
      </c>
      <c r="H87" s="101">
        <v>0</v>
      </c>
      <c r="I87" s="101">
        <v>0</v>
      </c>
      <c r="J87" s="101">
        <v>0</v>
      </c>
      <c r="K87" s="101">
        <v>0</v>
      </c>
      <c r="L87" s="101">
        <v>0</v>
      </c>
      <c r="M87" s="101">
        <v>0</v>
      </c>
      <c r="N87" s="101">
        <v>0</v>
      </c>
      <c r="O87" s="101">
        <f t="shared" si="7"/>
        <v>0</v>
      </c>
      <c r="P87" s="102">
        <f t="shared" si="5"/>
        <v>0</v>
      </c>
      <c r="Q87" s="103"/>
    </row>
    <row r="88" spans="1:17">
      <c r="A88" s="98"/>
      <c r="B88" s="99">
        <v>331.5</v>
      </c>
      <c r="C88" s="100" t="s">
        <v>184</v>
      </c>
      <c r="D88" s="101">
        <v>0</v>
      </c>
      <c r="E88" s="101">
        <v>0</v>
      </c>
      <c r="F88" s="101">
        <v>0</v>
      </c>
      <c r="G88" s="101">
        <v>0</v>
      </c>
      <c r="H88" s="101">
        <v>0</v>
      </c>
      <c r="I88" s="101">
        <v>0</v>
      </c>
      <c r="J88" s="101">
        <v>0</v>
      </c>
      <c r="K88" s="101">
        <v>0</v>
      </c>
      <c r="L88" s="101">
        <v>0</v>
      </c>
      <c r="M88" s="101">
        <v>0</v>
      </c>
      <c r="N88" s="101">
        <v>0</v>
      </c>
      <c r="O88" s="101">
        <f t="shared" si="7"/>
        <v>0</v>
      </c>
      <c r="P88" s="102">
        <f t="shared" si="5"/>
        <v>0</v>
      </c>
      <c r="Q88" s="103"/>
    </row>
    <row r="89" spans="1:17">
      <c r="A89" s="98"/>
      <c r="B89" s="99">
        <v>331.51</v>
      </c>
      <c r="C89" s="100" t="s">
        <v>185</v>
      </c>
      <c r="D89" s="101">
        <v>0</v>
      </c>
      <c r="E89" s="101">
        <v>0</v>
      </c>
      <c r="F89" s="101">
        <v>0</v>
      </c>
      <c r="G89" s="101">
        <v>0</v>
      </c>
      <c r="H89" s="101">
        <v>0</v>
      </c>
      <c r="I89" s="101">
        <v>0</v>
      </c>
      <c r="J89" s="101">
        <v>0</v>
      </c>
      <c r="K89" s="101">
        <v>0</v>
      </c>
      <c r="L89" s="101">
        <v>0</v>
      </c>
      <c r="M89" s="101">
        <v>0</v>
      </c>
      <c r="N89" s="101">
        <v>0</v>
      </c>
      <c r="O89" s="101">
        <f t="shared" si="7"/>
        <v>0</v>
      </c>
      <c r="P89" s="102">
        <f t="shared" si="5"/>
        <v>0</v>
      </c>
      <c r="Q89" s="103"/>
    </row>
    <row r="90" spans="1:17">
      <c r="A90" s="98"/>
      <c r="B90" s="99">
        <v>331.61</v>
      </c>
      <c r="C90" s="100" t="s">
        <v>186</v>
      </c>
      <c r="D90" s="101">
        <v>0</v>
      </c>
      <c r="E90" s="101">
        <v>0</v>
      </c>
      <c r="F90" s="101">
        <v>0</v>
      </c>
      <c r="G90" s="101">
        <v>0</v>
      </c>
      <c r="H90" s="101">
        <v>0</v>
      </c>
      <c r="I90" s="101">
        <v>0</v>
      </c>
      <c r="J90" s="101">
        <v>0</v>
      </c>
      <c r="K90" s="101">
        <v>0</v>
      </c>
      <c r="L90" s="101">
        <v>0</v>
      </c>
      <c r="M90" s="101">
        <v>0</v>
      </c>
      <c r="N90" s="101">
        <v>0</v>
      </c>
      <c r="O90" s="101">
        <f t="shared" si="7"/>
        <v>0</v>
      </c>
      <c r="P90" s="102">
        <f t="shared" si="5"/>
        <v>0</v>
      </c>
      <c r="Q90" s="103"/>
    </row>
    <row r="91" spans="1:17">
      <c r="A91" s="98"/>
      <c r="B91" s="99">
        <v>331.62</v>
      </c>
      <c r="C91" s="100" t="s">
        <v>187</v>
      </c>
      <c r="D91" s="101">
        <v>0</v>
      </c>
      <c r="E91" s="101">
        <v>0</v>
      </c>
      <c r="F91" s="101">
        <v>0</v>
      </c>
      <c r="G91" s="101">
        <v>0</v>
      </c>
      <c r="H91" s="101">
        <v>0</v>
      </c>
      <c r="I91" s="101">
        <v>0</v>
      </c>
      <c r="J91" s="101">
        <v>0</v>
      </c>
      <c r="K91" s="101">
        <v>0</v>
      </c>
      <c r="L91" s="101">
        <v>0</v>
      </c>
      <c r="M91" s="101">
        <v>0</v>
      </c>
      <c r="N91" s="101">
        <v>0</v>
      </c>
      <c r="O91" s="101">
        <f t="shared" si="7"/>
        <v>0</v>
      </c>
      <c r="P91" s="102">
        <f t="shared" si="5"/>
        <v>0</v>
      </c>
      <c r="Q91" s="103"/>
    </row>
    <row r="92" spans="1:17">
      <c r="A92" s="98"/>
      <c r="B92" s="99">
        <v>331.65</v>
      </c>
      <c r="C92" s="100" t="s">
        <v>188</v>
      </c>
      <c r="D92" s="101">
        <v>0</v>
      </c>
      <c r="E92" s="101">
        <v>0</v>
      </c>
      <c r="F92" s="101">
        <v>0</v>
      </c>
      <c r="G92" s="101">
        <v>0</v>
      </c>
      <c r="H92" s="101">
        <v>0</v>
      </c>
      <c r="I92" s="101">
        <v>0</v>
      </c>
      <c r="J92" s="101">
        <v>0</v>
      </c>
      <c r="K92" s="101">
        <v>0</v>
      </c>
      <c r="L92" s="101">
        <v>0</v>
      </c>
      <c r="M92" s="101">
        <v>0</v>
      </c>
      <c r="N92" s="101">
        <v>0</v>
      </c>
      <c r="O92" s="101">
        <f t="shared" si="7"/>
        <v>0</v>
      </c>
      <c r="P92" s="102">
        <f t="shared" si="5"/>
        <v>0</v>
      </c>
      <c r="Q92" s="103"/>
    </row>
    <row r="93" spans="1:17">
      <c r="A93" s="98"/>
      <c r="B93" s="99">
        <v>331.69</v>
      </c>
      <c r="C93" s="100" t="s">
        <v>189</v>
      </c>
      <c r="D93" s="101">
        <v>0</v>
      </c>
      <c r="E93" s="101">
        <v>0</v>
      </c>
      <c r="F93" s="101">
        <v>0</v>
      </c>
      <c r="G93" s="101">
        <v>0</v>
      </c>
      <c r="H93" s="101">
        <v>0</v>
      </c>
      <c r="I93" s="101">
        <v>0</v>
      </c>
      <c r="J93" s="101">
        <v>0</v>
      </c>
      <c r="K93" s="101">
        <v>0</v>
      </c>
      <c r="L93" s="101">
        <v>0</v>
      </c>
      <c r="M93" s="101">
        <v>0</v>
      </c>
      <c r="N93" s="101">
        <v>0</v>
      </c>
      <c r="O93" s="101">
        <f t="shared" si="7"/>
        <v>0</v>
      </c>
      <c r="P93" s="102">
        <f t="shared" si="5"/>
        <v>0</v>
      </c>
      <c r="Q93" s="103"/>
    </row>
    <row r="94" spans="1:17">
      <c r="A94" s="98"/>
      <c r="B94" s="99">
        <v>331.7</v>
      </c>
      <c r="C94" s="100" t="s">
        <v>63</v>
      </c>
      <c r="D94" s="101">
        <v>0</v>
      </c>
      <c r="E94" s="101">
        <v>0</v>
      </c>
      <c r="F94" s="101">
        <v>0</v>
      </c>
      <c r="G94" s="101">
        <v>0</v>
      </c>
      <c r="H94" s="101">
        <v>0</v>
      </c>
      <c r="I94" s="101">
        <v>0</v>
      </c>
      <c r="J94" s="101">
        <v>0</v>
      </c>
      <c r="K94" s="101">
        <v>0</v>
      </c>
      <c r="L94" s="101">
        <v>0</v>
      </c>
      <c r="M94" s="101">
        <v>0</v>
      </c>
      <c r="N94" s="101">
        <v>0</v>
      </c>
      <c r="O94" s="101">
        <f t="shared" si="7"/>
        <v>0</v>
      </c>
      <c r="P94" s="102">
        <f t="shared" si="5"/>
        <v>0</v>
      </c>
      <c r="Q94" s="103"/>
    </row>
    <row r="95" spans="1:17">
      <c r="A95" s="98"/>
      <c r="B95" s="99">
        <v>331.81</v>
      </c>
      <c r="C95" s="100" t="s">
        <v>190</v>
      </c>
      <c r="D95" s="101">
        <v>0</v>
      </c>
      <c r="E95" s="101">
        <v>0</v>
      </c>
      <c r="F95" s="101">
        <v>0</v>
      </c>
      <c r="G95" s="101">
        <v>0</v>
      </c>
      <c r="H95" s="101">
        <v>0</v>
      </c>
      <c r="I95" s="101">
        <v>0</v>
      </c>
      <c r="J95" s="101">
        <v>0</v>
      </c>
      <c r="K95" s="101">
        <v>0</v>
      </c>
      <c r="L95" s="101">
        <v>0</v>
      </c>
      <c r="M95" s="101">
        <v>0</v>
      </c>
      <c r="N95" s="101">
        <v>0</v>
      </c>
      <c r="O95" s="101">
        <f t="shared" si="7"/>
        <v>0</v>
      </c>
      <c r="P95" s="102">
        <f t="shared" si="5"/>
        <v>0</v>
      </c>
      <c r="Q95" s="103"/>
    </row>
    <row r="96" spans="1:17">
      <c r="A96" s="98"/>
      <c r="B96" s="99">
        <v>331.82</v>
      </c>
      <c r="C96" s="100" t="s">
        <v>191</v>
      </c>
      <c r="D96" s="101">
        <v>0</v>
      </c>
      <c r="E96" s="101">
        <v>0</v>
      </c>
      <c r="F96" s="101">
        <v>0</v>
      </c>
      <c r="G96" s="101">
        <v>0</v>
      </c>
      <c r="H96" s="101">
        <v>0</v>
      </c>
      <c r="I96" s="101">
        <v>0</v>
      </c>
      <c r="J96" s="101">
        <v>0</v>
      </c>
      <c r="K96" s="101">
        <v>0</v>
      </c>
      <c r="L96" s="101">
        <v>0</v>
      </c>
      <c r="M96" s="101">
        <v>0</v>
      </c>
      <c r="N96" s="101">
        <v>0</v>
      </c>
      <c r="O96" s="101">
        <f t="shared" si="7"/>
        <v>0</v>
      </c>
      <c r="P96" s="102">
        <f t="shared" si="5"/>
        <v>0</v>
      </c>
      <c r="Q96" s="103"/>
    </row>
    <row r="97" spans="1:17">
      <c r="A97" s="98"/>
      <c r="B97" s="99">
        <v>331.83</v>
      </c>
      <c r="C97" s="100" t="s">
        <v>192</v>
      </c>
      <c r="D97" s="101">
        <v>0</v>
      </c>
      <c r="E97" s="101">
        <v>0</v>
      </c>
      <c r="F97" s="101">
        <v>0</v>
      </c>
      <c r="G97" s="101">
        <v>0</v>
      </c>
      <c r="H97" s="101">
        <v>0</v>
      </c>
      <c r="I97" s="101">
        <v>0</v>
      </c>
      <c r="J97" s="101">
        <v>0</v>
      </c>
      <c r="K97" s="101">
        <v>0</v>
      </c>
      <c r="L97" s="101">
        <v>0</v>
      </c>
      <c r="M97" s="101">
        <v>0</v>
      </c>
      <c r="N97" s="101">
        <v>0</v>
      </c>
      <c r="O97" s="101">
        <f t="shared" si="7"/>
        <v>0</v>
      </c>
      <c r="P97" s="102">
        <f t="shared" si="5"/>
        <v>0</v>
      </c>
      <c r="Q97" s="103"/>
    </row>
    <row r="98" spans="1:17">
      <c r="A98" s="98"/>
      <c r="B98" s="99">
        <v>331.89</v>
      </c>
      <c r="C98" s="100" t="s">
        <v>193</v>
      </c>
      <c r="D98" s="101">
        <v>0</v>
      </c>
      <c r="E98" s="101">
        <v>0</v>
      </c>
      <c r="F98" s="101">
        <v>0</v>
      </c>
      <c r="G98" s="101">
        <v>0</v>
      </c>
      <c r="H98" s="101">
        <v>0</v>
      </c>
      <c r="I98" s="101">
        <v>0</v>
      </c>
      <c r="J98" s="101">
        <v>0</v>
      </c>
      <c r="K98" s="101">
        <v>0</v>
      </c>
      <c r="L98" s="101">
        <v>0</v>
      </c>
      <c r="M98" s="101">
        <v>0</v>
      </c>
      <c r="N98" s="101">
        <v>0</v>
      </c>
      <c r="O98" s="101">
        <f t="shared" si="7"/>
        <v>0</v>
      </c>
      <c r="P98" s="102">
        <f t="shared" si="5"/>
        <v>0</v>
      </c>
      <c r="Q98" s="103"/>
    </row>
    <row r="99" spans="1:17">
      <c r="A99" s="98"/>
      <c r="B99" s="99">
        <v>331.9</v>
      </c>
      <c r="C99" s="100" t="s">
        <v>194</v>
      </c>
      <c r="D99" s="101">
        <v>0</v>
      </c>
      <c r="E99" s="101">
        <v>0</v>
      </c>
      <c r="F99" s="101">
        <v>0</v>
      </c>
      <c r="G99" s="101">
        <v>0</v>
      </c>
      <c r="H99" s="101">
        <v>0</v>
      </c>
      <c r="I99" s="101">
        <v>0</v>
      </c>
      <c r="J99" s="101">
        <v>0</v>
      </c>
      <c r="K99" s="101">
        <v>0</v>
      </c>
      <c r="L99" s="101">
        <v>0</v>
      </c>
      <c r="M99" s="101">
        <v>0</v>
      </c>
      <c r="N99" s="101">
        <v>0</v>
      </c>
      <c r="O99" s="101">
        <f t="shared" si="7"/>
        <v>0</v>
      </c>
      <c r="P99" s="102">
        <f t="shared" si="5"/>
        <v>0</v>
      </c>
      <c r="Q99" s="103"/>
    </row>
    <row r="100" spans="1:17">
      <c r="A100" s="98"/>
      <c r="B100" s="99">
        <v>332</v>
      </c>
      <c r="C100" s="100" t="s">
        <v>195</v>
      </c>
      <c r="D100" s="101">
        <v>0</v>
      </c>
      <c r="E100" s="101">
        <v>0</v>
      </c>
      <c r="F100" s="101">
        <v>0</v>
      </c>
      <c r="G100" s="101">
        <v>0</v>
      </c>
      <c r="H100" s="101">
        <v>0</v>
      </c>
      <c r="I100" s="101">
        <v>0</v>
      </c>
      <c r="J100" s="101">
        <v>0</v>
      </c>
      <c r="K100" s="101">
        <v>0</v>
      </c>
      <c r="L100" s="101">
        <v>0</v>
      </c>
      <c r="M100" s="101">
        <v>0</v>
      </c>
      <c r="N100" s="101">
        <v>0</v>
      </c>
      <c r="O100" s="101">
        <f t="shared" si="7"/>
        <v>0</v>
      </c>
      <c r="P100" s="102">
        <f t="shared" si="5"/>
        <v>0</v>
      </c>
      <c r="Q100" s="103"/>
    </row>
    <row r="101" spans="1:17">
      <c r="A101" s="98"/>
      <c r="B101" s="99">
        <v>332.1</v>
      </c>
      <c r="C101" s="100" t="s">
        <v>196</v>
      </c>
      <c r="D101" s="101">
        <v>0</v>
      </c>
      <c r="E101" s="101">
        <v>0</v>
      </c>
      <c r="F101" s="101">
        <v>0</v>
      </c>
      <c r="G101" s="101">
        <v>0</v>
      </c>
      <c r="H101" s="101">
        <v>0</v>
      </c>
      <c r="I101" s="101">
        <v>0</v>
      </c>
      <c r="J101" s="101">
        <v>0</v>
      </c>
      <c r="K101" s="101">
        <v>0</v>
      </c>
      <c r="L101" s="101">
        <v>0</v>
      </c>
      <c r="M101" s="101">
        <v>0</v>
      </c>
      <c r="N101" s="101">
        <v>0</v>
      </c>
      <c r="O101" s="101">
        <f t="shared" si="7"/>
        <v>0</v>
      </c>
      <c r="P101" s="102">
        <f t="shared" si="5"/>
        <v>0</v>
      </c>
      <c r="Q101" s="103"/>
    </row>
    <row r="102" spans="1:17">
      <c r="A102" s="98"/>
      <c r="B102" s="99">
        <v>333</v>
      </c>
      <c r="C102" s="100" t="s">
        <v>197</v>
      </c>
      <c r="D102" s="101">
        <v>0</v>
      </c>
      <c r="E102" s="101">
        <v>0</v>
      </c>
      <c r="F102" s="101">
        <v>0</v>
      </c>
      <c r="G102" s="101">
        <v>0</v>
      </c>
      <c r="H102" s="101">
        <v>0</v>
      </c>
      <c r="I102" s="101">
        <v>0</v>
      </c>
      <c r="J102" s="101">
        <v>0</v>
      </c>
      <c r="K102" s="101">
        <v>0</v>
      </c>
      <c r="L102" s="101">
        <v>0</v>
      </c>
      <c r="M102" s="101">
        <v>0</v>
      </c>
      <c r="N102" s="101">
        <v>0</v>
      </c>
      <c r="O102" s="101">
        <f t="shared" si="7"/>
        <v>0</v>
      </c>
      <c r="P102" s="102">
        <f t="shared" si="5"/>
        <v>0</v>
      </c>
      <c r="Q102" s="103"/>
    </row>
    <row r="103" spans="1:17">
      <c r="A103" s="98"/>
      <c r="B103" s="99">
        <v>334.1</v>
      </c>
      <c r="C103" s="100" t="s">
        <v>55</v>
      </c>
      <c r="D103" s="101">
        <v>0</v>
      </c>
      <c r="E103" s="101">
        <v>0</v>
      </c>
      <c r="F103" s="101">
        <v>0</v>
      </c>
      <c r="G103" s="101">
        <v>0</v>
      </c>
      <c r="H103" s="101">
        <v>0</v>
      </c>
      <c r="I103" s="101">
        <v>0</v>
      </c>
      <c r="J103" s="101">
        <v>0</v>
      </c>
      <c r="K103" s="101">
        <v>0</v>
      </c>
      <c r="L103" s="101">
        <v>0</v>
      </c>
      <c r="M103" s="101">
        <v>0</v>
      </c>
      <c r="N103" s="101">
        <v>0</v>
      </c>
      <c r="O103" s="101">
        <f t="shared" si="7"/>
        <v>0</v>
      </c>
      <c r="P103" s="102">
        <f t="shared" si="5"/>
        <v>0</v>
      </c>
      <c r="Q103" s="103"/>
    </row>
    <row r="104" spans="1:17">
      <c r="A104" s="98"/>
      <c r="B104" s="99">
        <v>334.2</v>
      </c>
      <c r="C104" s="100" t="s">
        <v>198</v>
      </c>
      <c r="D104" s="101">
        <v>0</v>
      </c>
      <c r="E104" s="101">
        <v>0</v>
      </c>
      <c r="F104" s="101">
        <v>0</v>
      </c>
      <c r="G104" s="101">
        <v>0</v>
      </c>
      <c r="H104" s="101">
        <v>0</v>
      </c>
      <c r="I104" s="101">
        <v>0</v>
      </c>
      <c r="J104" s="101">
        <v>0</v>
      </c>
      <c r="K104" s="101">
        <v>0</v>
      </c>
      <c r="L104" s="101">
        <v>0</v>
      </c>
      <c r="M104" s="101">
        <v>0</v>
      </c>
      <c r="N104" s="101">
        <v>0</v>
      </c>
      <c r="O104" s="101">
        <f t="shared" si="7"/>
        <v>0</v>
      </c>
      <c r="P104" s="102">
        <f t="shared" si="5"/>
        <v>0</v>
      </c>
      <c r="Q104" s="103"/>
    </row>
    <row r="105" spans="1:17">
      <c r="A105" s="98"/>
      <c r="B105" s="99">
        <v>334.31</v>
      </c>
      <c r="C105" s="100" t="s">
        <v>199</v>
      </c>
      <c r="D105" s="101">
        <v>0</v>
      </c>
      <c r="E105" s="101">
        <v>0</v>
      </c>
      <c r="F105" s="101">
        <v>0</v>
      </c>
      <c r="G105" s="101">
        <v>0</v>
      </c>
      <c r="H105" s="101">
        <v>0</v>
      </c>
      <c r="I105" s="101">
        <v>0</v>
      </c>
      <c r="J105" s="101">
        <v>0</v>
      </c>
      <c r="K105" s="101">
        <v>0</v>
      </c>
      <c r="L105" s="101">
        <v>0</v>
      </c>
      <c r="M105" s="101">
        <v>0</v>
      </c>
      <c r="N105" s="101">
        <v>0</v>
      </c>
      <c r="O105" s="101">
        <f t="shared" si="7"/>
        <v>0</v>
      </c>
      <c r="P105" s="102">
        <f t="shared" si="5"/>
        <v>0</v>
      </c>
      <c r="Q105" s="103"/>
    </row>
    <row r="106" spans="1:17">
      <c r="A106" s="98"/>
      <c r="B106" s="99">
        <v>334.32</v>
      </c>
      <c r="C106" s="100" t="s">
        <v>200</v>
      </c>
      <c r="D106" s="101">
        <v>0</v>
      </c>
      <c r="E106" s="101">
        <v>0</v>
      </c>
      <c r="F106" s="101">
        <v>0</v>
      </c>
      <c r="G106" s="101">
        <v>0</v>
      </c>
      <c r="H106" s="101">
        <v>0</v>
      </c>
      <c r="I106" s="101">
        <v>0</v>
      </c>
      <c r="J106" s="101">
        <v>0</v>
      </c>
      <c r="K106" s="101">
        <v>0</v>
      </c>
      <c r="L106" s="101">
        <v>0</v>
      </c>
      <c r="M106" s="101">
        <v>0</v>
      </c>
      <c r="N106" s="101">
        <v>0</v>
      </c>
      <c r="O106" s="101">
        <f t="shared" si="7"/>
        <v>0</v>
      </c>
      <c r="P106" s="102">
        <f t="shared" si="5"/>
        <v>0</v>
      </c>
      <c r="Q106" s="103"/>
    </row>
    <row r="107" spans="1:17">
      <c r="A107" s="98"/>
      <c r="B107" s="99">
        <v>334.33</v>
      </c>
      <c r="C107" s="100" t="s">
        <v>201</v>
      </c>
      <c r="D107" s="101">
        <v>0</v>
      </c>
      <c r="E107" s="101">
        <v>0</v>
      </c>
      <c r="F107" s="101">
        <v>0</v>
      </c>
      <c r="G107" s="101">
        <v>0</v>
      </c>
      <c r="H107" s="101">
        <v>0</v>
      </c>
      <c r="I107" s="101">
        <v>0</v>
      </c>
      <c r="J107" s="101">
        <v>0</v>
      </c>
      <c r="K107" s="101">
        <v>0</v>
      </c>
      <c r="L107" s="101">
        <v>0</v>
      </c>
      <c r="M107" s="101">
        <v>0</v>
      </c>
      <c r="N107" s="101">
        <v>0</v>
      </c>
      <c r="O107" s="101">
        <f t="shared" si="7"/>
        <v>0</v>
      </c>
      <c r="P107" s="102">
        <f t="shared" si="5"/>
        <v>0</v>
      </c>
      <c r="Q107" s="103"/>
    </row>
    <row r="108" spans="1:17">
      <c r="A108" s="98"/>
      <c r="B108" s="99">
        <v>334.34</v>
      </c>
      <c r="C108" s="100" t="s">
        <v>202</v>
      </c>
      <c r="D108" s="101">
        <v>0</v>
      </c>
      <c r="E108" s="101">
        <v>0</v>
      </c>
      <c r="F108" s="101">
        <v>0</v>
      </c>
      <c r="G108" s="101">
        <v>0</v>
      </c>
      <c r="H108" s="101">
        <v>0</v>
      </c>
      <c r="I108" s="101">
        <v>0</v>
      </c>
      <c r="J108" s="101">
        <v>0</v>
      </c>
      <c r="K108" s="101">
        <v>0</v>
      </c>
      <c r="L108" s="101">
        <v>0</v>
      </c>
      <c r="M108" s="101">
        <v>0</v>
      </c>
      <c r="N108" s="101">
        <v>0</v>
      </c>
      <c r="O108" s="101">
        <f t="shared" si="7"/>
        <v>0</v>
      </c>
      <c r="P108" s="102">
        <f t="shared" si="5"/>
        <v>0</v>
      </c>
      <c r="Q108" s="103"/>
    </row>
    <row r="109" spans="1:17">
      <c r="A109" s="98"/>
      <c r="B109" s="99">
        <v>334.35</v>
      </c>
      <c r="C109" s="100" t="s">
        <v>73</v>
      </c>
      <c r="D109" s="101">
        <v>0</v>
      </c>
      <c r="E109" s="101">
        <v>0</v>
      </c>
      <c r="F109" s="101">
        <v>0</v>
      </c>
      <c r="G109" s="101">
        <v>0</v>
      </c>
      <c r="H109" s="101">
        <v>0</v>
      </c>
      <c r="I109" s="101">
        <v>0</v>
      </c>
      <c r="J109" s="101">
        <v>0</v>
      </c>
      <c r="K109" s="101">
        <v>0</v>
      </c>
      <c r="L109" s="101">
        <v>0</v>
      </c>
      <c r="M109" s="101">
        <v>0</v>
      </c>
      <c r="N109" s="101">
        <v>0</v>
      </c>
      <c r="O109" s="101">
        <f t="shared" si="7"/>
        <v>0</v>
      </c>
      <c r="P109" s="102">
        <f t="shared" si="5"/>
        <v>0</v>
      </c>
      <c r="Q109" s="103"/>
    </row>
    <row r="110" spans="1:17">
      <c r="A110" s="98"/>
      <c r="B110" s="99">
        <v>334.36</v>
      </c>
      <c r="C110" s="100" t="s">
        <v>203</v>
      </c>
      <c r="D110" s="101">
        <v>0</v>
      </c>
      <c r="E110" s="101">
        <v>0</v>
      </c>
      <c r="F110" s="101">
        <v>0</v>
      </c>
      <c r="G110" s="101">
        <v>0</v>
      </c>
      <c r="H110" s="101">
        <v>0</v>
      </c>
      <c r="I110" s="101">
        <v>0</v>
      </c>
      <c r="J110" s="101">
        <v>0</v>
      </c>
      <c r="K110" s="101">
        <v>0</v>
      </c>
      <c r="L110" s="101">
        <v>0</v>
      </c>
      <c r="M110" s="101">
        <v>0</v>
      </c>
      <c r="N110" s="101">
        <v>0</v>
      </c>
      <c r="O110" s="101">
        <f t="shared" si="7"/>
        <v>0</v>
      </c>
      <c r="P110" s="102">
        <f t="shared" si="5"/>
        <v>0</v>
      </c>
      <c r="Q110" s="103"/>
    </row>
    <row r="111" spans="1:17">
      <c r="A111" s="98"/>
      <c r="B111" s="99">
        <v>334.39</v>
      </c>
      <c r="C111" s="100" t="s">
        <v>204</v>
      </c>
      <c r="D111" s="101">
        <v>0</v>
      </c>
      <c r="E111" s="101">
        <v>0</v>
      </c>
      <c r="F111" s="101">
        <v>0</v>
      </c>
      <c r="G111" s="101">
        <v>0</v>
      </c>
      <c r="H111" s="101">
        <v>0</v>
      </c>
      <c r="I111" s="101">
        <v>0</v>
      </c>
      <c r="J111" s="101">
        <v>0</v>
      </c>
      <c r="K111" s="101">
        <v>0</v>
      </c>
      <c r="L111" s="101">
        <v>0</v>
      </c>
      <c r="M111" s="101">
        <v>0</v>
      </c>
      <c r="N111" s="101">
        <v>0</v>
      </c>
      <c r="O111" s="101">
        <f t="shared" si="7"/>
        <v>0</v>
      </c>
      <c r="P111" s="102">
        <f t="shared" si="5"/>
        <v>0</v>
      </c>
      <c r="Q111" s="103"/>
    </row>
    <row r="112" spans="1:17">
      <c r="A112" s="98"/>
      <c r="B112" s="99">
        <v>334.41</v>
      </c>
      <c r="C112" s="100" t="s">
        <v>205</v>
      </c>
      <c r="D112" s="101">
        <v>0</v>
      </c>
      <c r="E112" s="101">
        <v>0</v>
      </c>
      <c r="F112" s="101">
        <v>0</v>
      </c>
      <c r="G112" s="101">
        <v>0</v>
      </c>
      <c r="H112" s="101">
        <v>0</v>
      </c>
      <c r="I112" s="101">
        <v>0</v>
      </c>
      <c r="J112" s="101">
        <v>0</v>
      </c>
      <c r="K112" s="101">
        <v>0</v>
      </c>
      <c r="L112" s="101">
        <v>0</v>
      </c>
      <c r="M112" s="101">
        <v>0</v>
      </c>
      <c r="N112" s="101">
        <v>0</v>
      </c>
      <c r="O112" s="101">
        <f t="shared" si="7"/>
        <v>0</v>
      </c>
      <c r="P112" s="102">
        <f t="shared" si="5"/>
        <v>0</v>
      </c>
      <c r="Q112" s="103"/>
    </row>
    <row r="113" spans="1:17">
      <c r="A113" s="98"/>
      <c r="B113" s="99">
        <v>334.42</v>
      </c>
      <c r="C113" s="100" t="s">
        <v>206</v>
      </c>
      <c r="D113" s="101">
        <v>0</v>
      </c>
      <c r="E113" s="101">
        <v>0</v>
      </c>
      <c r="F113" s="101">
        <v>0</v>
      </c>
      <c r="G113" s="101">
        <v>0</v>
      </c>
      <c r="H113" s="101">
        <v>0</v>
      </c>
      <c r="I113" s="101">
        <v>0</v>
      </c>
      <c r="J113" s="101">
        <v>0</v>
      </c>
      <c r="K113" s="101">
        <v>0</v>
      </c>
      <c r="L113" s="101">
        <v>0</v>
      </c>
      <c r="M113" s="101">
        <v>0</v>
      </c>
      <c r="N113" s="101">
        <v>0</v>
      </c>
      <c r="O113" s="101">
        <f t="shared" si="7"/>
        <v>0</v>
      </c>
      <c r="P113" s="102">
        <f t="shared" si="5"/>
        <v>0</v>
      </c>
      <c r="Q113" s="103"/>
    </row>
    <row r="114" spans="1:17">
      <c r="A114" s="98"/>
      <c r="B114" s="99">
        <v>334.49</v>
      </c>
      <c r="C114" s="100" t="s">
        <v>207</v>
      </c>
      <c r="D114" s="101">
        <v>0</v>
      </c>
      <c r="E114" s="101">
        <v>0</v>
      </c>
      <c r="F114" s="101">
        <v>0</v>
      </c>
      <c r="G114" s="101">
        <v>0</v>
      </c>
      <c r="H114" s="101">
        <v>0</v>
      </c>
      <c r="I114" s="101">
        <v>0</v>
      </c>
      <c r="J114" s="101">
        <v>0</v>
      </c>
      <c r="K114" s="101">
        <v>0</v>
      </c>
      <c r="L114" s="101">
        <v>0</v>
      </c>
      <c r="M114" s="101">
        <v>0</v>
      </c>
      <c r="N114" s="101">
        <v>0</v>
      </c>
      <c r="O114" s="101">
        <f t="shared" si="7"/>
        <v>0</v>
      </c>
      <c r="P114" s="102">
        <f t="shared" si="5"/>
        <v>0</v>
      </c>
      <c r="Q114" s="103"/>
    </row>
    <row r="115" spans="1:17">
      <c r="A115" s="98"/>
      <c r="B115" s="99">
        <v>334.5</v>
      </c>
      <c r="C115" s="100" t="s">
        <v>208</v>
      </c>
      <c r="D115" s="101">
        <v>0</v>
      </c>
      <c r="E115" s="101">
        <v>0</v>
      </c>
      <c r="F115" s="101">
        <v>0</v>
      </c>
      <c r="G115" s="101">
        <v>0</v>
      </c>
      <c r="H115" s="101">
        <v>0</v>
      </c>
      <c r="I115" s="101">
        <v>0</v>
      </c>
      <c r="J115" s="101">
        <v>0</v>
      </c>
      <c r="K115" s="101">
        <v>0</v>
      </c>
      <c r="L115" s="101">
        <v>0</v>
      </c>
      <c r="M115" s="101">
        <v>0</v>
      </c>
      <c r="N115" s="101">
        <v>0</v>
      </c>
      <c r="O115" s="101">
        <f t="shared" si="7"/>
        <v>0</v>
      </c>
      <c r="P115" s="102">
        <f t="shared" si="5"/>
        <v>0</v>
      </c>
      <c r="Q115" s="103"/>
    </row>
    <row r="116" spans="1:17">
      <c r="A116" s="98"/>
      <c r="B116" s="99">
        <v>334.61</v>
      </c>
      <c r="C116" s="100" t="s">
        <v>209</v>
      </c>
      <c r="D116" s="101">
        <v>0</v>
      </c>
      <c r="E116" s="101">
        <v>0</v>
      </c>
      <c r="F116" s="101">
        <v>0</v>
      </c>
      <c r="G116" s="101">
        <v>0</v>
      </c>
      <c r="H116" s="101">
        <v>0</v>
      </c>
      <c r="I116" s="101">
        <v>0</v>
      </c>
      <c r="J116" s="101">
        <v>0</v>
      </c>
      <c r="K116" s="101">
        <v>0</v>
      </c>
      <c r="L116" s="101">
        <v>0</v>
      </c>
      <c r="M116" s="101">
        <v>0</v>
      </c>
      <c r="N116" s="101">
        <v>0</v>
      </c>
      <c r="O116" s="101">
        <f t="shared" si="7"/>
        <v>0</v>
      </c>
      <c r="P116" s="102">
        <f t="shared" si="5"/>
        <v>0</v>
      </c>
      <c r="Q116" s="103"/>
    </row>
    <row r="117" spans="1:17">
      <c r="A117" s="98"/>
      <c r="B117" s="99">
        <v>334.62</v>
      </c>
      <c r="C117" s="100" t="s">
        <v>210</v>
      </c>
      <c r="D117" s="101">
        <v>0</v>
      </c>
      <c r="E117" s="101">
        <v>0</v>
      </c>
      <c r="F117" s="101">
        <v>0</v>
      </c>
      <c r="G117" s="101">
        <v>0</v>
      </c>
      <c r="H117" s="101">
        <v>0</v>
      </c>
      <c r="I117" s="101">
        <v>0</v>
      </c>
      <c r="J117" s="101">
        <v>0</v>
      </c>
      <c r="K117" s="101">
        <v>0</v>
      </c>
      <c r="L117" s="101">
        <v>0</v>
      </c>
      <c r="M117" s="101">
        <v>0</v>
      </c>
      <c r="N117" s="101">
        <v>0</v>
      </c>
      <c r="O117" s="101">
        <f t="shared" si="7"/>
        <v>0</v>
      </c>
      <c r="P117" s="102">
        <f t="shared" si="5"/>
        <v>0</v>
      </c>
      <c r="Q117" s="103"/>
    </row>
    <row r="118" spans="1:17">
      <c r="A118" s="98"/>
      <c r="B118" s="99">
        <v>334.69</v>
      </c>
      <c r="C118" s="100" t="s">
        <v>211</v>
      </c>
      <c r="D118" s="101">
        <v>0</v>
      </c>
      <c r="E118" s="101">
        <v>0</v>
      </c>
      <c r="F118" s="101">
        <v>0</v>
      </c>
      <c r="G118" s="101">
        <v>0</v>
      </c>
      <c r="H118" s="101">
        <v>0</v>
      </c>
      <c r="I118" s="101">
        <v>0</v>
      </c>
      <c r="J118" s="101">
        <v>0</v>
      </c>
      <c r="K118" s="101">
        <v>0</v>
      </c>
      <c r="L118" s="101">
        <v>0</v>
      </c>
      <c r="M118" s="101">
        <v>0</v>
      </c>
      <c r="N118" s="101">
        <v>0</v>
      </c>
      <c r="O118" s="101">
        <f t="shared" si="7"/>
        <v>0</v>
      </c>
      <c r="P118" s="102">
        <f t="shared" si="5"/>
        <v>0</v>
      </c>
      <c r="Q118" s="103"/>
    </row>
    <row r="119" spans="1:17">
      <c r="A119" s="98"/>
      <c r="B119" s="99">
        <v>334.7</v>
      </c>
      <c r="C119" s="100" t="s">
        <v>19</v>
      </c>
      <c r="D119" s="101">
        <v>0</v>
      </c>
      <c r="E119" s="101">
        <v>0</v>
      </c>
      <c r="F119" s="101">
        <v>0</v>
      </c>
      <c r="G119" s="101">
        <v>0</v>
      </c>
      <c r="H119" s="101">
        <v>0</v>
      </c>
      <c r="I119" s="101">
        <v>0</v>
      </c>
      <c r="J119" s="101">
        <v>0</v>
      </c>
      <c r="K119" s="101">
        <v>0</v>
      </c>
      <c r="L119" s="101">
        <v>0</v>
      </c>
      <c r="M119" s="101">
        <v>0</v>
      </c>
      <c r="N119" s="101">
        <v>0</v>
      </c>
      <c r="O119" s="101">
        <f t="shared" si="7"/>
        <v>0</v>
      </c>
      <c r="P119" s="102">
        <f t="shared" si="5"/>
        <v>0</v>
      </c>
      <c r="Q119" s="103"/>
    </row>
    <row r="120" spans="1:17">
      <c r="A120" s="98"/>
      <c r="B120" s="99">
        <v>334.81</v>
      </c>
      <c r="C120" s="100" t="s">
        <v>212</v>
      </c>
      <c r="D120" s="101">
        <v>0</v>
      </c>
      <c r="E120" s="101">
        <v>0</v>
      </c>
      <c r="F120" s="101">
        <v>0</v>
      </c>
      <c r="G120" s="101">
        <v>0</v>
      </c>
      <c r="H120" s="101">
        <v>0</v>
      </c>
      <c r="I120" s="101">
        <v>0</v>
      </c>
      <c r="J120" s="101">
        <v>0</v>
      </c>
      <c r="K120" s="101">
        <v>0</v>
      </c>
      <c r="L120" s="101">
        <v>0</v>
      </c>
      <c r="M120" s="101">
        <v>0</v>
      </c>
      <c r="N120" s="101">
        <v>0</v>
      </c>
      <c r="O120" s="101">
        <f t="shared" si="7"/>
        <v>0</v>
      </c>
      <c r="P120" s="102">
        <f t="shared" si="5"/>
        <v>0</v>
      </c>
      <c r="Q120" s="103"/>
    </row>
    <row r="121" spans="1:17">
      <c r="A121" s="98"/>
      <c r="B121" s="99">
        <v>334.82</v>
      </c>
      <c r="C121" s="100" t="s">
        <v>213</v>
      </c>
      <c r="D121" s="101">
        <v>0</v>
      </c>
      <c r="E121" s="101">
        <v>0</v>
      </c>
      <c r="F121" s="101">
        <v>0</v>
      </c>
      <c r="G121" s="101">
        <v>0</v>
      </c>
      <c r="H121" s="101">
        <v>0</v>
      </c>
      <c r="I121" s="101">
        <v>0</v>
      </c>
      <c r="J121" s="101">
        <v>0</v>
      </c>
      <c r="K121" s="101">
        <v>0</v>
      </c>
      <c r="L121" s="101">
        <v>0</v>
      </c>
      <c r="M121" s="101">
        <v>0</v>
      </c>
      <c r="N121" s="101">
        <v>0</v>
      </c>
      <c r="O121" s="101">
        <f t="shared" si="7"/>
        <v>0</v>
      </c>
      <c r="P121" s="102">
        <f t="shared" si="5"/>
        <v>0</v>
      </c>
      <c r="Q121" s="103"/>
    </row>
    <row r="122" spans="1:17">
      <c r="A122" s="98"/>
      <c r="B122" s="99">
        <v>334.83</v>
      </c>
      <c r="C122" s="100" t="s">
        <v>214</v>
      </c>
      <c r="D122" s="101">
        <v>0</v>
      </c>
      <c r="E122" s="101">
        <v>0</v>
      </c>
      <c r="F122" s="101">
        <v>0</v>
      </c>
      <c r="G122" s="101">
        <v>0</v>
      </c>
      <c r="H122" s="101">
        <v>0</v>
      </c>
      <c r="I122" s="101">
        <v>0</v>
      </c>
      <c r="J122" s="101">
        <v>0</v>
      </c>
      <c r="K122" s="101">
        <v>0</v>
      </c>
      <c r="L122" s="101">
        <v>0</v>
      </c>
      <c r="M122" s="101">
        <v>0</v>
      </c>
      <c r="N122" s="101">
        <v>0</v>
      </c>
      <c r="O122" s="101">
        <f t="shared" si="7"/>
        <v>0</v>
      </c>
      <c r="P122" s="102">
        <f t="shared" si="5"/>
        <v>0</v>
      </c>
      <c r="Q122" s="103"/>
    </row>
    <row r="123" spans="1:17">
      <c r="A123" s="98"/>
      <c r="B123" s="99">
        <v>334.89</v>
      </c>
      <c r="C123" s="100" t="s">
        <v>215</v>
      </c>
      <c r="D123" s="101">
        <v>0</v>
      </c>
      <c r="E123" s="101">
        <v>0</v>
      </c>
      <c r="F123" s="101">
        <v>0</v>
      </c>
      <c r="G123" s="101">
        <v>0</v>
      </c>
      <c r="H123" s="101">
        <v>0</v>
      </c>
      <c r="I123" s="101">
        <v>0</v>
      </c>
      <c r="J123" s="101">
        <v>0</v>
      </c>
      <c r="K123" s="101">
        <v>0</v>
      </c>
      <c r="L123" s="101">
        <v>0</v>
      </c>
      <c r="M123" s="101">
        <v>0</v>
      </c>
      <c r="N123" s="101">
        <v>0</v>
      </c>
      <c r="O123" s="101">
        <f t="shared" si="7"/>
        <v>0</v>
      </c>
      <c r="P123" s="102">
        <f t="shared" si="5"/>
        <v>0</v>
      </c>
      <c r="Q123" s="103"/>
    </row>
    <row r="124" spans="1:17">
      <c r="A124" s="98"/>
      <c r="B124" s="99">
        <v>334.9</v>
      </c>
      <c r="C124" s="100" t="s">
        <v>216</v>
      </c>
      <c r="D124" s="101">
        <v>0</v>
      </c>
      <c r="E124" s="101">
        <v>0</v>
      </c>
      <c r="F124" s="101">
        <v>0</v>
      </c>
      <c r="G124" s="101">
        <v>0</v>
      </c>
      <c r="H124" s="101">
        <v>0</v>
      </c>
      <c r="I124" s="101">
        <v>0</v>
      </c>
      <c r="J124" s="101">
        <v>0</v>
      </c>
      <c r="K124" s="101">
        <v>0</v>
      </c>
      <c r="L124" s="101">
        <v>0</v>
      </c>
      <c r="M124" s="101">
        <v>0</v>
      </c>
      <c r="N124" s="101">
        <v>0</v>
      </c>
      <c r="O124" s="101">
        <f t="shared" si="7"/>
        <v>0</v>
      </c>
      <c r="P124" s="102">
        <f t="shared" si="5"/>
        <v>0</v>
      </c>
      <c r="Q124" s="103"/>
    </row>
    <row r="125" spans="1:17">
      <c r="A125" s="98"/>
      <c r="B125" s="99">
        <v>335.12099999999998</v>
      </c>
      <c r="C125" s="100" t="s">
        <v>217</v>
      </c>
      <c r="D125" s="101">
        <v>0</v>
      </c>
      <c r="E125" s="101">
        <v>0</v>
      </c>
      <c r="F125" s="101">
        <v>0</v>
      </c>
      <c r="G125" s="101">
        <v>0</v>
      </c>
      <c r="H125" s="101">
        <v>0</v>
      </c>
      <c r="I125" s="101">
        <v>0</v>
      </c>
      <c r="J125" s="101">
        <v>0</v>
      </c>
      <c r="K125" s="101">
        <v>0</v>
      </c>
      <c r="L125" s="101">
        <v>0</v>
      </c>
      <c r="M125" s="101">
        <v>0</v>
      </c>
      <c r="N125" s="101">
        <v>0</v>
      </c>
      <c r="O125" s="101">
        <f t="shared" si="7"/>
        <v>0</v>
      </c>
      <c r="P125" s="102">
        <f t="shared" si="5"/>
        <v>0</v>
      </c>
      <c r="Q125" s="103"/>
    </row>
    <row r="126" spans="1:17">
      <c r="A126" s="98"/>
      <c r="B126" s="99">
        <v>335.125</v>
      </c>
      <c r="C126" s="100" t="s">
        <v>112</v>
      </c>
      <c r="D126" s="101">
        <v>0</v>
      </c>
      <c r="E126" s="101">
        <v>0</v>
      </c>
      <c r="F126" s="101">
        <v>0</v>
      </c>
      <c r="G126" s="101">
        <v>0</v>
      </c>
      <c r="H126" s="101">
        <v>0</v>
      </c>
      <c r="I126" s="101">
        <v>0</v>
      </c>
      <c r="J126" s="101">
        <v>0</v>
      </c>
      <c r="K126" s="101">
        <v>0</v>
      </c>
      <c r="L126" s="101">
        <v>0</v>
      </c>
      <c r="M126" s="101">
        <v>0</v>
      </c>
      <c r="N126" s="101">
        <v>0</v>
      </c>
      <c r="O126" s="101">
        <f t="shared" si="7"/>
        <v>0</v>
      </c>
      <c r="P126" s="102">
        <f t="shared" si="5"/>
        <v>0</v>
      </c>
      <c r="Q126" s="103"/>
    </row>
    <row r="127" spans="1:17">
      <c r="A127" s="98"/>
      <c r="B127" s="99">
        <v>335.13</v>
      </c>
      <c r="C127" s="100" t="s">
        <v>218</v>
      </c>
      <c r="D127" s="101">
        <v>0</v>
      </c>
      <c r="E127" s="101">
        <v>0</v>
      </c>
      <c r="F127" s="101">
        <v>0</v>
      </c>
      <c r="G127" s="101">
        <v>0</v>
      </c>
      <c r="H127" s="101">
        <v>0</v>
      </c>
      <c r="I127" s="101">
        <v>0</v>
      </c>
      <c r="J127" s="101">
        <v>0</v>
      </c>
      <c r="K127" s="101">
        <v>0</v>
      </c>
      <c r="L127" s="101">
        <v>0</v>
      </c>
      <c r="M127" s="101">
        <v>0</v>
      </c>
      <c r="N127" s="101">
        <v>0</v>
      </c>
      <c r="O127" s="101">
        <f t="shared" si="7"/>
        <v>0</v>
      </c>
      <c r="P127" s="102">
        <f t="shared" si="5"/>
        <v>0</v>
      </c>
      <c r="Q127" s="103"/>
    </row>
    <row r="128" spans="1:17">
      <c r="A128" s="98"/>
      <c r="B128" s="99">
        <v>335.14</v>
      </c>
      <c r="C128" s="100" t="s">
        <v>113</v>
      </c>
      <c r="D128" s="101">
        <v>0</v>
      </c>
      <c r="E128" s="101">
        <v>0</v>
      </c>
      <c r="F128" s="101">
        <v>0</v>
      </c>
      <c r="G128" s="101">
        <v>0</v>
      </c>
      <c r="H128" s="101">
        <v>0</v>
      </c>
      <c r="I128" s="101">
        <v>0</v>
      </c>
      <c r="J128" s="101">
        <v>0</v>
      </c>
      <c r="K128" s="101">
        <v>0</v>
      </c>
      <c r="L128" s="101">
        <v>0</v>
      </c>
      <c r="M128" s="101">
        <v>0</v>
      </c>
      <c r="N128" s="101">
        <v>0</v>
      </c>
      <c r="O128" s="101">
        <f t="shared" si="7"/>
        <v>0</v>
      </c>
      <c r="P128" s="102">
        <f t="shared" si="5"/>
        <v>0</v>
      </c>
      <c r="Q128" s="103"/>
    </row>
    <row r="129" spans="1:17">
      <c r="A129" s="98"/>
      <c r="B129" s="99">
        <v>335.15</v>
      </c>
      <c r="C129" s="100" t="s">
        <v>79</v>
      </c>
      <c r="D129" s="101">
        <v>0</v>
      </c>
      <c r="E129" s="101">
        <v>0</v>
      </c>
      <c r="F129" s="101">
        <v>0</v>
      </c>
      <c r="G129" s="101">
        <v>0</v>
      </c>
      <c r="H129" s="101">
        <v>0</v>
      </c>
      <c r="I129" s="101">
        <v>0</v>
      </c>
      <c r="J129" s="101">
        <v>0</v>
      </c>
      <c r="K129" s="101">
        <v>0</v>
      </c>
      <c r="L129" s="101">
        <v>0</v>
      </c>
      <c r="M129" s="101">
        <v>0</v>
      </c>
      <c r="N129" s="101">
        <v>0</v>
      </c>
      <c r="O129" s="101">
        <f t="shared" si="7"/>
        <v>0</v>
      </c>
      <c r="P129" s="102">
        <f t="shared" si="5"/>
        <v>0</v>
      </c>
      <c r="Q129" s="103"/>
    </row>
    <row r="130" spans="1:17">
      <c r="A130" s="98"/>
      <c r="B130" s="99">
        <v>335.16</v>
      </c>
      <c r="C130" s="100" t="s">
        <v>219</v>
      </c>
      <c r="D130" s="101">
        <v>0</v>
      </c>
      <c r="E130" s="101">
        <v>0</v>
      </c>
      <c r="F130" s="101">
        <v>0</v>
      </c>
      <c r="G130" s="101">
        <v>0</v>
      </c>
      <c r="H130" s="101">
        <v>0</v>
      </c>
      <c r="I130" s="101">
        <v>0</v>
      </c>
      <c r="J130" s="101">
        <v>0</v>
      </c>
      <c r="K130" s="101">
        <v>0</v>
      </c>
      <c r="L130" s="101">
        <v>0</v>
      </c>
      <c r="M130" s="101">
        <v>0</v>
      </c>
      <c r="N130" s="101">
        <v>0</v>
      </c>
      <c r="O130" s="101">
        <f t="shared" si="7"/>
        <v>0</v>
      </c>
      <c r="P130" s="102">
        <f t="shared" si="5"/>
        <v>0</v>
      </c>
      <c r="Q130" s="103"/>
    </row>
    <row r="131" spans="1:17">
      <c r="A131" s="98"/>
      <c r="B131" s="99">
        <v>335.17</v>
      </c>
      <c r="C131" s="100" t="s">
        <v>220</v>
      </c>
      <c r="D131" s="101">
        <v>0</v>
      </c>
      <c r="E131" s="101">
        <v>0</v>
      </c>
      <c r="F131" s="101">
        <v>0</v>
      </c>
      <c r="G131" s="101">
        <v>0</v>
      </c>
      <c r="H131" s="101">
        <v>0</v>
      </c>
      <c r="I131" s="101">
        <v>0</v>
      </c>
      <c r="J131" s="101">
        <v>0</v>
      </c>
      <c r="K131" s="101">
        <v>0</v>
      </c>
      <c r="L131" s="101">
        <v>0</v>
      </c>
      <c r="M131" s="101">
        <v>0</v>
      </c>
      <c r="N131" s="101">
        <v>0</v>
      </c>
      <c r="O131" s="101">
        <f t="shared" si="7"/>
        <v>0</v>
      </c>
      <c r="P131" s="102">
        <f t="shared" si="5"/>
        <v>0</v>
      </c>
      <c r="Q131" s="103"/>
    </row>
    <row r="132" spans="1:17">
      <c r="A132" s="98"/>
      <c r="B132" s="99">
        <v>335.18</v>
      </c>
      <c r="C132" s="100" t="s">
        <v>114</v>
      </c>
      <c r="D132" s="101">
        <v>0</v>
      </c>
      <c r="E132" s="101">
        <v>0</v>
      </c>
      <c r="F132" s="101">
        <v>0</v>
      </c>
      <c r="G132" s="101">
        <v>0</v>
      </c>
      <c r="H132" s="101">
        <v>0</v>
      </c>
      <c r="I132" s="101">
        <v>0</v>
      </c>
      <c r="J132" s="101">
        <v>0</v>
      </c>
      <c r="K132" s="101">
        <v>0</v>
      </c>
      <c r="L132" s="101">
        <v>0</v>
      </c>
      <c r="M132" s="101">
        <v>0</v>
      </c>
      <c r="N132" s="101">
        <v>0</v>
      </c>
      <c r="O132" s="101">
        <f t="shared" si="7"/>
        <v>0</v>
      </c>
      <c r="P132" s="102">
        <f t="shared" si="5"/>
        <v>0</v>
      </c>
      <c r="Q132" s="103"/>
    </row>
    <row r="133" spans="1:17">
      <c r="A133" s="98"/>
      <c r="B133" s="99">
        <v>335.19</v>
      </c>
      <c r="C133" s="100" t="s">
        <v>93</v>
      </c>
      <c r="D133" s="101">
        <v>0</v>
      </c>
      <c r="E133" s="101">
        <v>0</v>
      </c>
      <c r="F133" s="101">
        <v>0</v>
      </c>
      <c r="G133" s="101">
        <v>0</v>
      </c>
      <c r="H133" s="101">
        <v>0</v>
      </c>
      <c r="I133" s="101">
        <v>0</v>
      </c>
      <c r="J133" s="101">
        <v>0</v>
      </c>
      <c r="K133" s="101">
        <v>0</v>
      </c>
      <c r="L133" s="101">
        <v>0</v>
      </c>
      <c r="M133" s="101">
        <v>0</v>
      </c>
      <c r="N133" s="101">
        <v>0</v>
      </c>
      <c r="O133" s="101">
        <f t="shared" si="7"/>
        <v>0</v>
      </c>
      <c r="P133" s="102">
        <f t="shared" ref="P133:P196" si="8">(O133/P$328)</f>
        <v>0</v>
      </c>
      <c r="Q133" s="103"/>
    </row>
    <row r="134" spans="1:17">
      <c r="A134" s="98"/>
      <c r="B134" s="99">
        <v>335.21</v>
      </c>
      <c r="C134" s="100" t="s">
        <v>221</v>
      </c>
      <c r="D134" s="101">
        <v>0</v>
      </c>
      <c r="E134" s="101">
        <v>0</v>
      </c>
      <c r="F134" s="101">
        <v>0</v>
      </c>
      <c r="G134" s="101">
        <v>0</v>
      </c>
      <c r="H134" s="101">
        <v>0</v>
      </c>
      <c r="I134" s="101">
        <v>0</v>
      </c>
      <c r="J134" s="101">
        <v>0</v>
      </c>
      <c r="K134" s="101">
        <v>0</v>
      </c>
      <c r="L134" s="101">
        <v>0</v>
      </c>
      <c r="M134" s="101">
        <v>0</v>
      </c>
      <c r="N134" s="101">
        <v>0</v>
      </c>
      <c r="O134" s="101">
        <f t="shared" si="7"/>
        <v>0</v>
      </c>
      <c r="P134" s="102">
        <f t="shared" si="8"/>
        <v>0</v>
      </c>
      <c r="Q134" s="103"/>
    </row>
    <row r="135" spans="1:17">
      <c r="A135" s="98"/>
      <c r="B135" s="99">
        <v>335.22</v>
      </c>
      <c r="C135" s="100" t="s">
        <v>222</v>
      </c>
      <c r="D135" s="101">
        <v>0</v>
      </c>
      <c r="E135" s="101">
        <v>0</v>
      </c>
      <c r="F135" s="101">
        <v>0</v>
      </c>
      <c r="G135" s="101">
        <v>0</v>
      </c>
      <c r="H135" s="101">
        <v>0</v>
      </c>
      <c r="I135" s="101">
        <v>0</v>
      </c>
      <c r="J135" s="101">
        <v>0</v>
      </c>
      <c r="K135" s="101">
        <v>0</v>
      </c>
      <c r="L135" s="101">
        <v>0</v>
      </c>
      <c r="M135" s="101">
        <v>0</v>
      </c>
      <c r="N135" s="101">
        <v>0</v>
      </c>
      <c r="O135" s="101">
        <f t="shared" si="7"/>
        <v>0</v>
      </c>
      <c r="P135" s="102">
        <f t="shared" si="8"/>
        <v>0</v>
      </c>
      <c r="Q135" s="103"/>
    </row>
    <row r="136" spans="1:17">
      <c r="A136" s="98"/>
      <c r="B136" s="99">
        <v>335.23</v>
      </c>
      <c r="C136" s="100" t="s">
        <v>223</v>
      </c>
      <c r="D136" s="101">
        <v>0</v>
      </c>
      <c r="E136" s="101">
        <v>0</v>
      </c>
      <c r="F136" s="101">
        <v>0</v>
      </c>
      <c r="G136" s="101">
        <v>0</v>
      </c>
      <c r="H136" s="101">
        <v>0</v>
      </c>
      <c r="I136" s="101">
        <v>0</v>
      </c>
      <c r="J136" s="101">
        <v>0</v>
      </c>
      <c r="K136" s="101">
        <v>0</v>
      </c>
      <c r="L136" s="101">
        <v>0</v>
      </c>
      <c r="M136" s="101">
        <v>0</v>
      </c>
      <c r="N136" s="101">
        <v>0</v>
      </c>
      <c r="O136" s="101">
        <f t="shared" si="7"/>
        <v>0</v>
      </c>
      <c r="P136" s="102">
        <f t="shared" si="8"/>
        <v>0</v>
      </c>
      <c r="Q136" s="103"/>
    </row>
    <row r="137" spans="1:17">
      <c r="A137" s="98"/>
      <c r="B137" s="99">
        <v>335.29</v>
      </c>
      <c r="C137" s="100" t="s">
        <v>224</v>
      </c>
      <c r="D137" s="101">
        <v>0</v>
      </c>
      <c r="E137" s="101">
        <v>0</v>
      </c>
      <c r="F137" s="101">
        <v>0</v>
      </c>
      <c r="G137" s="101">
        <v>0</v>
      </c>
      <c r="H137" s="101">
        <v>0</v>
      </c>
      <c r="I137" s="101">
        <v>0</v>
      </c>
      <c r="J137" s="101">
        <v>0</v>
      </c>
      <c r="K137" s="101">
        <v>0</v>
      </c>
      <c r="L137" s="101">
        <v>0</v>
      </c>
      <c r="M137" s="101">
        <v>0</v>
      </c>
      <c r="N137" s="101">
        <v>0</v>
      </c>
      <c r="O137" s="101">
        <f t="shared" si="7"/>
        <v>0</v>
      </c>
      <c r="P137" s="102">
        <f t="shared" si="8"/>
        <v>0</v>
      </c>
      <c r="Q137" s="103"/>
    </row>
    <row r="138" spans="1:17">
      <c r="A138" s="98"/>
      <c r="B138" s="99">
        <v>335.31</v>
      </c>
      <c r="C138" s="100" t="s">
        <v>225</v>
      </c>
      <c r="D138" s="101">
        <v>0</v>
      </c>
      <c r="E138" s="101">
        <v>0</v>
      </c>
      <c r="F138" s="101">
        <v>0</v>
      </c>
      <c r="G138" s="101">
        <v>0</v>
      </c>
      <c r="H138" s="101">
        <v>0</v>
      </c>
      <c r="I138" s="101">
        <v>0</v>
      </c>
      <c r="J138" s="101">
        <v>0</v>
      </c>
      <c r="K138" s="101">
        <v>0</v>
      </c>
      <c r="L138" s="101">
        <v>0</v>
      </c>
      <c r="M138" s="101">
        <v>0</v>
      </c>
      <c r="N138" s="101">
        <v>0</v>
      </c>
      <c r="O138" s="101">
        <f t="shared" si="7"/>
        <v>0</v>
      </c>
      <c r="P138" s="102">
        <f t="shared" si="8"/>
        <v>0</v>
      </c>
      <c r="Q138" s="103"/>
    </row>
    <row r="139" spans="1:17">
      <c r="A139" s="98"/>
      <c r="B139" s="99">
        <v>335.32</v>
      </c>
      <c r="C139" s="100" t="s">
        <v>226</v>
      </c>
      <c r="D139" s="101">
        <v>0</v>
      </c>
      <c r="E139" s="101">
        <v>0</v>
      </c>
      <c r="F139" s="101">
        <v>0</v>
      </c>
      <c r="G139" s="101">
        <v>0</v>
      </c>
      <c r="H139" s="101">
        <v>0</v>
      </c>
      <c r="I139" s="101">
        <v>0</v>
      </c>
      <c r="J139" s="101">
        <v>0</v>
      </c>
      <c r="K139" s="101">
        <v>0</v>
      </c>
      <c r="L139" s="101">
        <v>0</v>
      </c>
      <c r="M139" s="101">
        <v>0</v>
      </c>
      <c r="N139" s="101">
        <v>0</v>
      </c>
      <c r="O139" s="101">
        <f t="shared" si="7"/>
        <v>0</v>
      </c>
      <c r="P139" s="102">
        <f t="shared" si="8"/>
        <v>0</v>
      </c>
      <c r="Q139" s="103"/>
    </row>
    <row r="140" spans="1:17">
      <c r="A140" s="98"/>
      <c r="B140" s="99">
        <v>335.33</v>
      </c>
      <c r="C140" s="100" t="s">
        <v>227</v>
      </c>
      <c r="D140" s="101">
        <v>0</v>
      </c>
      <c r="E140" s="101">
        <v>0</v>
      </c>
      <c r="F140" s="101">
        <v>0</v>
      </c>
      <c r="G140" s="101">
        <v>0</v>
      </c>
      <c r="H140" s="101">
        <v>0</v>
      </c>
      <c r="I140" s="101">
        <v>0</v>
      </c>
      <c r="J140" s="101">
        <v>0</v>
      </c>
      <c r="K140" s="101">
        <v>0</v>
      </c>
      <c r="L140" s="101">
        <v>0</v>
      </c>
      <c r="M140" s="101">
        <v>0</v>
      </c>
      <c r="N140" s="101">
        <v>0</v>
      </c>
      <c r="O140" s="101">
        <f t="shared" si="7"/>
        <v>0</v>
      </c>
      <c r="P140" s="102">
        <f t="shared" si="8"/>
        <v>0</v>
      </c>
      <c r="Q140" s="103"/>
    </row>
    <row r="141" spans="1:17">
      <c r="A141" s="98"/>
      <c r="B141" s="99">
        <v>335.34</v>
      </c>
      <c r="C141" s="100" t="s">
        <v>228</v>
      </c>
      <c r="D141" s="101">
        <v>0</v>
      </c>
      <c r="E141" s="101">
        <v>0</v>
      </c>
      <c r="F141" s="101">
        <v>0</v>
      </c>
      <c r="G141" s="101">
        <v>0</v>
      </c>
      <c r="H141" s="101">
        <v>0</v>
      </c>
      <c r="I141" s="101">
        <v>0</v>
      </c>
      <c r="J141" s="101">
        <v>0</v>
      </c>
      <c r="K141" s="101">
        <v>0</v>
      </c>
      <c r="L141" s="101">
        <v>0</v>
      </c>
      <c r="M141" s="101">
        <v>0</v>
      </c>
      <c r="N141" s="101">
        <v>0</v>
      </c>
      <c r="O141" s="101">
        <f t="shared" si="7"/>
        <v>0</v>
      </c>
      <c r="P141" s="102">
        <f t="shared" si="8"/>
        <v>0</v>
      </c>
      <c r="Q141" s="103"/>
    </row>
    <row r="142" spans="1:17">
      <c r="A142" s="98"/>
      <c r="B142" s="99">
        <v>335.35</v>
      </c>
      <c r="C142" s="100" t="s">
        <v>229</v>
      </c>
      <c r="D142" s="101">
        <v>0</v>
      </c>
      <c r="E142" s="101">
        <v>0</v>
      </c>
      <c r="F142" s="101">
        <v>0</v>
      </c>
      <c r="G142" s="101">
        <v>0</v>
      </c>
      <c r="H142" s="101">
        <v>0</v>
      </c>
      <c r="I142" s="101">
        <v>0</v>
      </c>
      <c r="J142" s="101">
        <v>0</v>
      </c>
      <c r="K142" s="101">
        <v>0</v>
      </c>
      <c r="L142" s="101">
        <v>0</v>
      </c>
      <c r="M142" s="101">
        <v>0</v>
      </c>
      <c r="N142" s="101">
        <v>0</v>
      </c>
      <c r="O142" s="101">
        <f t="shared" si="7"/>
        <v>0</v>
      </c>
      <c r="P142" s="102">
        <f t="shared" si="8"/>
        <v>0</v>
      </c>
      <c r="Q142" s="103"/>
    </row>
    <row r="143" spans="1:17">
      <c r="A143" s="98"/>
      <c r="B143" s="99">
        <v>335.36</v>
      </c>
      <c r="C143" s="100" t="s">
        <v>230</v>
      </c>
      <c r="D143" s="101">
        <v>0</v>
      </c>
      <c r="E143" s="101">
        <v>0</v>
      </c>
      <c r="F143" s="101">
        <v>0</v>
      </c>
      <c r="G143" s="101">
        <v>0</v>
      </c>
      <c r="H143" s="101">
        <v>0</v>
      </c>
      <c r="I143" s="101">
        <v>0</v>
      </c>
      <c r="J143" s="101">
        <v>0</v>
      </c>
      <c r="K143" s="101">
        <v>0</v>
      </c>
      <c r="L143" s="101">
        <v>0</v>
      </c>
      <c r="M143" s="101">
        <v>0</v>
      </c>
      <c r="N143" s="101">
        <v>0</v>
      </c>
      <c r="O143" s="101">
        <f t="shared" ref="O143:O166" si="9">SUM(D143:N143)</f>
        <v>0</v>
      </c>
      <c r="P143" s="102">
        <f t="shared" si="8"/>
        <v>0</v>
      </c>
      <c r="Q143" s="103"/>
    </row>
    <row r="144" spans="1:17">
      <c r="A144" s="98"/>
      <c r="B144" s="99">
        <v>335.38</v>
      </c>
      <c r="C144" s="100" t="s">
        <v>231</v>
      </c>
      <c r="D144" s="101">
        <v>0</v>
      </c>
      <c r="E144" s="101">
        <v>0</v>
      </c>
      <c r="F144" s="101">
        <v>0</v>
      </c>
      <c r="G144" s="101">
        <v>0</v>
      </c>
      <c r="H144" s="101">
        <v>0</v>
      </c>
      <c r="I144" s="101">
        <v>0</v>
      </c>
      <c r="J144" s="101">
        <v>0</v>
      </c>
      <c r="K144" s="101">
        <v>0</v>
      </c>
      <c r="L144" s="101">
        <v>0</v>
      </c>
      <c r="M144" s="101">
        <v>0</v>
      </c>
      <c r="N144" s="101">
        <v>0</v>
      </c>
      <c r="O144" s="101">
        <f t="shared" si="9"/>
        <v>0</v>
      </c>
      <c r="P144" s="102">
        <f t="shared" si="8"/>
        <v>0</v>
      </c>
      <c r="Q144" s="103"/>
    </row>
    <row r="145" spans="1:17">
      <c r="A145" s="98"/>
      <c r="B145" s="99">
        <v>335.41</v>
      </c>
      <c r="C145" s="100" t="s">
        <v>232</v>
      </c>
      <c r="D145" s="101">
        <v>0</v>
      </c>
      <c r="E145" s="101">
        <v>0</v>
      </c>
      <c r="F145" s="101">
        <v>0</v>
      </c>
      <c r="G145" s="101">
        <v>0</v>
      </c>
      <c r="H145" s="101">
        <v>0</v>
      </c>
      <c r="I145" s="101">
        <v>0</v>
      </c>
      <c r="J145" s="101">
        <v>0</v>
      </c>
      <c r="K145" s="101">
        <v>0</v>
      </c>
      <c r="L145" s="101">
        <v>0</v>
      </c>
      <c r="M145" s="101">
        <v>0</v>
      </c>
      <c r="N145" s="101">
        <v>0</v>
      </c>
      <c r="O145" s="101">
        <f t="shared" si="9"/>
        <v>0</v>
      </c>
      <c r="P145" s="102">
        <f t="shared" si="8"/>
        <v>0</v>
      </c>
      <c r="Q145" s="103"/>
    </row>
    <row r="146" spans="1:17">
      <c r="A146" s="98"/>
      <c r="B146" s="99">
        <v>335.42</v>
      </c>
      <c r="C146" s="100" t="s">
        <v>233</v>
      </c>
      <c r="D146" s="101">
        <v>0</v>
      </c>
      <c r="E146" s="101">
        <v>0</v>
      </c>
      <c r="F146" s="101">
        <v>0</v>
      </c>
      <c r="G146" s="101">
        <v>0</v>
      </c>
      <c r="H146" s="101">
        <v>0</v>
      </c>
      <c r="I146" s="101">
        <v>0</v>
      </c>
      <c r="J146" s="101">
        <v>0</v>
      </c>
      <c r="K146" s="101">
        <v>0</v>
      </c>
      <c r="L146" s="101">
        <v>0</v>
      </c>
      <c r="M146" s="101">
        <v>0</v>
      </c>
      <c r="N146" s="101">
        <v>0</v>
      </c>
      <c r="O146" s="101">
        <f t="shared" si="9"/>
        <v>0</v>
      </c>
      <c r="P146" s="102">
        <f t="shared" si="8"/>
        <v>0</v>
      </c>
      <c r="Q146" s="103"/>
    </row>
    <row r="147" spans="1:17">
      <c r="A147" s="98"/>
      <c r="B147" s="99">
        <v>335.43</v>
      </c>
      <c r="C147" s="100" t="s">
        <v>234</v>
      </c>
      <c r="D147" s="101">
        <v>0</v>
      </c>
      <c r="E147" s="101">
        <v>0</v>
      </c>
      <c r="F147" s="101">
        <v>0</v>
      </c>
      <c r="G147" s="101">
        <v>0</v>
      </c>
      <c r="H147" s="101">
        <v>0</v>
      </c>
      <c r="I147" s="101">
        <v>0</v>
      </c>
      <c r="J147" s="101">
        <v>0</v>
      </c>
      <c r="K147" s="101">
        <v>0</v>
      </c>
      <c r="L147" s="101">
        <v>0</v>
      </c>
      <c r="M147" s="101">
        <v>0</v>
      </c>
      <c r="N147" s="101">
        <v>0</v>
      </c>
      <c r="O147" s="101">
        <f t="shared" si="9"/>
        <v>0</v>
      </c>
      <c r="P147" s="102">
        <f t="shared" si="8"/>
        <v>0</v>
      </c>
      <c r="Q147" s="103"/>
    </row>
    <row r="148" spans="1:17">
      <c r="A148" s="98"/>
      <c r="B148" s="99">
        <v>335.44</v>
      </c>
      <c r="C148" s="100" t="s">
        <v>235</v>
      </c>
      <c r="D148" s="101">
        <v>0</v>
      </c>
      <c r="E148" s="101">
        <v>0</v>
      </c>
      <c r="F148" s="101">
        <v>0</v>
      </c>
      <c r="G148" s="101">
        <v>0</v>
      </c>
      <c r="H148" s="101">
        <v>0</v>
      </c>
      <c r="I148" s="101">
        <v>0</v>
      </c>
      <c r="J148" s="101">
        <v>0</v>
      </c>
      <c r="K148" s="101">
        <v>0</v>
      </c>
      <c r="L148" s="101">
        <v>0</v>
      </c>
      <c r="M148" s="101">
        <v>0</v>
      </c>
      <c r="N148" s="101">
        <v>0</v>
      </c>
      <c r="O148" s="101">
        <f t="shared" si="9"/>
        <v>0</v>
      </c>
      <c r="P148" s="102">
        <f t="shared" si="8"/>
        <v>0</v>
      </c>
      <c r="Q148" s="103"/>
    </row>
    <row r="149" spans="1:17">
      <c r="A149" s="98"/>
      <c r="B149" s="99">
        <v>335.45</v>
      </c>
      <c r="C149" s="100" t="s">
        <v>236</v>
      </c>
      <c r="D149" s="101">
        <v>0</v>
      </c>
      <c r="E149" s="101">
        <v>0</v>
      </c>
      <c r="F149" s="101">
        <v>0</v>
      </c>
      <c r="G149" s="101">
        <v>0</v>
      </c>
      <c r="H149" s="101">
        <v>0</v>
      </c>
      <c r="I149" s="101">
        <v>0</v>
      </c>
      <c r="J149" s="101">
        <v>0</v>
      </c>
      <c r="K149" s="101">
        <v>0</v>
      </c>
      <c r="L149" s="101">
        <v>0</v>
      </c>
      <c r="M149" s="101">
        <v>0</v>
      </c>
      <c r="N149" s="101">
        <v>0</v>
      </c>
      <c r="O149" s="101">
        <f t="shared" si="9"/>
        <v>0</v>
      </c>
      <c r="P149" s="102">
        <f t="shared" si="8"/>
        <v>0</v>
      </c>
      <c r="Q149" s="103"/>
    </row>
    <row r="150" spans="1:17">
      <c r="A150" s="98"/>
      <c r="B150" s="99">
        <v>335.46</v>
      </c>
      <c r="C150" s="100" t="s">
        <v>237</v>
      </c>
      <c r="D150" s="101">
        <v>0</v>
      </c>
      <c r="E150" s="101">
        <v>0</v>
      </c>
      <c r="F150" s="101">
        <v>0</v>
      </c>
      <c r="G150" s="101">
        <v>0</v>
      </c>
      <c r="H150" s="101">
        <v>0</v>
      </c>
      <c r="I150" s="101">
        <v>0</v>
      </c>
      <c r="J150" s="101">
        <v>0</v>
      </c>
      <c r="K150" s="101">
        <v>0</v>
      </c>
      <c r="L150" s="101">
        <v>0</v>
      </c>
      <c r="M150" s="101">
        <v>0</v>
      </c>
      <c r="N150" s="101">
        <v>0</v>
      </c>
      <c r="O150" s="101">
        <f t="shared" si="9"/>
        <v>0</v>
      </c>
      <c r="P150" s="102">
        <f t="shared" si="8"/>
        <v>0</v>
      </c>
      <c r="Q150" s="103"/>
    </row>
    <row r="151" spans="1:17">
      <c r="A151" s="98"/>
      <c r="B151" s="99">
        <v>335.48</v>
      </c>
      <c r="C151" s="100" t="s">
        <v>238</v>
      </c>
      <c r="D151" s="101">
        <v>0</v>
      </c>
      <c r="E151" s="101">
        <v>0</v>
      </c>
      <c r="F151" s="101">
        <v>0</v>
      </c>
      <c r="G151" s="101">
        <v>0</v>
      </c>
      <c r="H151" s="101">
        <v>0</v>
      </c>
      <c r="I151" s="101">
        <v>0</v>
      </c>
      <c r="J151" s="101">
        <v>0</v>
      </c>
      <c r="K151" s="101">
        <v>0</v>
      </c>
      <c r="L151" s="101">
        <v>0</v>
      </c>
      <c r="M151" s="101">
        <v>0</v>
      </c>
      <c r="N151" s="101">
        <v>0</v>
      </c>
      <c r="O151" s="101">
        <f t="shared" si="9"/>
        <v>0</v>
      </c>
      <c r="P151" s="102">
        <f t="shared" si="8"/>
        <v>0</v>
      </c>
      <c r="Q151" s="103"/>
    </row>
    <row r="152" spans="1:17">
      <c r="A152" s="98"/>
      <c r="B152" s="99">
        <v>335.5</v>
      </c>
      <c r="C152" s="100" t="s">
        <v>239</v>
      </c>
      <c r="D152" s="101">
        <v>0</v>
      </c>
      <c r="E152" s="101">
        <v>0</v>
      </c>
      <c r="F152" s="101">
        <v>0</v>
      </c>
      <c r="G152" s="101">
        <v>0</v>
      </c>
      <c r="H152" s="101">
        <v>0</v>
      </c>
      <c r="I152" s="101">
        <v>0</v>
      </c>
      <c r="J152" s="101">
        <v>0</v>
      </c>
      <c r="K152" s="101">
        <v>0</v>
      </c>
      <c r="L152" s="101">
        <v>0</v>
      </c>
      <c r="M152" s="101">
        <v>0</v>
      </c>
      <c r="N152" s="101">
        <v>0</v>
      </c>
      <c r="O152" s="101">
        <f t="shared" si="9"/>
        <v>0</v>
      </c>
      <c r="P152" s="102">
        <f t="shared" si="8"/>
        <v>0</v>
      </c>
      <c r="Q152" s="103"/>
    </row>
    <row r="153" spans="1:17">
      <c r="A153" s="98"/>
      <c r="B153" s="99">
        <v>335.61</v>
      </c>
      <c r="C153" s="100" t="s">
        <v>240</v>
      </c>
      <c r="D153" s="101">
        <v>0</v>
      </c>
      <c r="E153" s="101">
        <v>0</v>
      </c>
      <c r="F153" s="101">
        <v>0</v>
      </c>
      <c r="G153" s="101">
        <v>0</v>
      </c>
      <c r="H153" s="101">
        <v>0</v>
      </c>
      <c r="I153" s="101">
        <v>0</v>
      </c>
      <c r="J153" s="101">
        <v>0</v>
      </c>
      <c r="K153" s="101">
        <v>0</v>
      </c>
      <c r="L153" s="101">
        <v>0</v>
      </c>
      <c r="M153" s="101">
        <v>0</v>
      </c>
      <c r="N153" s="101">
        <v>0</v>
      </c>
      <c r="O153" s="101">
        <f t="shared" si="9"/>
        <v>0</v>
      </c>
      <c r="P153" s="102">
        <f t="shared" si="8"/>
        <v>0</v>
      </c>
      <c r="Q153" s="103"/>
    </row>
    <row r="154" spans="1:17">
      <c r="A154" s="98"/>
      <c r="B154" s="99">
        <v>335.62</v>
      </c>
      <c r="C154" s="100" t="s">
        <v>241</v>
      </c>
      <c r="D154" s="101">
        <v>0</v>
      </c>
      <c r="E154" s="101">
        <v>0</v>
      </c>
      <c r="F154" s="101">
        <v>0</v>
      </c>
      <c r="G154" s="101">
        <v>0</v>
      </c>
      <c r="H154" s="101">
        <v>0</v>
      </c>
      <c r="I154" s="101">
        <v>0</v>
      </c>
      <c r="J154" s="101">
        <v>0</v>
      </c>
      <c r="K154" s="101">
        <v>0</v>
      </c>
      <c r="L154" s="101">
        <v>0</v>
      </c>
      <c r="M154" s="101">
        <v>0</v>
      </c>
      <c r="N154" s="101">
        <v>0</v>
      </c>
      <c r="O154" s="101">
        <f t="shared" si="9"/>
        <v>0</v>
      </c>
      <c r="P154" s="102">
        <f t="shared" si="8"/>
        <v>0</v>
      </c>
      <c r="Q154" s="103"/>
    </row>
    <row r="155" spans="1:17">
      <c r="A155" s="98"/>
      <c r="B155" s="99">
        <v>335.69</v>
      </c>
      <c r="C155" s="100" t="s">
        <v>242</v>
      </c>
      <c r="D155" s="101">
        <v>0</v>
      </c>
      <c r="E155" s="101">
        <v>0</v>
      </c>
      <c r="F155" s="101">
        <v>0</v>
      </c>
      <c r="G155" s="101">
        <v>0</v>
      </c>
      <c r="H155" s="101">
        <v>0</v>
      </c>
      <c r="I155" s="101">
        <v>0</v>
      </c>
      <c r="J155" s="101">
        <v>0</v>
      </c>
      <c r="K155" s="101">
        <v>0</v>
      </c>
      <c r="L155" s="101">
        <v>0</v>
      </c>
      <c r="M155" s="101">
        <v>0</v>
      </c>
      <c r="N155" s="101">
        <v>0</v>
      </c>
      <c r="O155" s="101">
        <f t="shared" si="9"/>
        <v>0</v>
      </c>
      <c r="P155" s="102">
        <f t="shared" si="8"/>
        <v>0</v>
      </c>
      <c r="Q155" s="103"/>
    </row>
    <row r="156" spans="1:17">
      <c r="A156" s="98"/>
      <c r="B156" s="99">
        <v>335.7</v>
      </c>
      <c r="C156" s="100" t="s">
        <v>243</v>
      </c>
      <c r="D156" s="101">
        <v>0</v>
      </c>
      <c r="E156" s="101">
        <v>0</v>
      </c>
      <c r="F156" s="101">
        <v>0</v>
      </c>
      <c r="G156" s="101">
        <v>0</v>
      </c>
      <c r="H156" s="101">
        <v>0</v>
      </c>
      <c r="I156" s="101">
        <v>0</v>
      </c>
      <c r="J156" s="101">
        <v>0</v>
      </c>
      <c r="K156" s="101">
        <v>0</v>
      </c>
      <c r="L156" s="101">
        <v>0</v>
      </c>
      <c r="M156" s="101">
        <v>0</v>
      </c>
      <c r="N156" s="101">
        <v>0</v>
      </c>
      <c r="O156" s="101">
        <f t="shared" si="9"/>
        <v>0</v>
      </c>
      <c r="P156" s="102">
        <f t="shared" si="8"/>
        <v>0</v>
      </c>
      <c r="Q156" s="103"/>
    </row>
    <row r="157" spans="1:17">
      <c r="A157" s="98"/>
      <c r="B157" s="99">
        <v>335.9</v>
      </c>
      <c r="C157" s="100" t="s">
        <v>244</v>
      </c>
      <c r="D157" s="101">
        <v>0</v>
      </c>
      <c r="E157" s="101">
        <v>0</v>
      </c>
      <c r="F157" s="101">
        <v>0</v>
      </c>
      <c r="G157" s="101">
        <v>0</v>
      </c>
      <c r="H157" s="101">
        <v>0</v>
      </c>
      <c r="I157" s="101">
        <v>0</v>
      </c>
      <c r="J157" s="101">
        <v>0</v>
      </c>
      <c r="K157" s="101">
        <v>0</v>
      </c>
      <c r="L157" s="101">
        <v>0</v>
      </c>
      <c r="M157" s="101">
        <v>0</v>
      </c>
      <c r="N157" s="101">
        <v>0</v>
      </c>
      <c r="O157" s="101">
        <f t="shared" si="9"/>
        <v>0</v>
      </c>
      <c r="P157" s="102">
        <f t="shared" si="8"/>
        <v>0</v>
      </c>
      <c r="Q157" s="103"/>
    </row>
    <row r="158" spans="1:17">
      <c r="A158" s="98"/>
      <c r="B158" s="99">
        <v>336</v>
      </c>
      <c r="C158" s="100" t="s">
        <v>245</v>
      </c>
      <c r="D158" s="101">
        <v>0</v>
      </c>
      <c r="E158" s="101">
        <v>0</v>
      </c>
      <c r="F158" s="101">
        <v>0</v>
      </c>
      <c r="G158" s="101">
        <v>0</v>
      </c>
      <c r="H158" s="101">
        <v>0</v>
      </c>
      <c r="I158" s="101">
        <v>0</v>
      </c>
      <c r="J158" s="101">
        <v>0</v>
      </c>
      <c r="K158" s="101">
        <v>0</v>
      </c>
      <c r="L158" s="101">
        <v>0</v>
      </c>
      <c r="M158" s="101">
        <v>0</v>
      </c>
      <c r="N158" s="101">
        <v>0</v>
      </c>
      <c r="O158" s="101">
        <f t="shared" si="9"/>
        <v>0</v>
      </c>
      <c r="P158" s="102">
        <f t="shared" si="8"/>
        <v>0</v>
      </c>
      <c r="Q158" s="103"/>
    </row>
    <row r="159" spans="1:17">
      <c r="A159" s="98"/>
      <c r="B159" s="99">
        <v>337.1</v>
      </c>
      <c r="C159" s="100" t="s">
        <v>246</v>
      </c>
      <c r="D159" s="101">
        <v>0</v>
      </c>
      <c r="E159" s="101">
        <v>0</v>
      </c>
      <c r="F159" s="101">
        <v>0</v>
      </c>
      <c r="G159" s="101">
        <v>0</v>
      </c>
      <c r="H159" s="101">
        <v>0</v>
      </c>
      <c r="I159" s="101">
        <v>0</v>
      </c>
      <c r="J159" s="101">
        <v>0</v>
      </c>
      <c r="K159" s="101">
        <v>0</v>
      </c>
      <c r="L159" s="101">
        <v>0</v>
      </c>
      <c r="M159" s="101">
        <v>0</v>
      </c>
      <c r="N159" s="101">
        <v>0</v>
      </c>
      <c r="O159" s="101">
        <f t="shared" si="9"/>
        <v>0</v>
      </c>
      <c r="P159" s="102">
        <f t="shared" si="8"/>
        <v>0</v>
      </c>
      <c r="Q159" s="103"/>
    </row>
    <row r="160" spans="1:17">
      <c r="A160" s="98"/>
      <c r="B160" s="99">
        <v>337.2</v>
      </c>
      <c r="C160" s="100" t="s">
        <v>247</v>
      </c>
      <c r="D160" s="101">
        <v>0</v>
      </c>
      <c r="E160" s="101">
        <v>0</v>
      </c>
      <c r="F160" s="101">
        <v>0</v>
      </c>
      <c r="G160" s="101">
        <v>0</v>
      </c>
      <c r="H160" s="101">
        <v>0</v>
      </c>
      <c r="I160" s="101">
        <v>0</v>
      </c>
      <c r="J160" s="101">
        <v>0</v>
      </c>
      <c r="K160" s="101">
        <v>0</v>
      </c>
      <c r="L160" s="101">
        <v>0</v>
      </c>
      <c r="M160" s="101">
        <v>0</v>
      </c>
      <c r="N160" s="101">
        <v>0</v>
      </c>
      <c r="O160" s="101">
        <f t="shared" si="9"/>
        <v>0</v>
      </c>
      <c r="P160" s="102">
        <f t="shared" si="8"/>
        <v>0</v>
      </c>
      <c r="Q160" s="103"/>
    </row>
    <row r="161" spans="1:17">
      <c r="A161" s="98"/>
      <c r="B161" s="99">
        <v>337.3</v>
      </c>
      <c r="C161" s="100" t="s">
        <v>248</v>
      </c>
      <c r="D161" s="101">
        <v>0</v>
      </c>
      <c r="E161" s="101">
        <v>0</v>
      </c>
      <c r="F161" s="101">
        <v>0</v>
      </c>
      <c r="G161" s="101">
        <v>0</v>
      </c>
      <c r="H161" s="101">
        <v>0</v>
      </c>
      <c r="I161" s="101">
        <v>0</v>
      </c>
      <c r="J161" s="101">
        <v>0</v>
      </c>
      <c r="K161" s="101">
        <v>0</v>
      </c>
      <c r="L161" s="101">
        <v>0</v>
      </c>
      <c r="M161" s="101">
        <v>0</v>
      </c>
      <c r="N161" s="101">
        <v>0</v>
      </c>
      <c r="O161" s="101">
        <f t="shared" si="9"/>
        <v>0</v>
      </c>
      <c r="P161" s="102">
        <f t="shared" si="8"/>
        <v>0</v>
      </c>
      <c r="Q161" s="103"/>
    </row>
    <row r="162" spans="1:17">
      <c r="A162" s="98"/>
      <c r="B162" s="99">
        <v>337.4</v>
      </c>
      <c r="C162" s="100" t="s">
        <v>249</v>
      </c>
      <c r="D162" s="101">
        <v>0</v>
      </c>
      <c r="E162" s="101">
        <v>0</v>
      </c>
      <c r="F162" s="101">
        <v>0</v>
      </c>
      <c r="G162" s="101">
        <v>0</v>
      </c>
      <c r="H162" s="101">
        <v>0</v>
      </c>
      <c r="I162" s="101">
        <v>0</v>
      </c>
      <c r="J162" s="101">
        <v>0</v>
      </c>
      <c r="K162" s="101">
        <v>0</v>
      </c>
      <c r="L162" s="101">
        <v>0</v>
      </c>
      <c r="M162" s="101">
        <v>0</v>
      </c>
      <c r="N162" s="101">
        <v>0</v>
      </c>
      <c r="O162" s="101">
        <f t="shared" si="9"/>
        <v>0</v>
      </c>
      <c r="P162" s="102">
        <f t="shared" si="8"/>
        <v>0</v>
      </c>
      <c r="Q162" s="103"/>
    </row>
    <row r="163" spans="1:17">
      <c r="A163" s="98"/>
      <c r="B163" s="99">
        <v>337.5</v>
      </c>
      <c r="C163" s="100" t="s">
        <v>250</v>
      </c>
      <c r="D163" s="101">
        <v>0</v>
      </c>
      <c r="E163" s="101">
        <v>0</v>
      </c>
      <c r="F163" s="101">
        <v>0</v>
      </c>
      <c r="G163" s="101">
        <v>0</v>
      </c>
      <c r="H163" s="101">
        <v>0</v>
      </c>
      <c r="I163" s="101">
        <v>0</v>
      </c>
      <c r="J163" s="101">
        <v>0</v>
      </c>
      <c r="K163" s="101">
        <v>0</v>
      </c>
      <c r="L163" s="101">
        <v>0</v>
      </c>
      <c r="M163" s="101">
        <v>0</v>
      </c>
      <c r="N163" s="101">
        <v>0</v>
      </c>
      <c r="O163" s="101">
        <f t="shared" si="9"/>
        <v>0</v>
      </c>
      <c r="P163" s="102">
        <f t="shared" si="8"/>
        <v>0</v>
      </c>
      <c r="Q163" s="103"/>
    </row>
    <row r="164" spans="1:17">
      <c r="A164" s="98"/>
      <c r="B164" s="99">
        <v>337.6</v>
      </c>
      <c r="C164" s="100" t="s">
        <v>251</v>
      </c>
      <c r="D164" s="101">
        <v>0</v>
      </c>
      <c r="E164" s="101">
        <v>0</v>
      </c>
      <c r="F164" s="101">
        <v>0</v>
      </c>
      <c r="G164" s="101">
        <v>0</v>
      </c>
      <c r="H164" s="101">
        <v>0</v>
      </c>
      <c r="I164" s="101">
        <v>0</v>
      </c>
      <c r="J164" s="101">
        <v>0</v>
      </c>
      <c r="K164" s="101">
        <v>0</v>
      </c>
      <c r="L164" s="101">
        <v>0</v>
      </c>
      <c r="M164" s="101">
        <v>0</v>
      </c>
      <c r="N164" s="101">
        <v>0</v>
      </c>
      <c r="O164" s="101">
        <f t="shared" si="9"/>
        <v>0</v>
      </c>
      <c r="P164" s="102">
        <f t="shared" si="8"/>
        <v>0</v>
      </c>
      <c r="Q164" s="103"/>
    </row>
    <row r="165" spans="1:17">
      <c r="A165" s="98"/>
      <c r="B165" s="99">
        <v>337.7</v>
      </c>
      <c r="C165" s="100" t="s">
        <v>252</v>
      </c>
      <c r="D165" s="101">
        <v>0</v>
      </c>
      <c r="E165" s="101">
        <v>0</v>
      </c>
      <c r="F165" s="101">
        <v>0</v>
      </c>
      <c r="G165" s="101">
        <v>0</v>
      </c>
      <c r="H165" s="101">
        <v>0</v>
      </c>
      <c r="I165" s="101">
        <v>0</v>
      </c>
      <c r="J165" s="101">
        <v>0</v>
      </c>
      <c r="K165" s="101">
        <v>0</v>
      </c>
      <c r="L165" s="101">
        <v>0</v>
      </c>
      <c r="M165" s="101">
        <v>0</v>
      </c>
      <c r="N165" s="101">
        <v>0</v>
      </c>
      <c r="O165" s="101">
        <f t="shared" si="9"/>
        <v>0</v>
      </c>
      <c r="P165" s="102">
        <f t="shared" si="8"/>
        <v>0</v>
      </c>
      <c r="Q165" s="103"/>
    </row>
    <row r="166" spans="1:17">
      <c r="A166" s="98"/>
      <c r="B166" s="99">
        <v>337.9</v>
      </c>
      <c r="C166" s="100" t="s">
        <v>253</v>
      </c>
      <c r="D166" s="101">
        <v>0</v>
      </c>
      <c r="E166" s="101">
        <v>0</v>
      </c>
      <c r="F166" s="101">
        <v>0</v>
      </c>
      <c r="G166" s="101">
        <v>0</v>
      </c>
      <c r="H166" s="101">
        <v>0</v>
      </c>
      <c r="I166" s="101">
        <v>0</v>
      </c>
      <c r="J166" s="101">
        <v>0</v>
      </c>
      <c r="K166" s="101">
        <v>0</v>
      </c>
      <c r="L166" s="101">
        <v>0</v>
      </c>
      <c r="M166" s="101">
        <v>0</v>
      </c>
      <c r="N166" s="101">
        <v>0</v>
      </c>
      <c r="O166" s="101">
        <f t="shared" si="9"/>
        <v>0</v>
      </c>
      <c r="P166" s="102">
        <f t="shared" si="8"/>
        <v>0</v>
      </c>
      <c r="Q166" s="103"/>
    </row>
    <row r="167" spans="1:17">
      <c r="A167" s="98"/>
      <c r="B167" s="99">
        <v>338</v>
      </c>
      <c r="C167" s="100" t="s">
        <v>23</v>
      </c>
      <c r="D167" s="101">
        <v>0</v>
      </c>
      <c r="E167" s="101">
        <v>0</v>
      </c>
      <c r="F167" s="101">
        <v>0</v>
      </c>
      <c r="G167" s="101">
        <v>0</v>
      </c>
      <c r="H167" s="101">
        <v>0</v>
      </c>
      <c r="I167" s="101">
        <v>0</v>
      </c>
      <c r="J167" s="101">
        <v>0</v>
      </c>
      <c r="K167" s="101">
        <v>0</v>
      </c>
      <c r="L167" s="101">
        <v>0</v>
      </c>
      <c r="M167" s="101">
        <v>0</v>
      </c>
      <c r="N167" s="101">
        <v>0</v>
      </c>
      <c r="O167" s="101">
        <f>SUM(D167:N167)</f>
        <v>0</v>
      </c>
      <c r="P167" s="102">
        <f t="shared" si="8"/>
        <v>0</v>
      </c>
      <c r="Q167" s="103"/>
    </row>
    <row r="168" spans="1:17">
      <c r="A168" s="98"/>
      <c r="B168" s="99">
        <v>339</v>
      </c>
      <c r="C168" s="100" t="s">
        <v>254</v>
      </c>
      <c r="D168" s="101">
        <v>0</v>
      </c>
      <c r="E168" s="101">
        <v>0</v>
      </c>
      <c r="F168" s="101">
        <v>0</v>
      </c>
      <c r="G168" s="101">
        <v>0</v>
      </c>
      <c r="H168" s="101">
        <v>0</v>
      </c>
      <c r="I168" s="101">
        <v>0</v>
      </c>
      <c r="J168" s="101">
        <v>0</v>
      </c>
      <c r="K168" s="101">
        <v>0</v>
      </c>
      <c r="L168" s="101">
        <v>0</v>
      </c>
      <c r="M168" s="101">
        <v>0</v>
      </c>
      <c r="N168" s="101">
        <v>0</v>
      </c>
      <c r="O168" s="101">
        <f>SUM(D168:N168)</f>
        <v>0</v>
      </c>
      <c r="P168" s="102">
        <f t="shared" si="8"/>
        <v>0</v>
      </c>
      <c r="Q168" s="103"/>
    </row>
    <row r="169" spans="1:17" ht="15.75">
      <c r="A169" s="104" t="s">
        <v>28</v>
      </c>
      <c r="B169" s="105"/>
      <c r="C169" s="106"/>
      <c r="D169" s="107">
        <f t="shared" ref="D169:N169" si="10">SUM(D170:D262)</f>
        <v>0</v>
      </c>
      <c r="E169" s="107">
        <f t="shared" si="10"/>
        <v>0</v>
      </c>
      <c r="F169" s="107">
        <f t="shared" si="10"/>
        <v>0</v>
      </c>
      <c r="G169" s="107">
        <f t="shared" si="10"/>
        <v>0</v>
      </c>
      <c r="H169" s="107">
        <f t="shared" si="10"/>
        <v>0</v>
      </c>
      <c r="I169" s="107">
        <f t="shared" si="10"/>
        <v>0</v>
      </c>
      <c r="J169" s="107">
        <f t="shared" si="10"/>
        <v>0</v>
      </c>
      <c r="K169" s="107">
        <f t="shared" si="10"/>
        <v>0</v>
      </c>
      <c r="L169" s="107">
        <f t="shared" si="10"/>
        <v>0</v>
      </c>
      <c r="M169" s="107">
        <f t="shared" si="10"/>
        <v>0</v>
      </c>
      <c r="N169" s="107">
        <f t="shared" si="10"/>
        <v>0</v>
      </c>
      <c r="O169" s="107">
        <f>SUM(D169:N169)</f>
        <v>0</v>
      </c>
      <c r="P169" s="109">
        <f t="shared" si="8"/>
        <v>0</v>
      </c>
      <c r="Q169" s="110"/>
    </row>
    <row r="170" spans="1:17">
      <c r="A170" s="98"/>
      <c r="B170" s="99">
        <v>341.1</v>
      </c>
      <c r="C170" s="100" t="s">
        <v>255</v>
      </c>
      <c r="D170" s="101">
        <v>0</v>
      </c>
      <c r="E170" s="101">
        <v>0</v>
      </c>
      <c r="F170" s="101">
        <v>0</v>
      </c>
      <c r="G170" s="101">
        <v>0</v>
      </c>
      <c r="H170" s="101">
        <v>0</v>
      </c>
      <c r="I170" s="101">
        <v>0</v>
      </c>
      <c r="J170" s="101">
        <v>0</v>
      </c>
      <c r="K170" s="101">
        <v>0</v>
      </c>
      <c r="L170" s="101">
        <v>0</v>
      </c>
      <c r="M170" s="101">
        <v>0</v>
      </c>
      <c r="N170" s="101">
        <v>0</v>
      </c>
      <c r="O170" s="101">
        <f>SUM(D170:N170)</f>
        <v>0</v>
      </c>
      <c r="P170" s="102">
        <f t="shared" si="8"/>
        <v>0</v>
      </c>
      <c r="Q170" s="103"/>
    </row>
    <row r="171" spans="1:17">
      <c r="A171" s="98"/>
      <c r="B171" s="99">
        <v>341.15</v>
      </c>
      <c r="C171" s="100" t="s">
        <v>256</v>
      </c>
      <c r="D171" s="101">
        <v>0</v>
      </c>
      <c r="E171" s="101">
        <v>0</v>
      </c>
      <c r="F171" s="101">
        <v>0</v>
      </c>
      <c r="G171" s="101">
        <v>0</v>
      </c>
      <c r="H171" s="101">
        <v>0</v>
      </c>
      <c r="I171" s="101">
        <v>0</v>
      </c>
      <c r="J171" s="101">
        <v>0</v>
      </c>
      <c r="K171" s="101">
        <v>0</v>
      </c>
      <c r="L171" s="101">
        <v>0</v>
      </c>
      <c r="M171" s="101">
        <v>0</v>
      </c>
      <c r="N171" s="101">
        <v>0</v>
      </c>
      <c r="O171" s="101">
        <f t="shared" ref="O171:O251" si="11">SUM(D171:N171)</f>
        <v>0</v>
      </c>
      <c r="P171" s="102">
        <f t="shared" si="8"/>
        <v>0</v>
      </c>
      <c r="Q171" s="103"/>
    </row>
    <row r="172" spans="1:17">
      <c r="A172" s="98"/>
      <c r="B172" s="99">
        <v>341.16</v>
      </c>
      <c r="C172" s="100" t="s">
        <v>257</v>
      </c>
      <c r="D172" s="101">
        <v>0</v>
      </c>
      <c r="E172" s="101">
        <v>0</v>
      </c>
      <c r="F172" s="101">
        <v>0</v>
      </c>
      <c r="G172" s="101">
        <v>0</v>
      </c>
      <c r="H172" s="101">
        <v>0</v>
      </c>
      <c r="I172" s="101">
        <v>0</v>
      </c>
      <c r="J172" s="101">
        <v>0</v>
      </c>
      <c r="K172" s="101">
        <v>0</v>
      </c>
      <c r="L172" s="101">
        <v>0</v>
      </c>
      <c r="M172" s="101">
        <v>0</v>
      </c>
      <c r="N172" s="101">
        <v>0</v>
      </c>
      <c r="O172" s="101">
        <f t="shared" si="11"/>
        <v>0</v>
      </c>
      <c r="P172" s="102">
        <f t="shared" si="8"/>
        <v>0</v>
      </c>
      <c r="Q172" s="103"/>
    </row>
    <row r="173" spans="1:17">
      <c r="A173" s="98"/>
      <c r="B173" s="99">
        <v>341.2</v>
      </c>
      <c r="C173" s="100" t="s">
        <v>258</v>
      </c>
      <c r="D173" s="101">
        <v>0</v>
      </c>
      <c r="E173" s="101">
        <v>0</v>
      </c>
      <c r="F173" s="101">
        <v>0</v>
      </c>
      <c r="G173" s="101">
        <v>0</v>
      </c>
      <c r="H173" s="101">
        <v>0</v>
      </c>
      <c r="I173" s="101">
        <v>0</v>
      </c>
      <c r="J173" s="101">
        <v>0</v>
      </c>
      <c r="K173" s="101">
        <v>0</v>
      </c>
      <c r="L173" s="101">
        <v>0</v>
      </c>
      <c r="M173" s="101">
        <v>0</v>
      </c>
      <c r="N173" s="101">
        <v>0</v>
      </c>
      <c r="O173" s="101">
        <f t="shared" si="11"/>
        <v>0</v>
      </c>
      <c r="P173" s="102">
        <f t="shared" si="8"/>
        <v>0</v>
      </c>
      <c r="Q173" s="103"/>
    </row>
    <row r="174" spans="1:17">
      <c r="A174" s="98"/>
      <c r="B174" s="99">
        <v>341.3</v>
      </c>
      <c r="C174" s="100" t="s">
        <v>259</v>
      </c>
      <c r="D174" s="101">
        <v>0</v>
      </c>
      <c r="E174" s="101">
        <v>0</v>
      </c>
      <c r="F174" s="101">
        <v>0</v>
      </c>
      <c r="G174" s="101">
        <v>0</v>
      </c>
      <c r="H174" s="101">
        <v>0</v>
      </c>
      <c r="I174" s="101">
        <v>0</v>
      </c>
      <c r="J174" s="101">
        <v>0</v>
      </c>
      <c r="K174" s="101">
        <v>0</v>
      </c>
      <c r="L174" s="101">
        <v>0</v>
      </c>
      <c r="M174" s="101">
        <v>0</v>
      </c>
      <c r="N174" s="101">
        <v>0</v>
      </c>
      <c r="O174" s="101">
        <f t="shared" si="11"/>
        <v>0</v>
      </c>
      <c r="P174" s="102">
        <f t="shared" si="8"/>
        <v>0</v>
      </c>
      <c r="Q174" s="103"/>
    </row>
    <row r="175" spans="1:17">
      <c r="A175" s="98"/>
      <c r="B175" s="99">
        <v>341.51</v>
      </c>
      <c r="C175" s="100" t="s">
        <v>260</v>
      </c>
      <c r="D175" s="101">
        <v>0</v>
      </c>
      <c r="E175" s="101">
        <v>0</v>
      </c>
      <c r="F175" s="101">
        <v>0</v>
      </c>
      <c r="G175" s="101">
        <v>0</v>
      </c>
      <c r="H175" s="101">
        <v>0</v>
      </c>
      <c r="I175" s="101">
        <v>0</v>
      </c>
      <c r="J175" s="101">
        <v>0</v>
      </c>
      <c r="K175" s="101">
        <v>0</v>
      </c>
      <c r="L175" s="101">
        <v>0</v>
      </c>
      <c r="M175" s="101">
        <v>0</v>
      </c>
      <c r="N175" s="101">
        <v>0</v>
      </c>
      <c r="O175" s="101">
        <f t="shared" si="11"/>
        <v>0</v>
      </c>
      <c r="P175" s="102">
        <f t="shared" si="8"/>
        <v>0</v>
      </c>
      <c r="Q175" s="103"/>
    </row>
    <row r="176" spans="1:17">
      <c r="A176" s="98"/>
      <c r="B176" s="99">
        <v>341.52</v>
      </c>
      <c r="C176" s="100" t="s">
        <v>261</v>
      </c>
      <c r="D176" s="101">
        <v>0</v>
      </c>
      <c r="E176" s="101">
        <v>0</v>
      </c>
      <c r="F176" s="101">
        <v>0</v>
      </c>
      <c r="G176" s="101">
        <v>0</v>
      </c>
      <c r="H176" s="101">
        <v>0</v>
      </c>
      <c r="I176" s="101">
        <v>0</v>
      </c>
      <c r="J176" s="101">
        <v>0</v>
      </c>
      <c r="K176" s="101">
        <v>0</v>
      </c>
      <c r="L176" s="101">
        <v>0</v>
      </c>
      <c r="M176" s="101">
        <v>0</v>
      </c>
      <c r="N176" s="101">
        <v>0</v>
      </c>
      <c r="O176" s="101">
        <f t="shared" si="11"/>
        <v>0</v>
      </c>
      <c r="P176" s="102">
        <f t="shared" si="8"/>
        <v>0</v>
      </c>
      <c r="Q176" s="103"/>
    </row>
    <row r="177" spans="1:17">
      <c r="A177" s="98"/>
      <c r="B177" s="99">
        <v>341.53</v>
      </c>
      <c r="C177" s="100" t="s">
        <v>262</v>
      </c>
      <c r="D177" s="101">
        <v>0</v>
      </c>
      <c r="E177" s="101">
        <v>0</v>
      </c>
      <c r="F177" s="101">
        <v>0</v>
      </c>
      <c r="G177" s="101">
        <v>0</v>
      </c>
      <c r="H177" s="101">
        <v>0</v>
      </c>
      <c r="I177" s="101">
        <v>0</v>
      </c>
      <c r="J177" s="101">
        <v>0</v>
      </c>
      <c r="K177" s="101">
        <v>0</v>
      </c>
      <c r="L177" s="101">
        <v>0</v>
      </c>
      <c r="M177" s="101">
        <v>0</v>
      </c>
      <c r="N177" s="101">
        <v>0</v>
      </c>
      <c r="O177" s="101">
        <f t="shared" si="11"/>
        <v>0</v>
      </c>
      <c r="P177" s="102">
        <f t="shared" si="8"/>
        <v>0</v>
      </c>
      <c r="Q177" s="103"/>
    </row>
    <row r="178" spans="1:17">
      <c r="A178" s="98"/>
      <c r="B178" s="99">
        <v>341.54</v>
      </c>
      <c r="C178" s="100" t="s">
        <v>263</v>
      </c>
      <c r="D178" s="101">
        <v>0</v>
      </c>
      <c r="E178" s="101">
        <v>0</v>
      </c>
      <c r="F178" s="101">
        <v>0</v>
      </c>
      <c r="G178" s="101">
        <v>0</v>
      </c>
      <c r="H178" s="101">
        <v>0</v>
      </c>
      <c r="I178" s="101">
        <v>0</v>
      </c>
      <c r="J178" s="101">
        <v>0</v>
      </c>
      <c r="K178" s="101">
        <v>0</v>
      </c>
      <c r="L178" s="101">
        <v>0</v>
      </c>
      <c r="M178" s="101">
        <v>0</v>
      </c>
      <c r="N178" s="101">
        <v>0</v>
      </c>
      <c r="O178" s="101">
        <f t="shared" si="11"/>
        <v>0</v>
      </c>
      <c r="P178" s="102">
        <f t="shared" si="8"/>
        <v>0</v>
      </c>
      <c r="Q178" s="103"/>
    </row>
    <row r="179" spans="1:17">
      <c r="A179" s="98"/>
      <c r="B179" s="99">
        <v>341.55</v>
      </c>
      <c r="C179" s="100" t="s">
        <v>264</v>
      </c>
      <c r="D179" s="101">
        <v>0</v>
      </c>
      <c r="E179" s="101">
        <v>0</v>
      </c>
      <c r="F179" s="101">
        <v>0</v>
      </c>
      <c r="G179" s="101">
        <v>0</v>
      </c>
      <c r="H179" s="101">
        <v>0</v>
      </c>
      <c r="I179" s="101">
        <v>0</v>
      </c>
      <c r="J179" s="101">
        <v>0</v>
      </c>
      <c r="K179" s="101">
        <v>0</v>
      </c>
      <c r="L179" s="101">
        <v>0</v>
      </c>
      <c r="M179" s="101">
        <v>0</v>
      </c>
      <c r="N179" s="101">
        <v>0</v>
      </c>
      <c r="O179" s="101">
        <f t="shared" si="11"/>
        <v>0</v>
      </c>
      <c r="P179" s="102">
        <f t="shared" si="8"/>
        <v>0</v>
      </c>
      <c r="Q179" s="103"/>
    </row>
    <row r="180" spans="1:17">
      <c r="A180" s="98"/>
      <c r="B180" s="99">
        <v>341.56</v>
      </c>
      <c r="C180" s="100" t="s">
        <v>265</v>
      </c>
      <c r="D180" s="101">
        <v>0</v>
      </c>
      <c r="E180" s="101">
        <v>0</v>
      </c>
      <c r="F180" s="101">
        <v>0</v>
      </c>
      <c r="G180" s="101">
        <v>0</v>
      </c>
      <c r="H180" s="101">
        <v>0</v>
      </c>
      <c r="I180" s="101">
        <v>0</v>
      </c>
      <c r="J180" s="101">
        <v>0</v>
      </c>
      <c r="K180" s="101">
        <v>0</v>
      </c>
      <c r="L180" s="101">
        <v>0</v>
      </c>
      <c r="M180" s="101">
        <v>0</v>
      </c>
      <c r="N180" s="101">
        <v>0</v>
      </c>
      <c r="O180" s="101">
        <f t="shared" si="11"/>
        <v>0</v>
      </c>
      <c r="P180" s="102">
        <f t="shared" si="8"/>
        <v>0</v>
      </c>
      <c r="Q180" s="103"/>
    </row>
    <row r="181" spans="1:17">
      <c r="A181" s="98"/>
      <c r="B181" s="99">
        <v>341.8</v>
      </c>
      <c r="C181" s="100" t="s">
        <v>266</v>
      </c>
      <c r="D181" s="101">
        <v>0</v>
      </c>
      <c r="E181" s="101">
        <v>0</v>
      </c>
      <c r="F181" s="101">
        <v>0</v>
      </c>
      <c r="G181" s="101">
        <v>0</v>
      </c>
      <c r="H181" s="101">
        <v>0</v>
      </c>
      <c r="I181" s="101">
        <v>0</v>
      </c>
      <c r="J181" s="101">
        <v>0</v>
      </c>
      <c r="K181" s="101">
        <v>0</v>
      </c>
      <c r="L181" s="101">
        <v>0</v>
      </c>
      <c r="M181" s="101">
        <v>0</v>
      </c>
      <c r="N181" s="101">
        <v>0</v>
      </c>
      <c r="O181" s="101">
        <f t="shared" si="11"/>
        <v>0</v>
      </c>
      <c r="P181" s="102">
        <f t="shared" si="8"/>
        <v>0</v>
      </c>
      <c r="Q181" s="103"/>
    </row>
    <row r="182" spans="1:17">
      <c r="A182" s="98"/>
      <c r="B182" s="99">
        <v>341.9</v>
      </c>
      <c r="C182" s="100" t="s">
        <v>267</v>
      </c>
      <c r="D182" s="101">
        <v>0</v>
      </c>
      <c r="E182" s="101">
        <v>0</v>
      </c>
      <c r="F182" s="101">
        <v>0</v>
      </c>
      <c r="G182" s="101">
        <v>0</v>
      </c>
      <c r="H182" s="101">
        <v>0</v>
      </c>
      <c r="I182" s="101">
        <v>0</v>
      </c>
      <c r="J182" s="101">
        <v>0</v>
      </c>
      <c r="K182" s="101">
        <v>0</v>
      </c>
      <c r="L182" s="101">
        <v>0</v>
      </c>
      <c r="M182" s="101">
        <v>0</v>
      </c>
      <c r="N182" s="101">
        <v>0</v>
      </c>
      <c r="O182" s="101">
        <f t="shared" si="11"/>
        <v>0</v>
      </c>
      <c r="P182" s="102">
        <f t="shared" si="8"/>
        <v>0</v>
      </c>
      <c r="Q182" s="103"/>
    </row>
    <row r="183" spans="1:17">
      <c r="A183" s="98"/>
      <c r="B183" s="99">
        <v>342.1</v>
      </c>
      <c r="C183" s="100" t="s">
        <v>268</v>
      </c>
      <c r="D183" s="101">
        <v>0</v>
      </c>
      <c r="E183" s="101">
        <v>0</v>
      </c>
      <c r="F183" s="101">
        <v>0</v>
      </c>
      <c r="G183" s="101">
        <v>0</v>
      </c>
      <c r="H183" s="101">
        <v>0</v>
      </c>
      <c r="I183" s="101">
        <v>0</v>
      </c>
      <c r="J183" s="101">
        <v>0</v>
      </c>
      <c r="K183" s="101">
        <v>0</v>
      </c>
      <c r="L183" s="101">
        <v>0</v>
      </c>
      <c r="M183" s="101">
        <v>0</v>
      </c>
      <c r="N183" s="101">
        <v>0</v>
      </c>
      <c r="O183" s="101">
        <f t="shared" si="11"/>
        <v>0</v>
      </c>
      <c r="P183" s="102">
        <f t="shared" si="8"/>
        <v>0</v>
      </c>
      <c r="Q183" s="103"/>
    </row>
    <row r="184" spans="1:17">
      <c r="A184" s="98"/>
      <c r="B184" s="99">
        <v>342.2</v>
      </c>
      <c r="C184" s="100" t="s">
        <v>64</v>
      </c>
      <c r="D184" s="101">
        <v>0</v>
      </c>
      <c r="E184" s="101">
        <v>0</v>
      </c>
      <c r="F184" s="101">
        <v>0</v>
      </c>
      <c r="G184" s="101">
        <v>0</v>
      </c>
      <c r="H184" s="101">
        <v>0</v>
      </c>
      <c r="I184" s="101">
        <v>0</v>
      </c>
      <c r="J184" s="101">
        <v>0</v>
      </c>
      <c r="K184" s="101">
        <v>0</v>
      </c>
      <c r="L184" s="101">
        <v>0</v>
      </c>
      <c r="M184" s="101">
        <v>0</v>
      </c>
      <c r="N184" s="101">
        <v>0</v>
      </c>
      <c r="O184" s="101">
        <f t="shared" si="11"/>
        <v>0</v>
      </c>
      <c r="P184" s="102">
        <f t="shared" si="8"/>
        <v>0</v>
      </c>
      <c r="Q184" s="103"/>
    </row>
    <row r="185" spans="1:17">
      <c r="A185" s="98"/>
      <c r="B185" s="99">
        <v>342.3</v>
      </c>
      <c r="C185" s="100" t="s">
        <v>269</v>
      </c>
      <c r="D185" s="101">
        <v>0</v>
      </c>
      <c r="E185" s="101">
        <v>0</v>
      </c>
      <c r="F185" s="101">
        <v>0</v>
      </c>
      <c r="G185" s="101">
        <v>0</v>
      </c>
      <c r="H185" s="101">
        <v>0</v>
      </c>
      <c r="I185" s="101">
        <v>0</v>
      </c>
      <c r="J185" s="101">
        <v>0</v>
      </c>
      <c r="K185" s="101">
        <v>0</v>
      </c>
      <c r="L185" s="101">
        <v>0</v>
      </c>
      <c r="M185" s="101">
        <v>0</v>
      </c>
      <c r="N185" s="101">
        <v>0</v>
      </c>
      <c r="O185" s="101">
        <f t="shared" si="11"/>
        <v>0</v>
      </c>
      <c r="P185" s="102">
        <f t="shared" si="8"/>
        <v>0</v>
      </c>
      <c r="Q185" s="103"/>
    </row>
    <row r="186" spans="1:17">
      <c r="A186" s="98"/>
      <c r="B186" s="99">
        <v>342.4</v>
      </c>
      <c r="C186" s="100" t="s">
        <v>270</v>
      </c>
      <c r="D186" s="101">
        <v>0</v>
      </c>
      <c r="E186" s="101">
        <v>0</v>
      </c>
      <c r="F186" s="101">
        <v>0</v>
      </c>
      <c r="G186" s="101">
        <v>0</v>
      </c>
      <c r="H186" s="101">
        <v>0</v>
      </c>
      <c r="I186" s="101">
        <v>0</v>
      </c>
      <c r="J186" s="101">
        <v>0</v>
      </c>
      <c r="K186" s="101">
        <v>0</v>
      </c>
      <c r="L186" s="101">
        <v>0</v>
      </c>
      <c r="M186" s="101">
        <v>0</v>
      </c>
      <c r="N186" s="101">
        <v>0</v>
      </c>
      <c r="O186" s="101">
        <f t="shared" si="11"/>
        <v>0</v>
      </c>
      <c r="P186" s="102">
        <f t="shared" si="8"/>
        <v>0</v>
      </c>
      <c r="Q186" s="103"/>
    </row>
    <row r="187" spans="1:17">
      <c r="A187" s="98"/>
      <c r="B187" s="99">
        <v>342.5</v>
      </c>
      <c r="C187" s="100" t="s">
        <v>65</v>
      </c>
      <c r="D187" s="101">
        <v>0</v>
      </c>
      <c r="E187" s="101">
        <v>0</v>
      </c>
      <c r="F187" s="101">
        <v>0</v>
      </c>
      <c r="G187" s="101">
        <v>0</v>
      </c>
      <c r="H187" s="101">
        <v>0</v>
      </c>
      <c r="I187" s="101">
        <v>0</v>
      </c>
      <c r="J187" s="101">
        <v>0</v>
      </c>
      <c r="K187" s="101">
        <v>0</v>
      </c>
      <c r="L187" s="101">
        <v>0</v>
      </c>
      <c r="M187" s="101">
        <v>0</v>
      </c>
      <c r="N187" s="101">
        <v>0</v>
      </c>
      <c r="O187" s="101">
        <f t="shared" si="11"/>
        <v>0</v>
      </c>
      <c r="P187" s="102">
        <f t="shared" si="8"/>
        <v>0</v>
      </c>
      <c r="Q187" s="103"/>
    </row>
    <row r="188" spans="1:17">
      <c r="A188" s="98"/>
      <c r="B188" s="99">
        <v>342.6</v>
      </c>
      <c r="C188" s="100" t="s">
        <v>271</v>
      </c>
      <c r="D188" s="101">
        <v>0</v>
      </c>
      <c r="E188" s="101">
        <v>0</v>
      </c>
      <c r="F188" s="101">
        <v>0</v>
      </c>
      <c r="G188" s="101">
        <v>0</v>
      </c>
      <c r="H188" s="101">
        <v>0</v>
      </c>
      <c r="I188" s="101">
        <v>0</v>
      </c>
      <c r="J188" s="101">
        <v>0</v>
      </c>
      <c r="K188" s="101">
        <v>0</v>
      </c>
      <c r="L188" s="101">
        <v>0</v>
      </c>
      <c r="M188" s="101">
        <v>0</v>
      </c>
      <c r="N188" s="101">
        <v>0</v>
      </c>
      <c r="O188" s="101">
        <f t="shared" si="11"/>
        <v>0</v>
      </c>
      <c r="P188" s="102">
        <f t="shared" si="8"/>
        <v>0</v>
      </c>
      <c r="Q188" s="103"/>
    </row>
    <row r="189" spans="1:17">
      <c r="A189" s="98"/>
      <c r="B189" s="99">
        <v>342.9</v>
      </c>
      <c r="C189" s="100" t="s">
        <v>272</v>
      </c>
      <c r="D189" s="101">
        <v>0</v>
      </c>
      <c r="E189" s="101">
        <v>0</v>
      </c>
      <c r="F189" s="101">
        <v>0</v>
      </c>
      <c r="G189" s="101">
        <v>0</v>
      </c>
      <c r="H189" s="101">
        <v>0</v>
      </c>
      <c r="I189" s="101">
        <v>0</v>
      </c>
      <c r="J189" s="101">
        <v>0</v>
      </c>
      <c r="K189" s="101">
        <v>0</v>
      </c>
      <c r="L189" s="101">
        <v>0</v>
      </c>
      <c r="M189" s="101">
        <v>0</v>
      </c>
      <c r="N189" s="101">
        <v>0</v>
      </c>
      <c r="O189" s="101">
        <f t="shared" si="11"/>
        <v>0</v>
      </c>
      <c r="P189" s="102">
        <f t="shared" si="8"/>
        <v>0</v>
      </c>
      <c r="Q189" s="103"/>
    </row>
    <row r="190" spans="1:17">
      <c r="A190" s="98"/>
      <c r="B190" s="99">
        <v>343.1</v>
      </c>
      <c r="C190" s="100" t="s">
        <v>273</v>
      </c>
      <c r="D190" s="101">
        <v>0</v>
      </c>
      <c r="E190" s="101">
        <v>0</v>
      </c>
      <c r="F190" s="101">
        <v>0</v>
      </c>
      <c r="G190" s="101">
        <v>0</v>
      </c>
      <c r="H190" s="101">
        <v>0</v>
      </c>
      <c r="I190" s="101">
        <v>0</v>
      </c>
      <c r="J190" s="101">
        <v>0</v>
      </c>
      <c r="K190" s="101">
        <v>0</v>
      </c>
      <c r="L190" s="101">
        <v>0</v>
      </c>
      <c r="M190" s="101">
        <v>0</v>
      </c>
      <c r="N190" s="101">
        <v>0</v>
      </c>
      <c r="O190" s="101">
        <f t="shared" si="11"/>
        <v>0</v>
      </c>
      <c r="P190" s="102">
        <f t="shared" si="8"/>
        <v>0</v>
      </c>
      <c r="Q190" s="103"/>
    </row>
    <row r="191" spans="1:17">
      <c r="A191" s="98"/>
      <c r="B191" s="99">
        <v>343.2</v>
      </c>
      <c r="C191" s="100" t="s">
        <v>274</v>
      </c>
      <c r="D191" s="101">
        <v>0</v>
      </c>
      <c r="E191" s="101">
        <v>0</v>
      </c>
      <c r="F191" s="101">
        <v>0</v>
      </c>
      <c r="G191" s="101">
        <v>0</v>
      </c>
      <c r="H191" s="101">
        <v>0</v>
      </c>
      <c r="I191" s="101">
        <v>0</v>
      </c>
      <c r="J191" s="101">
        <v>0</v>
      </c>
      <c r="K191" s="101">
        <v>0</v>
      </c>
      <c r="L191" s="101">
        <v>0</v>
      </c>
      <c r="M191" s="101">
        <v>0</v>
      </c>
      <c r="N191" s="101">
        <v>0</v>
      </c>
      <c r="O191" s="101">
        <f t="shared" si="11"/>
        <v>0</v>
      </c>
      <c r="P191" s="102">
        <f t="shared" si="8"/>
        <v>0</v>
      </c>
      <c r="Q191" s="103"/>
    </row>
    <row r="192" spans="1:17">
      <c r="A192" s="98"/>
      <c r="B192" s="99">
        <v>343.3</v>
      </c>
      <c r="C192" s="100" t="s">
        <v>31</v>
      </c>
      <c r="D192" s="101">
        <v>0</v>
      </c>
      <c r="E192" s="101">
        <v>0</v>
      </c>
      <c r="F192" s="101">
        <v>0</v>
      </c>
      <c r="G192" s="101">
        <v>0</v>
      </c>
      <c r="H192" s="101">
        <v>0</v>
      </c>
      <c r="I192" s="101">
        <v>0</v>
      </c>
      <c r="J192" s="101">
        <v>0</v>
      </c>
      <c r="K192" s="101">
        <v>0</v>
      </c>
      <c r="L192" s="101">
        <v>0</v>
      </c>
      <c r="M192" s="101">
        <v>0</v>
      </c>
      <c r="N192" s="101">
        <v>0</v>
      </c>
      <c r="O192" s="101">
        <f t="shared" si="11"/>
        <v>0</v>
      </c>
      <c r="P192" s="102">
        <f t="shared" si="8"/>
        <v>0</v>
      </c>
      <c r="Q192" s="103"/>
    </row>
    <row r="193" spans="1:17">
      <c r="A193" s="98"/>
      <c r="B193" s="99">
        <v>343.4</v>
      </c>
      <c r="C193" s="100" t="s">
        <v>275</v>
      </c>
      <c r="D193" s="101">
        <v>0</v>
      </c>
      <c r="E193" s="101">
        <v>0</v>
      </c>
      <c r="F193" s="101">
        <v>0</v>
      </c>
      <c r="G193" s="101">
        <v>0</v>
      </c>
      <c r="H193" s="101">
        <v>0</v>
      </c>
      <c r="I193" s="101">
        <v>0</v>
      </c>
      <c r="J193" s="101">
        <v>0</v>
      </c>
      <c r="K193" s="101">
        <v>0</v>
      </c>
      <c r="L193" s="101">
        <v>0</v>
      </c>
      <c r="M193" s="101">
        <v>0</v>
      </c>
      <c r="N193" s="101">
        <v>0</v>
      </c>
      <c r="O193" s="101">
        <f t="shared" si="11"/>
        <v>0</v>
      </c>
      <c r="P193" s="102">
        <f t="shared" si="8"/>
        <v>0</v>
      </c>
      <c r="Q193" s="103"/>
    </row>
    <row r="194" spans="1:17">
      <c r="A194" s="98"/>
      <c r="B194" s="99">
        <v>343.5</v>
      </c>
      <c r="C194" s="100" t="s">
        <v>32</v>
      </c>
      <c r="D194" s="101">
        <v>0</v>
      </c>
      <c r="E194" s="101">
        <v>0</v>
      </c>
      <c r="F194" s="101">
        <v>0</v>
      </c>
      <c r="G194" s="101">
        <v>0</v>
      </c>
      <c r="H194" s="101">
        <v>0</v>
      </c>
      <c r="I194" s="101">
        <v>0</v>
      </c>
      <c r="J194" s="101">
        <v>0</v>
      </c>
      <c r="K194" s="101">
        <v>0</v>
      </c>
      <c r="L194" s="101">
        <v>0</v>
      </c>
      <c r="M194" s="101">
        <v>0</v>
      </c>
      <c r="N194" s="101">
        <v>0</v>
      </c>
      <c r="O194" s="101">
        <f t="shared" si="11"/>
        <v>0</v>
      </c>
      <c r="P194" s="102">
        <f t="shared" si="8"/>
        <v>0</v>
      </c>
      <c r="Q194" s="103"/>
    </row>
    <row r="195" spans="1:17">
      <c r="A195" s="98"/>
      <c r="B195" s="99">
        <v>343.6</v>
      </c>
      <c r="C195" s="100" t="s">
        <v>74</v>
      </c>
      <c r="D195" s="101">
        <v>0</v>
      </c>
      <c r="E195" s="101">
        <v>0</v>
      </c>
      <c r="F195" s="101">
        <v>0</v>
      </c>
      <c r="G195" s="101">
        <v>0</v>
      </c>
      <c r="H195" s="101">
        <v>0</v>
      </c>
      <c r="I195" s="101">
        <v>0</v>
      </c>
      <c r="J195" s="101">
        <v>0</v>
      </c>
      <c r="K195" s="101">
        <v>0</v>
      </c>
      <c r="L195" s="101">
        <v>0</v>
      </c>
      <c r="M195" s="101">
        <v>0</v>
      </c>
      <c r="N195" s="101">
        <v>0</v>
      </c>
      <c r="O195" s="101">
        <f t="shared" si="11"/>
        <v>0</v>
      </c>
      <c r="P195" s="102">
        <f t="shared" si="8"/>
        <v>0</v>
      </c>
      <c r="Q195" s="103"/>
    </row>
    <row r="196" spans="1:17">
      <c r="A196" s="98"/>
      <c r="B196" s="99">
        <v>343.7</v>
      </c>
      <c r="C196" s="100" t="s">
        <v>276</v>
      </c>
      <c r="D196" s="101">
        <v>0</v>
      </c>
      <c r="E196" s="101">
        <v>0</v>
      </c>
      <c r="F196" s="101">
        <v>0</v>
      </c>
      <c r="G196" s="101">
        <v>0</v>
      </c>
      <c r="H196" s="101">
        <v>0</v>
      </c>
      <c r="I196" s="101">
        <v>0</v>
      </c>
      <c r="J196" s="101">
        <v>0</v>
      </c>
      <c r="K196" s="101">
        <v>0</v>
      </c>
      <c r="L196" s="101">
        <v>0</v>
      </c>
      <c r="M196" s="101">
        <v>0</v>
      </c>
      <c r="N196" s="101">
        <v>0</v>
      </c>
      <c r="O196" s="101">
        <f t="shared" si="11"/>
        <v>0</v>
      </c>
      <c r="P196" s="102">
        <f t="shared" si="8"/>
        <v>0</v>
      </c>
      <c r="Q196" s="103"/>
    </row>
    <row r="197" spans="1:17">
      <c r="A197" s="98"/>
      <c r="B197" s="99">
        <v>343.8</v>
      </c>
      <c r="C197" s="100" t="s">
        <v>66</v>
      </c>
      <c r="D197" s="101">
        <v>0</v>
      </c>
      <c r="E197" s="101">
        <v>0</v>
      </c>
      <c r="F197" s="101">
        <v>0</v>
      </c>
      <c r="G197" s="101">
        <v>0</v>
      </c>
      <c r="H197" s="101">
        <v>0</v>
      </c>
      <c r="I197" s="101">
        <v>0</v>
      </c>
      <c r="J197" s="101">
        <v>0</v>
      </c>
      <c r="K197" s="101">
        <v>0</v>
      </c>
      <c r="L197" s="101">
        <v>0</v>
      </c>
      <c r="M197" s="101">
        <v>0</v>
      </c>
      <c r="N197" s="101">
        <v>0</v>
      </c>
      <c r="O197" s="101">
        <f t="shared" si="11"/>
        <v>0</v>
      </c>
      <c r="P197" s="102">
        <f t="shared" ref="P197:P260" si="12">(O197/P$328)</f>
        <v>0</v>
      </c>
      <c r="Q197" s="103"/>
    </row>
    <row r="198" spans="1:17">
      <c r="A198" s="98"/>
      <c r="B198" s="99">
        <v>343.9</v>
      </c>
      <c r="C198" s="100" t="s">
        <v>33</v>
      </c>
      <c r="D198" s="101">
        <v>0</v>
      </c>
      <c r="E198" s="101">
        <v>0</v>
      </c>
      <c r="F198" s="101">
        <v>0</v>
      </c>
      <c r="G198" s="101">
        <v>0</v>
      </c>
      <c r="H198" s="101">
        <v>0</v>
      </c>
      <c r="I198" s="101">
        <v>0</v>
      </c>
      <c r="J198" s="101">
        <v>0</v>
      </c>
      <c r="K198" s="101">
        <v>0</v>
      </c>
      <c r="L198" s="101">
        <v>0</v>
      </c>
      <c r="M198" s="101">
        <v>0</v>
      </c>
      <c r="N198" s="101">
        <v>0</v>
      </c>
      <c r="O198" s="101">
        <f t="shared" si="11"/>
        <v>0</v>
      </c>
      <c r="P198" s="102">
        <f t="shared" si="12"/>
        <v>0</v>
      </c>
      <c r="Q198" s="103"/>
    </row>
    <row r="199" spans="1:17">
      <c r="A199" s="98"/>
      <c r="B199" s="99">
        <v>344.1</v>
      </c>
      <c r="C199" s="100" t="s">
        <v>277</v>
      </c>
      <c r="D199" s="101">
        <v>0</v>
      </c>
      <c r="E199" s="101">
        <v>0</v>
      </c>
      <c r="F199" s="101">
        <v>0</v>
      </c>
      <c r="G199" s="101">
        <v>0</v>
      </c>
      <c r="H199" s="101">
        <v>0</v>
      </c>
      <c r="I199" s="101">
        <v>0</v>
      </c>
      <c r="J199" s="101">
        <v>0</v>
      </c>
      <c r="K199" s="101">
        <v>0</v>
      </c>
      <c r="L199" s="101">
        <v>0</v>
      </c>
      <c r="M199" s="101">
        <v>0</v>
      </c>
      <c r="N199" s="101">
        <v>0</v>
      </c>
      <c r="O199" s="101">
        <f t="shared" si="11"/>
        <v>0</v>
      </c>
      <c r="P199" s="102">
        <f t="shared" si="12"/>
        <v>0</v>
      </c>
      <c r="Q199" s="103"/>
    </row>
    <row r="200" spans="1:17">
      <c r="A200" s="98"/>
      <c r="B200" s="99">
        <v>344.2</v>
      </c>
      <c r="C200" s="100" t="s">
        <v>278</v>
      </c>
      <c r="D200" s="101">
        <v>0</v>
      </c>
      <c r="E200" s="101">
        <v>0</v>
      </c>
      <c r="F200" s="101">
        <v>0</v>
      </c>
      <c r="G200" s="101">
        <v>0</v>
      </c>
      <c r="H200" s="101">
        <v>0</v>
      </c>
      <c r="I200" s="101">
        <v>0</v>
      </c>
      <c r="J200" s="101">
        <v>0</v>
      </c>
      <c r="K200" s="101">
        <v>0</v>
      </c>
      <c r="L200" s="101">
        <v>0</v>
      </c>
      <c r="M200" s="101">
        <v>0</v>
      </c>
      <c r="N200" s="101">
        <v>0</v>
      </c>
      <c r="O200" s="101">
        <f t="shared" si="11"/>
        <v>0</v>
      </c>
      <c r="P200" s="102">
        <f t="shared" si="12"/>
        <v>0</v>
      </c>
      <c r="Q200" s="103"/>
    </row>
    <row r="201" spans="1:17">
      <c r="A201" s="98"/>
      <c r="B201" s="99">
        <v>344.3</v>
      </c>
      <c r="C201" s="100" t="s">
        <v>279</v>
      </c>
      <c r="D201" s="101">
        <v>0</v>
      </c>
      <c r="E201" s="101">
        <v>0</v>
      </c>
      <c r="F201" s="101">
        <v>0</v>
      </c>
      <c r="G201" s="101">
        <v>0</v>
      </c>
      <c r="H201" s="101">
        <v>0</v>
      </c>
      <c r="I201" s="101">
        <v>0</v>
      </c>
      <c r="J201" s="101">
        <v>0</v>
      </c>
      <c r="K201" s="101">
        <v>0</v>
      </c>
      <c r="L201" s="101">
        <v>0</v>
      </c>
      <c r="M201" s="101">
        <v>0</v>
      </c>
      <c r="N201" s="101">
        <v>0</v>
      </c>
      <c r="O201" s="101">
        <f t="shared" si="11"/>
        <v>0</v>
      </c>
      <c r="P201" s="102">
        <f t="shared" si="12"/>
        <v>0</v>
      </c>
      <c r="Q201" s="103"/>
    </row>
    <row r="202" spans="1:17">
      <c r="A202" s="98"/>
      <c r="B202" s="99">
        <v>344.4</v>
      </c>
      <c r="C202" s="100" t="s">
        <v>280</v>
      </c>
      <c r="D202" s="101">
        <v>0</v>
      </c>
      <c r="E202" s="101">
        <v>0</v>
      </c>
      <c r="F202" s="101">
        <v>0</v>
      </c>
      <c r="G202" s="101">
        <v>0</v>
      </c>
      <c r="H202" s="101">
        <v>0</v>
      </c>
      <c r="I202" s="101">
        <v>0</v>
      </c>
      <c r="J202" s="101">
        <v>0</v>
      </c>
      <c r="K202" s="101">
        <v>0</v>
      </c>
      <c r="L202" s="101">
        <v>0</v>
      </c>
      <c r="M202" s="101">
        <v>0</v>
      </c>
      <c r="N202" s="101">
        <v>0</v>
      </c>
      <c r="O202" s="101">
        <f t="shared" si="11"/>
        <v>0</v>
      </c>
      <c r="P202" s="102">
        <f t="shared" si="12"/>
        <v>0</v>
      </c>
      <c r="Q202" s="103"/>
    </row>
    <row r="203" spans="1:17">
      <c r="A203" s="98"/>
      <c r="B203" s="99">
        <v>344.5</v>
      </c>
      <c r="C203" s="100" t="s">
        <v>281</v>
      </c>
      <c r="D203" s="101">
        <v>0</v>
      </c>
      <c r="E203" s="101">
        <v>0</v>
      </c>
      <c r="F203" s="101">
        <v>0</v>
      </c>
      <c r="G203" s="101">
        <v>0</v>
      </c>
      <c r="H203" s="101">
        <v>0</v>
      </c>
      <c r="I203" s="101">
        <v>0</v>
      </c>
      <c r="J203" s="101">
        <v>0</v>
      </c>
      <c r="K203" s="101">
        <v>0</v>
      </c>
      <c r="L203" s="101">
        <v>0</v>
      </c>
      <c r="M203" s="101">
        <v>0</v>
      </c>
      <c r="N203" s="101">
        <v>0</v>
      </c>
      <c r="O203" s="101">
        <f t="shared" si="11"/>
        <v>0</v>
      </c>
      <c r="P203" s="102">
        <f t="shared" si="12"/>
        <v>0</v>
      </c>
      <c r="Q203" s="103"/>
    </row>
    <row r="204" spans="1:17">
      <c r="A204" s="98"/>
      <c r="B204" s="99">
        <v>344.6</v>
      </c>
      <c r="C204" s="100" t="s">
        <v>282</v>
      </c>
      <c r="D204" s="101">
        <v>0</v>
      </c>
      <c r="E204" s="101">
        <v>0</v>
      </c>
      <c r="F204" s="101">
        <v>0</v>
      </c>
      <c r="G204" s="101">
        <v>0</v>
      </c>
      <c r="H204" s="101">
        <v>0</v>
      </c>
      <c r="I204" s="101">
        <v>0</v>
      </c>
      <c r="J204" s="101">
        <v>0</v>
      </c>
      <c r="K204" s="101">
        <v>0</v>
      </c>
      <c r="L204" s="101">
        <v>0</v>
      </c>
      <c r="M204" s="101">
        <v>0</v>
      </c>
      <c r="N204" s="101">
        <v>0</v>
      </c>
      <c r="O204" s="101">
        <f t="shared" si="11"/>
        <v>0</v>
      </c>
      <c r="P204" s="102">
        <f t="shared" si="12"/>
        <v>0</v>
      </c>
      <c r="Q204" s="103"/>
    </row>
    <row r="205" spans="1:17">
      <c r="A205" s="98"/>
      <c r="B205" s="99">
        <v>344.9</v>
      </c>
      <c r="C205" s="100" t="s">
        <v>283</v>
      </c>
      <c r="D205" s="101">
        <v>0</v>
      </c>
      <c r="E205" s="101">
        <v>0</v>
      </c>
      <c r="F205" s="101">
        <v>0</v>
      </c>
      <c r="G205" s="101">
        <v>0</v>
      </c>
      <c r="H205" s="101">
        <v>0</v>
      </c>
      <c r="I205" s="101">
        <v>0</v>
      </c>
      <c r="J205" s="101">
        <v>0</v>
      </c>
      <c r="K205" s="101">
        <v>0</v>
      </c>
      <c r="L205" s="101">
        <v>0</v>
      </c>
      <c r="M205" s="101">
        <v>0</v>
      </c>
      <c r="N205" s="101">
        <v>0</v>
      </c>
      <c r="O205" s="101">
        <f t="shared" si="11"/>
        <v>0</v>
      </c>
      <c r="P205" s="102">
        <f t="shared" si="12"/>
        <v>0</v>
      </c>
      <c r="Q205" s="103"/>
    </row>
    <row r="206" spans="1:17">
      <c r="A206" s="98"/>
      <c r="B206" s="99">
        <v>345.1</v>
      </c>
      <c r="C206" s="100" t="s">
        <v>284</v>
      </c>
      <c r="D206" s="101">
        <v>0</v>
      </c>
      <c r="E206" s="101">
        <v>0</v>
      </c>
      <c r="F206" s="101">
        <v>0</v>
      </c>
      <c r="G206" s="101">
        <v>0</v>
      </c>
      <c r="H206" s="101">
        <v>0</v>
      </c>
      <c r="I206" s="101">
        <v>0</v>
      </c>
      <c r="J206" s="101">
        <v>0</v>
      </c>
      <c r="K206" s="101">
        <v>0</v>
      </c>
      <c r="L206" s="101">
        <v>0</v>
      </c>
      <c r="M206" s="101">
        <v>0</v>
      </c>
      <c r="N206" s="101">
        <v>0</v>
      </c>
      <c r="O206" s="101">
        <f t="shared" si="11"/>
        <v>0</v>
      </c>
      <c r="P206" s="102">
        <f t="shared" si="12"/>
        <v>0</v>
      </c>
      <c r="Q206" s="103"/>
    </row>
    <row r="207" spans="1:17">
      <c r="A207" s="98"/>
      <c r="B207" s="99">
        <v>345.9</v>
      </c>
      <c r="C207" s="100" t="s">
        <v>285</v>
      </c>
      <c r="D207" s="101">
        <v>0</v>
      </c>
      <c r="E207" s="101">
        <v>0</v>
      </c>
      <c r="F207" s="101">
        <v>0</v>
      </c>
      <c r="G207" s="101">
        <v>0</v>
      </c>
      <c r="H207" s="101">
        <v>0</v>
      </c>
      <c r="I207" s="101">
        <v>0</v>
      </c>
      <c r="J207" s="101">
        <v>0</v>
      </c>
      <c r="K207" s="101">
        <v>0</v>
      </c>
      <c r="L207" s="101">
        <v>0</v>
      </c>
      <c r="M207" s="101">
        <v>0</v>
      </c>
      <c r="N207" s="101">
        <v>0</v>
      </c>
      <c r="O207" s="101">
        <f t="shared" si="11"/>
        <v>0</v>
      </c>
      <c r="P207" s="102">
        <f t="shared" si="12"/>
        <v>0</v>
      </c>
      <c r="Q207" s="103"/>
    </row>
    <row r="208" spans="1:17">
      <c r="A208" s="98"/>
      <c r="B208" s="99">
        <v>346.1</v>
      </c>
      <c r="C208" s="100" t="s">
        <v>286</v>
      </c>
      <c r="D208" s="101">
        <v>0</v>
      </c>
      <c r="E208" s="101">
        <v>0</v>
      </c>
      <c r="F208" s="101">
        <v>0</v>
      </c>
      <c r="G208" s="101">
        <v>0</v>
      </c>
      <c r="H208" s="101">
        <v>0</v>
      </c>
      <c r="I208" s="101">
        <v>0</v>
      </c>
      <c r="J208" s="101">
        <v>0</v>
      </c>
      <c r="K208" s="101">
        <v>0</v>
      </c>
      <c r="L208" s="101">
        <v>0</v>
      </c>
      <c r="M208" s="101">
        <v>0</v>
      </c>
      <c r="N208" s="101">
        <v>0</v>
      </c>
      <c r="O208" s="101">
        <f t="shared" si="11"/>
        <v>0</v>
      </c>
      <c r="P208" s="102">
        <f t="shared" si="12"/>
        <v>0</v>
      </c>
      <c r="Q208" s="103"/>
    </row>
    <row r="209" spans="1:17">
      <c r="A209" s="98"/>
      <c r="B209" s="99">
        <v>346.2</v>
      </c>
      <c r="C209" s="100" t="s">
        <v>287</v>
      </c>
      <c r="D209" s="101">
        <v>0</v>
      </c>
      <c r="E209" s="101">
        <v>0</v>
      </c>
      <c r="F209" s="101">
        <v>0</v>
      </c>
      <c r="G209" s="101">
        <v>0</v>
      </c>
      <c r="H209" s="101">
        <v>0</v>
      </c>
      <c r="I209" s="101">
        <v>0</v>
      </c>
      <c r="J209" s="101">
        <v>0</v>
      </c>
      <c r="K209" s="101">
        <v>0</v>
      </c>
      <c r="L209" s="101">
        <v>0</v>
      </c>
      <c r="M209" s="101">
        <v>0</v>
      </c>
      <c r="N209" s="101">
        <v>0</v>
      </c>
      <c r="O209" s="101">
        <f t="shared" si="11"/>
        <v>0</v>
      </c>
      <c r="P209" s="102">
        <f t="shared" si="12"/>
        <v>0</v>
      </c>
      <c r="Q209" s="103"/>
    </row>
    <row r="210" spans="1:17">
      <c r="A210" s="98"/>
      <c r="B210" s="99">
        <v>346.3</v>
      </c>
      <c r="C210" s="100" t="s">
        <v>288</v>
      </c>
      <c r="D210" s="101">
        <v>0</v>
      </c>
      <c r="E210" s="101">
        <v>0</v>
      </c>
      <c r="F210" s="101">
        <v>0</v>
      </c>
      <c r="G210" s="101">
        <v>0</v>
      </c>
      <c r="H210" s="101">
        <v>0</v>
      </c>
      <c r="I210" s="101">
        <v>0</v>
      </c>
      <c r="J210" s="101">
        <v>0</v>
      </c>
      <c r="K210" s="101">
        <v>0</v>
      </c>
      <c r="L210" s="101">
        <v>0</v>
      </c>
      <c r="M210" s="101">
        <v>0</v>
      </c>
      <c r="N210" s="101">
        <v>0</v>
      </c>
      <c r="O210" s="101">
        <f t="shared" si="11"/>
        <v>0</v>
      </c>
      <c r="P210" s="102">
        <f t="shared" si="12"/>
        <v>0</v>
      </c>
      <c r="Q210" s="103"/>
    </row>
    <row r="211" spans="1:17">
      <c r="A211" s="98"/>
      <c r="B211" s="99">
        <v>346.4</v>
      </c>
      <c r="C211" s="100" t="s">
        <v>289</v>
      </c>
      <c r="D211" s="101">
        <v>0</v>
      </c>
      <c r="E211" s="101">
        <v>0</v>
      </c>
      <c r="F211" s="101">
        <v>0</v>
      </c>
      <c r="G211" s="101">
        <v>0</v>
      </c>
      <c r="H211" s="101">
        <v>0</v>
      </c>
      <c r="I211" s="101">
        <v>0</v>
      </c>
      <c r="J211" s="101">
        <v>0</v>
      </c>
      <c r="K211" s="101">
        <v>0</v>
      </c>
      <c r="L211" s="101">
        <v>0</v>
      </c>
      <c r="M211" s="101">
        <v>0</v>
      </c>
      <c r="N211" s="101">
        <v>0</v>
      </c>
      <c r="O211" s="101">
        <f t="shared" si="11"/>
        <v>0</v>
      </c>
      <c r="P211" s="102">
        <f t="shared" si="12"/>
        <v>0</v>
      </c>
      <c r="Q211" s="103"/>
    </row>
    <row r="212" spans="1:17">
      <c r="A212" s="98"/>
      <c r="B212" s="99">
        <v>346.9</v>
      </c>
      <c r="C212" s="100" t="s">
        <v>290</v>
      </c>
      <c r="D212" s="101">
        <v>0</v>
      </c>
      <c r="E212" s="101">
        <v>0</v>
      </c>
      <c r="F212" s="101">
        <v>0</v>
      </c>
      <c r="G212" s="101">
        <v>0</v>
      </c>
      <c r="H212" s="101">
        <v>0</v>
      </c>
      <c r="I212" s="101">
        <v>0</v>
      </c>
      <c r="J212" s="101">
        <v>0</v>
      </c>
      <c r="K212" s="101">
        <v>0</v>
      </c>
      <c r="L212" s="101">
        <v>0</v>
      </c>
      <c r="M212" s="101">
        <v>0</v>
      </c>
      <c r="N212" s="101">
        <v>0</v>
      </c>
      <c r="O212" s="101">
        <f t="shared" si="11"/>
        <v>0</v>
      </c>
      <c r="P212" s="102">
        <f t="shared" si="12"/>
        <v>0</v>
      </c>
      <c r="Q212" s="103"/>
    </row>
    <row r="213" spans="1:17">
      <c r="A213" s="98"/>
      <c r="B213" s="99">
        <v>347.1</v>
      </c>
      <c r="C213" s="100" t="s">
        <v>291</v>
      </c>
      <c r="D213" s="101">
        <v>0</v>
      </c>
      <c r="E213" s="101">
        <v>0</v>
      </c>
      <c r="F213" s="101">
        <v>0</v>
      </c>
      <c r="G213" s="101">
        <v>0</v>
      </c>
      <c r="H213" s="101">
        <v>0</v>
      </c>
      <c r="I213" s="101">
        <v>0</v>
      </c>
      <c r="J213" s="101">
        <v>0</v>
      </c>
      <c r="K213" s="101">
        <v>0</v>
      </c>
      <c r="L213" s="101">
        <v>0</v>
      </c>
      <c r="M213" s="101">
        <v>0</v>
      </c>
      <c r="N213" s="101">
        <v>0</v>
      </c>
      <c r="O213" s="101">
        <f t="shared" si="11"/>
        <v>0</v>
      </c>
      <c r="P213" s="102">
        <f t="shared" si="12"/>
        <v>0</v>
      </c>
      <c r="Q213" s="103"/>
    </row>
    <row r="214" spans="1:17">
      <c r="A214" s="98"/>
      <c r="B214" s="99">
        <v>347.2</v>
      </c>
      <c r="C214" s="100" t="s">
        <v>292</v>
      </c>
      <c r="D214" s="101">
        <v>0</v>
      </c>
      <c r="E214" s="101">
        <v>0</v>
      </c>
      <c r="F214" s="101">
        <v>0</v>
      </c>
      <c r="G214" s="101">
        <v>0</v>
      </c>
      <c r="H214" s="101">
        <v>0</v>
      </c>
      <c r="I214" s="101">
        <v>0</v>
      </c>
      <c r="J214" s="101">
        <v>0</v>
      </c>
      <c r="K214" s="101">
        <v>0</v>
      </c>
      <c r="L214" s="101">
        <v>0</v>
      </c>
      <c r="M214" s="101">
        <v>0</v>
      </c>
      <c r="N214" s="101">
        <v>0</v>
      </c>
      <c r="O214" s="101">
        <f t="shared" si="11"/>
        <v>0</v>
      </c>
      <c r="P214" s="102">
        <f t="shared" si="12"/>
        <v>0</v>
      </c>
      <c r="Q214" s="103"/>
    </row>
    <row r="215" spans="1:17">
      <c r="A215" s="98"/>
      <c r="B215" s="99">
        <v>347.3</v>
      </c>
      <c r="C215" s="100" t="s">
        <v>293</v>
      </c>
      <c r="D215" s="101">
        <v>0</v>
      </c>
      <c r="E215" s="101">
        <v>0</v>
      </c>
      <c r="F215" s="101">
        <v>0</v>
      </c>
      <c r="G215" s="101">
        <v>0</v>
      </c>
      <c r="H215" s="101">
        <v>0</v>
      </c>
      <c r="I215" s="101">
        <v>0</v>
      </c>
      <c r="J215" s="101">
        <v>0</v>
      </c>
      <c r="K215" s="101">
        <v>0</v>
      </c>
      <c r="L215" s="101">
        <v>0</v>
      </c>
      <c r="M215" s="101">
        <v>0</v>
      </c>
      <c r="N215" s="101">
        <v>0</v>
      </c>
      <c r="O215" s="101">
        <f t="shared" si="11"/>
        <v>0</v>
      </c>
      <c r="P215" s="102">
        <f t="shared" si="12"/>
        <v>0</v>
      </c>
      <c r="Q215" s="103"/>
    </row>
    <row r="216" spans="1:17">
      <c r="A216" s="98"/>
      <c r="B216" s="99">
        <v>347.4</v>
      </c>
      <c r="C216" s="100" t="s">
        <v>294</v>
      </c>
      <c r="D216" s="101">
        <v>0</v>
      </c>
      <c r="E216" s="101">
        <v>0</v>
      </c>
      <c r="F216" s="101">
        <v>0</v>
      </c>
      <c r="G216" s="101">
        <v>0</v>
      </c>
      <c r="H216" s="101">
        <v>0</v>
      </c>
      <c r="I216" s="101">
        <v>0</v>
      </c>
      <c r="J216" s="101">
        <v>0</v>
      </c>
      <c r="K216" s="101">
        <v>0</v>
      </c>
      <c r="L216" s="101">
        <v>0</v>
      </c>
      <c r="M216" s="101">
        <v>0</v>
      </c>
      <c r="N216" s="101">
        <v>0</v>
      </c>
      <c r="O216" s="101">
        <f t="shared" si="11"/>
        <v>0</v>
      </c>
      <c r="P216" s="102">
        <f t="shared" si="12"/>
        <v>0</v>
      </c>
      <c r="Q216" s="103"/>
    </row>
    <row r="217" spans="1:17">
      <c r="A217" s="98"/>
      <c r="B217" s="99">
        <v>347.5</v>
      </c>
      <c r="C217" s="100" t="s">
        <v>295</v>
      </c>
      <c r="D217" s="101">
        <v>0</v>
      </c>
      <c r="E217" s="101">
        <v>0</v>
      </c>
      <c r="F217" s="101">
        <v>0</v>
      </c>
      <c r="G217" s="101">
        <v>0</v>
      </c>
      <c r="H217" s="101">
        <v>0</v>
      </c>
      <c r="I217" s="101">
        <v>0</v>
      </c>
      <c r="J217" s="101">
        <v>0</v>
      </c>
      <c r="K217" s="101">
        <v>0</v>
      </c>
      <c r="L217" s="101">
        <v>0</v>
      </c>
      <c r="M217" s="101">
        <v>0</v>
      </c>
      <c r="N217" s="101">
        <v>0</v>
      </c>
      <c r="O217" s="101">
        <f t="shared" si="11"/>
        <v>0</v>
      </c>
      <c r="P217" s="102">
        <f t="shared" si="12"/>
        <v>0</v>
      </c>
      <c r="Q217" s="103"/>
    </row>
    <row r="218" spans="1:17">
      <c r="A218" s="98"/>
      <c r="B218" s="99">
        <v>347.8</v>
      </c>
      <c r="C218" s="100" t="s">
        <v>296</v>
      </c>
      <c r="D218" s="101">
        <v>0</v>
      </c>
      <c r="E218" s="101">
        <v>0</v>
      </c>
      <c r="F218" s="101">
        <v>0</v>
      </c>
      <c r="G218" s="101">
        <v>0</v>
      </c>
      <c r="H218" s="101">
        <v>0</v>
      </c>
      <c r="I218" s="101">
        <v>0</v>
      </c>
      <c r="J218" s="101">
        <v>0</v>
      </c>
      <c r="K218" s="101">
        <v>0</v>
      </c>
      <c r="L218" s="101">
        <v>0</v>
      </c>
      <c r="M218" s="101">
        <v>0</v>
      </c>
      <c r="N218" s="101">
        <v>0</v>
      </c>
      <c r="O218" s="101">
        <f t="shared" si="11"/>
        <v>0</v>
      </c>
      <c r="P218" s="102">
        <f t="shared" si="12"/>
        <v>0</v>
      </c>
      <c r="Q218" s="103"/>
    </row>
    <row r="219" spans="1:17">
      <c r="A219" s="98"/>
      <c r="B219" s="99">
        <v>347.9</v>
      </c>
      <c r="C219" s="100" t="s">
        <v>297</v>
      </c>
      <c r="D219" s="101">
        <v>0</v>
      </c>
      <c r="E219" s="101">
        <v>0</v>
      </c>
      <c r="F219" s="101">
        <v>0</v>
      </c>
      <c r="G219" s="101">
        <v>0</v>
      </c>
      <c r="H219" s="101">
        <v>0</v>
      </c>
      <c r="I219" s="101">
        <v>0</v>
      </c>
      <c r="J219" s="101">
        <v>0</v>
      </c>
      <c r="K219" s="101">
        <v>0</v>
      </c>
      <c r="L219" s="101">
        <v>0</v>
      </c>
      <c r="M219" s="101">
        <v>0</v>
      </c>
      <c r="N219" s="101">
        <v>0</v>
      </c>
      <c r="O219" s="101">
        <f t="shared" si="11"/>
        <v>0</v>
      </c>
      <c r="P219" s="102">
        <f t="shared" si="12"/>
        <v>0</v>
      </c>
      <c r="Q219" s="103"/>
    </row>
    <row r="220" spans="1:17">
      <c r="A220" s="98"/>
      <c r="B220" s="99">
        <v>348.11</v>
      </c>
      <c r="C220" s="100" t="s">
        <v>298</v>
      </c>
      <c r="D220" s="101">
        <v>0</v>
      </c>
      <c r="E220" s="101">
        <v>0</v>
      </c>
      <c r="F220" s="101">
        <v>0</v>
      </c>
      <c r="G220" s="101">
        <v>0</v>
      </c>
      <c r="H220" s="101">
        <v>0</v>
      </c>
      <c r="I220" s="101">
        <v>0</v>
      </c>
      <c r="J220" s="101">
        <v>0</v>
      </c>
      <c r="K220" s="101">
        <v>0</v>
      </c>
      <c r="L220" s="101">
        <v>0</v>
      </c>
      <c r="M220" s="101">
        <v>0</v>
      </c>
      <c r="N220" s="101">
        <v>0</v>
      </c>
      <c r="O220" s="101">
        <f>SUM(D220:N220)</f>
        <v>0</v>
      </c>
      <c r="P220" s="102">
        <f t="shared" si="12"/>
        <v>0</v>
      </c>
      <c r="Q220" s="103"/>
    </row>
    <row r="221" spans="1:17">
      <c r="A221" s="98"/>
      <c r="B221" s="99">
        <v>348.12</v>
      </c>
      <c r="C221" s="100" t="s">
        <v>299</v>
      </c>
      <c r="D221" s="101">
        <v>0</v>
      </c>
      <c r="E221" s="101">
        <v>0</v>
      </c>
      <c r="F221" s="101">
        <v>0</v>
      </c>
      <c r="G221" s="101">
        <v>0</v>
      </c>
      <c r="H221" s="101">
        <v>0</v>
      </c>
      <c r="I221" s="101">
        <v>0</v>
      </c>
      <c r="J221" s="101">
        <v>0</v>
      </c>
      <c r="K221" s="101">
        <v>0</v>
      </c>
      <c r="L221" s="101">
        <v>0</v>
      </c>
      <c r="M221" s="101">
        <v>0</v>
      </c>
      <c r="N221" s="101">
        <v>0</v>
      </c>
      <c r="O221" s="101">
        <f t="shared" ref="O221:O246" si="13">SUM(D221:N221)</f>
        <v>0</v>
      </c>
      <c r="P221" s="102">
        <f t="shared" si="12"/>
        <v>0</v>
      </c>
      <c r="Q221" s="103"/>
    </row>
    <row r="222" spans="1:17">
      <c r="A222" s="98"/>
      <c r="B222" s="99">
        <v>348.13</v>
      </c>
      <c r="C222" s="100" t="s">
        <v>300</v>
      </c>
      <c r="D222" s="101">
        <v>0</v>
      </c>
      <c r="E222" s="101">
        <v>0</v>
      </c>
      <c r="F222" s="101">
        <v>0</v>
      </c>
      <c r="G222" s="101">
        <v>0</v>
      </c>
      <c r="H222" s="101">
        <v>0</v>
      </c>
      <c r="I222" s="101">
        <v>0</v>
      </c>
      <c r="J222" s="101">
        <v>0</v>
      </c>
      <c r="K222" s="101">
        <v>0</v>
      </c>
      <c r="L222" s="101">
        <v>0</v>
      </c>
      <c r="M222" s="101">
        <v>0</v>
      </c>
      <c r="N222" s="101">
        <v>0</v>
      </c>
      <c r="O222" s="101">
        <f t="shared" si="13"/>
        <v>0</v>
      </c>
      <c r="P222" s="102">
        <f t="shared" si="12"/>
        <v>0</v>
      </c>
      <c r="Q222" s="103"/>
    </row>
    <row r="223" spans="1:17">
      <c r="A223" s="98"/>
      <c r="B223" s="99">
        <v>348.14</v>
      </c>
      <c r="C223" s="100" t="s">
        <v>301</v>
      </c>
      <c r="D223" s="101">
        <v>0</v>
      </c>
      <c r="E223" s="101">
        <v>0</v>
      </c>
      <c r="F223" s="101">
        <v>0</v>
      </c>
      <c r="G223" s="101">
        <v>0</v>
      </c>
      <c r="H223" s="101">
        <v>0</v>
      </c>
      <c r="I223" s="101">
        <v>0</v>
      </c>
      <c r="J223" s="101">
        <v>0</v>
      </c>
      <c r="K223" s="101">
        <v>0</v>
      </c>
      <c r="L223" s="101">
        <v>0</v>
      </c>
      <c r="M223" s="101">
        <v>0</v>
      </c>
      <c r="N223" s="101">
        <v>0</v>
      </c>
      <c r="O223" s="101">
        <f t="shared" si="13"/>
        <v>0</v>
      </c>
      <c r="P223" s="102">
        <f t="shared" si="12"/>
        <v>0</v>
      </c>
      <c r="Q223" s="103"/>
    </row>
    <row r="224" spans="1:17">
      <c r="A224" s="98"/>
      <c r="B224" s="99">
        <v>348.21</v>
      </c>
      <c r="C224" s="100" t="s">
        <v>302</v>
      </c>
      <c r="D224" s="101">
        <v>0</v>
      </c>
      <c r="E224" s="101">
        <v>0</v>
      </c>
      <c r="F224" s="101">
        <v>0</v>
      </c>
      <c r="G224" s="101">
        <v>0</v>
      </c>
      <c r="H224" s="101">
        <v>0</v>
      </c>
      <c r="I224" s="101">
        <v>0</v>
      </c>
      <c r="J224" s="101">
        <v>0</v>
      </c>
      <c r="K224" s="101">
        <v>0</v>
      </c>
      <c r="L224" s="101">
        <v>0</v>
      </c>
      <c r="M224" s="101">
        <v>0</v>
      </c>
      <c r="N224" s="101">
        <v>0</v>
      </c>
      <c r="O224" s="101">
        <f t="shared" si="13"/>
        <v>0</v>
      </c>
      <c r="P224" s="102">
        <f t="shared" si="12"/>
        <v>0</v>
      </c>
      <c r="Q224" s="103"/>
    </row>
    <row r="225" spans="1:17">
      <c r="A225" s="98"/>
      <c r="B225" s="99">
        <v>348.22</v>
      </c>
      <c r="C225" s="100" t="s">
        <v>303</v>
      </c>
      <c r="D225" s="101">
        <v>0</v>
      </c>
      <c r="E225" s="101">
        <v>0</v>
      </c>
      <c r="F225" s="101">
        <v>0</v>
      </c>
      <c r="G225" s="101">
        <v>0</v>
      </c>
      <c r="H225" s="101">
        <v>0</v>
      </c>
      <c r="I225" s="101">
        <v>0</v>
      </c>
      <c r="J225" s="101">
        <v>0</v>
      </c>
      <c r="K225" s="101">
        <v>0</v>
      </c>
      <c r="L225" s="101">
        <v>0</v>
      </c>
      <c r="M225" s="101">
        <v>0</v>
      </c>
      <c r="N225" s="101">
        <v>0</v>
      </c>
      <c r="O225" s="101">
        <f t="shared" si="13"/>
        <v>0</v>
      </c>
      <c r="P225" s="102">
        <f t="shared" si="12"/>
        <v>0</v>
      </c>
      <c r="Q225" s="103"/>
    </row>
    <row r="226" spans="1:17">
      <c r="A226" s="98"/>
      <c r="B226" s="99">
        <v>348.23</v>
      </c>
      <c r="C226" s="100" t="s">
        <v>304</v>
      </c>
      <c r="D226" s="101">
        <v>0</v>
      </c>
      <c r="E226" s="101">
        <v>0</v>
      </c>
      <c r="F226" s="101">
        <v>0</v>
      </c>
      <c r="G226" s="101">
        <v>0</v>
      </c>
      <c r="H226" s="101">
        <v>0</v>
      </c>
      <c r="I226" s="101">
        <v>0</v>
      </c>
      <c r="J226" s="101">
        <v>0</v>
      </c>
      <c r="K226" s="101">
        <v>0</v>
      </c>
      <c r="L226" s="101">
        <v>0</v>
      </c>
      <c r="M226" s="101">
        <v>0</v>
      </c>
      <c r="N226" s="101">
        <v>0</v>
      </c>
      <c r="O226" s="101">
        <f t="shared" si="13"/>
        <v>0</v>
      </c>
      <c r="P226" s="102">
        <f t="shared" si="12"/>
        <v>0</v>
      </c>
      <c r="Q226" s="103"/>
    </row>
    <row r="227" spans="1:17">
      <c r="A227" s="98"/>
      <c r="B227" s="99">
        <v>348.24</v>
      </c>
      <c r="C227" s="100" t="s">
        <v>305</v>
      </c>
      <c r="D227" s="101">
        <v>0</v>
      </c>
      <c r="E227" s="101">
        <v>0</v>
      </c>
      <c r="F227" s="101">
        <v>0</v>
      </c>
      <c r="G227" s="101">
        <v>0</v>
      </c>
      <c r="H227" s="101">
        <v>0</v>
      </c>
      <c r="I227" s="101">
        <v>0</v>
      </c>
      <c r="J227" s="101">
        <v>0</v>
      </c>
      <c r="K227" s="101">
        <v>0</v>
      </c>
      <c r="L227" s="101">
        <v>0</v>
      </c>
      <c r="M227" s="101">
        <v>0</v>
      </c>
      <c r="N227" s="101">
        <v>0</v>
      </c>
      <c r="O227" s="101">
        <f t="shared" si="13"/>
        <v>0</v>
      </c>
      <c r="P227" s="102">
        <f t="shared" si="12"/>
        <v>0</v>
      </c>
      <c r="Q227" s="103"/>
    </row>
    <row r="228" spans="1:17">
      <c r="A228" s="98"/>
      <c r="B228" s="99">
        <v>348.31</v>
      </c>
      <c r="C228" s="100" t="s">
        <v>306</v>
      </c>
      <c r="D228" s="101">
        <v>0</v>
      </c>
      <c r="E228" s="101">
        <v>0</v>
      </c>
      <c r="F228" s="101">
        <v>0</v>
      </c>
      <c r="G228" s="101">
        <v>0</v>
      </c>
      <c r="H228" s="101">
        <v>0</v>
      </c>
      <c r="I228" s="101">
        <v>0</v>
      </c>
      <c r="J228" s="101">
        <v>0</v>
      </c>
      <c r="K228" s="101">
        <v>0</v>
      </c>
      <c r="L228" s="101">
        <v>0</v>
      </c>
      <c r="M228" s="101">
        <v>0</v>
      </c>
      <c r="N228" s="101">
        <v>0</v>
      </c>
      <c r="O228" s="101">
        <f t="shared" si="13"/>
        <v>0</v>
      </c>
      <c r="P228" s="102">
        <f t="shared" si="12"/>
        <v>0</v>
      </c>
      <c r="Q228" s="103"/>
    </row>
    <row r="229" spans="1:17">
      <c r="A229" s="98"/>
      <c r="B229" s="99">
        <v>348.32</v>
      </c>
      <c r="C229" s="100" t="s">
        <v>307</v>
      </c>
      <c r="D229" s="101">
        <v>0</v>
      </c>
      <c r="E229" s="101">
        <v>0</v>
      </c>
      <c r="F229" s="101">
        <v>0</v>
      </c>
      <c r="G229" s="101">
        <v>0</v>
      </c>
      <c r="H229" s="101">
        <v>0</v>
      </c>
      <c r="I229" s="101">
        <v>0</v>
      </c>
      <c r="J229" s="101">
        <v>0</v>
      </c>
      <c r="K229" s="101">
        <v>0</v>
      </c>
      <c r="L229" s="101">
        <v>0</v>
      </c>
      <c r="M229" s="101">
        <v>0</v>
      </c>
      <c r="N229" s="101">
        <v>0</v>
      </c>
      <c r="O229" s="101">
        <f t="shared" si="13"/>
        <v>0</v>
      </c>
      <c r="P229" s="102">
        <f t="shared" si="12"/>
        <v>0</v>
      </c>
      <c r="Q229" s="103"/>
    </row>
    <row r="230" spans="1:17">
      <c r="A230" s="98"/>
      <c r="B230" s="99">
        <v>348.33</v>
      </c>
      <c r="C230" s="100" t="s">
        <v>308</v>
      </c>
      <c r="D230" s="101">
        <v>0</v>
      </c>
      <c r="E230" s="101">
        <v>0</v>
      </c>
      <c r="F230" s="101">
        <v>0</v>
      </c>
      <c r="G230" s="101">
        <v>0</v>
      </c>
      <c r="H230" s="101">
        <v>0</v>
      </c>
      <c r="I230" s="101">
        <v>0</v>
      </c>
      <c r="J230" s="101">
        <v>0</v>
      </c>
      <c r="K230" s="101">
        <v>0</v>
      </c>
      <c r="L230" s="101">
        <v>0</v>
      </c>
      <c r="M230" s="101">
        <v>0</v>
      </c>
      <c r="N230" s="101">
        <v>0</v>
      </c>
      <c r="O230" s="101">
        <f t="shared" si="13"/>
        <v>0</v>
      </c>
      <c r="P230" s="102">
        <f t="shared" si="12"/>
        <v>0</v>
      </c>
      <c r="Q230" s="103"/>
    </row>
    <row r="231" spans="1:17">
      <c r="A231" s="98"/>
      <c r="B231" s="99">
        <v>348.41</v>
      </c>
      <c r="C231" s="100" t="s">
        <v>309</v>
      </c>
      <c r="D231" s="101">
        <v>0</v>
      </c>
      <c r="E231" s="101">
        <v>0</v>
      </c>
      <c r="F231" s="101">
        <v>0</v>
      </c>
      <c r="G231" s="101">
        <v>0</v>
      </c>
      <c r="H231" s="101">
        <v>0</v>
      </c>
      <c r="I231" s="101">
        <v>0</v>
      </c>
      <c r="J231" s="101">
        <v>0</v>
      </c>
      <c r="K231" s="101">
        <v>0</v>
      </c>
      <c r="L231" s="101">
        <v>0</v>
      </c>
      <c r="M231" s="101">
        <v>0</v>
      </c>
      <c r="N231" s="101">
        <v>0</v>
      </c>
      <c r="O231" s="101">
        <f t="shared" si="13"/>
        <v>0</v>
      </c>
      <c r="P231" s="102">
        <f t="shared" si="12"/>
        <v>0</v>
      </c>
      <c r="Q231" s="103"/>
    </row>
    <row r="232" spans="1:17">
      <c r="A232" s="98"/>
      <c r="B232" s="99">
        <v>348.42</v>
      </c>
      <c r="C232" s="100" t="s">
        <v>310</v>
      </c>
      <c r="D232" s="101">
        <v>0</v>
      </c>
      <c r="E232" s="101">
        <v>0</v>
      </c>
      <c r="F232" s="101">
        <v>0</v>
      </c>
      <c r="G232" s="101">
        <v>0</v>
      </c>
      <c r="H232" s="101">
        <v>0</v>
      </c>
      <c r="I232" s="101">
        <v>0</v>
      </c>
      <c r="J232" s="101">
        <v>0</v>
      </c>
      <c r="K232" s="101">
        <v>0</v>
      </c>
      <c r="L232" s="101">
        <v>0</v>
      </c>
      <c r="M232" s="101">
        <v>0</v>
      </c>
      <c r="N232" s="101">
        <v>0</v>
      </c>
      <c r="O232" s="101">
        <f t="shared" si="13"/>
        <v>0</v>
      </c>
      <c r="P232" s="102">
        <f t="shared" si="12"/>
        <v>0</v>
      </c>
      <c r="Q232" s="103"/>
    </row>
    <row r="233" spans="1:17">
      <c r="A233" s="98"/>
      <c r="B233" s="99">
        <v>348.43</v>
      </c>
      <c r="C233" s="100" t="s">
        <v>311</v>
      </c>
      <c r="D233" s="101">
        <v>0</v>
      </c>
      <c r="E233" s="101">
        <v>0</v>
      </c>
      <c r="F233" s="101">
        <v>0</v>
      </c>
      <c r="G233" s="101">
        <v>0</v>
      </c>
      <c r="H233" s="101">
        <v>0</v>
      </c>
      <c r="I233" s="101">
        <v>0</v>
      </c>
      <c r="J233" s="101">
        <v>0</v>
      </c>
      <c r="K233" s="101">
        <v>0</v>
      </c>
      <c r="L233" s="101">
        <v>0</v>
      </c>
      <c r="M233" s="101">
        <v>0</v>
      </c>
      <c r="N233" s="101">
        <v>0</v>
      </c>
      <c r="O233" s="101">
        <f t="shared" si="13"/>
        <v>0</v>
      </c>
      <c r="P233" s="102">
        <f t="shared" si="12"/>
        <v>0</v>
      </c>
      <c r="Q233" s="103"/>
    </row>
    <row r="234" spans="1:17">
      <c r="A234" s="98"/>
      <c r="B234" s="99">
        <v>348.48</v>
      </c>
      <c r="C234" s="100" t="s">
        <v>312</v>
      </c>
      <c r="D234" s="101">
        <v>0</v>
      </c>
      <c r="E234" s="101">
        <v>0</v>
      </c>
      <c r="F234" s="101">
        <v>0</v>
      </c>
      <c r="G234" s="101">
        <v>0</v>
      </c>
      <c r="H234" s="101">
        <v>0</v>
      </c>
      <c r="I234" s="101">
        <v>0</v>
      </c>
      <c r="J234" s="101">
        <v>0</v>
      </c>
      <c r="K234" s="101">
        <v>0</v>
      </c>
      <c r="L234" s="101">
        <v>0</v>
      </c>
      <c r="M234" s="101">
        <v>0</v>
      </c>
      <c r="N234" s="101">
        <v>0</v>
      </c>
      <c r="O234" s="101">
        <f t="shared" si="13"/>
        <v>0</v>
      </c>
      <c r="P234" s="102">
        <f t="shared" si="12"/>
        <v>0</v>
      </c>
      <c r="Q234" s="103"/>
    </row>
    <row r="235" spans="1:17">
      <c r="A235" s="98"/>
      <c r="B235" s="99">
        <v>348.51</v>
      </c>
      <c r="C235" s="100" t="s">
        <v>313</v>
      </c>
      <c r="D235" s="101">
        <v>0</v>
      </c>
      <c r="E235" s="101">
        <v>0</v>
      </c>
      <c r="F235" s="101">
        <v>0</v>
      </c>
      <c r="G235" s="101">
        <v>0</v>
      </c>
      <c r="H235" s="101">
        <v>0</v>
      </c>
      <c r="I235" s="101">
        <v>0</v>
      </c>
      <c r="J235" s="101">
        <v>0</v>
      </c>
      <c r="K235" s="101">
        <v>0</v>
      </c>
      <c r="L235" s="101">
        <v>0</v>
      </c>
      <c r="M235" s="101">
        <v>0</v>
      </c>
      <c r="N235" s="101">
        <v>0</v>
      </c>
      <c r="O235" s="101">
        <f t="shared" si="13"/>
        <v>0</v>
      </c>
      <c r="P235" s="102">
        <f t="shared" si="12"/>
        <v>0</v>
      </c>
      <c r="Q235" s="103"/>
    </row>
    <row r="236" spans="1:17">
      <c r="A236" s="98"/>
      <c r="B236" s="99">
        <v>348.52</v>
      </c>
      <c r="C236" s="100" t="s">
        <v>314</v>
      </c>
      <c r="D236" s="101">
        <v>0</v>
      </c>
      <c r="E236" s="101">
        <v>0</v>
      </c>
      <c r="F236" s="101">
        <v>0</v>
      </c>
      <c r="G236" s="101">
        <v>0</v>
      </c>
      <c r="H236" s="101">
        <v>0</v>
      </c>
      <c r="I236" s="101">
        <v>0</v>
      </c>
      <c r="J236" s="101">
        <v>0</v>
      </c>
      <c r="K236" s="101">
        <v>0</v>
      </c>
      <c r="L236" s="101">
        <v>0</v>
      </c>
      <c r="M236" s="101">
        <v>0</v>
      </c>
      <c r="N236" s="101">
        <v>0</v>
      </c>
      <c r="O236" s="101">
        <f t="shared" si="13"/>
        <v>0</v>
      </c>
      <c r="P236" s="102">
        <f t="shared" si="12"/>
        <v>0</v>
      </c>
      <c r="Q236" s="103"/>
    </row>
    <row r="237" spans="1:17">
      <c r="A237" s="98"/>
      <c r="B237" s="99">
        <v>348.53</v>
      </c>
      <c r="C237" s="100" t="s">
        <v>315</v>
      </c>
      <c r="D237" s="101">
        <v>0</v>
      </c>
      <c r="E237" s="101">
        <v>0</v>
      </c>
      <c r="F237" s="101">
        <v>0</v>
      </c>
      <c r="G237" s="101">
        <v>0</v>
      </c>
      <c r="H237" s="101">
        <v>0</v>
      </c>
      <c r="I237" s="101">
        <v>0</v>
      </c>
      <c r="J237" s="101">
        <v>0</v>
      </c>
      <c r="K237" s="101">
        <v>0</v>
      </c>
      <c r="L237" s="101">
        <v>0</v>
      </c>
      <c r="M237" s="101">
        <v>0</v>
      </c>
      <c r="N237" s="101">
        <v>0</v>
      </c>
      <c r="O237" s="101">
        <f t="shared" si="13"/>
        <v>0</v>
      </c>
      <c r="P237" s="102">
        <f t="shared" si="12"/>
        <v>0</v>
      </c>
      <c r="Q237" s="103"/>
    </row>
    <row r="238" spans="1:17">
      <c r="A238" s="98"/>
      <c r="B238" s="99">
        <v>348.54</v>
      </c>
      <c r="C238" s="100" t="s">
        <v>316</v>
      </c>
      <c r="D238" s="101">
        <v>0</v>
      </c>
      <c r="E238" s="101">
        <v>0</v>
      </c>
      <c r="F238" s="101">
        <v>0</v>
      </c>
      <c r="G238" s="101">
        <v>0</v>
      </c>
      <c r="H238" s="101">
        <v>0</v>
      </c>
      <c r="I238" s="101">
        <v>0</v>
      </c>
      <c r="J238" s="101">
        <v>0</v>
      </c>
      <c r="K238" s="101">
        <v>0</v>
      </c>
      <c r="L238" s="101">
        <v>0</v>
      </c>
      <c r="M238" s="101">
        <v>0</v>
      </c>
      <c r="N238" s="101">
        <v>0</v>
      </c>
      <c r="O238" s="101">
        <f t="shared" si="13"/>
        <v>0</v>
      </c>
      <c r="P238" s="102">
        <f t="shared" si="12"/>
        <v>0</v>
      </c>
      <c r="Q238" s="103"/>
    </row>
    <row r="239" spans="1:17">
      <c r="A239" s="98"/>
      <c r="B239" s="99">
        <v>348.61</v>
      </c>
      <c r="C239" s="100" t="s">
        <v>317</v>
      </c>
      <c r="D239" s="101">
        <v>0</v>
      </c>
      <c r="E239" s="101">
        <v>0</v>
      </c>
      <c r="F239" s="101">
        <v>0</v>
      </c>
      <c r="G239" s="101">
        <v>0</v>
      </c>
      <c r="H239" s="101">
        <v>0</v>
      </c>
      <c r="I239" s="101">
        <v>0</v>
      </c>
      <c r="J239" s="101">
        <v>0</v>
      </c>
      <c r="K239" s="101">
        <v>0</v>
      </c>
      <c r="L239" s="101">
        <v>0</v>
      </c>
      <c r="M239" s="101">
        <v>0</v>
      </c>
      <c r="N239" s="101">
        <v>0</v>
      </c>
      <c r="O239" s="101">
        <f t="shared" si="13"/>
        <v>0</v>
      </c>
      <c r="P239" s="102">
        <f t="shared" si="12"/>
        <v>0</v>
      </c>
      <c r="Q239" s="103"/>
    </row>
    <row r="240" spans="1:17">
      <c r="A240" s="98"/>
      <c r="B240" s="99">
        <v>348.62</v>
      </c>
      <c r="C240" s="100" t="s">
        <v>318</v>
      </c>
      <c r="D240" s="101">
        <v>0</v>
      </c>
      <c r="E240" s="101">
        <v>0</v>
      </c>
      <c r="F240" s="101">
        <v>0</v>
      </c>
      <c r="G240" s="101">
        <v>0</v>
      </c>
      <c r="H240" s="101">
        <v>0</v>
      </c>
      <c r="I240" s="101">
        <v>0</v>
      </c>
      <c r="J240" s="101">
        <v>0</v>
      </c>
      <c r="K240" s="101">
        <v>0</v>
      </c>
      <c r="L240" s="101">
        <v>0</v>
      </c>
      <c r="M240" s="101">
        <v>0</v>
      </c>
      <c r="N240" s="101">
        <v>0</v>
      </c>
      <c r="O240" s="101">
        <f t="shared" si="13"/>
        <v>0</v>
      </c>
      <c r="P240" s="102">
        <f t="shared" si="12"/>
        <v>0</v>
      </c>
      <c r="Q240" s="103"/>
    </row>
    <row r="241" spans="1:17">
      <c r="A241" s="98"/>
      <c r="B241" s="99">
        <v>348.63</v>
      </c>
      <c r="C241" s="100" t="s">
        <v>319</v>
      </c>
      <c r="D241" s="101">
        <v>0</v>
      </c>
      <c r="E241" s="101">
        <v>0</v>
      </c>
      <c r="F241" s="101">
        <v>0</v>
      </c>
      <c r="G241" s="101">
        <v>0</v>
      </c>
      <c r="H241" s="101">
        <v>0</v>
      </c>
      <c r="I241" s="101">
        <v>0</v>
      </c>
      <c r="J241" s="101">
        <v>0</v>
      </c>
      <c r="K241" s="101">
        <v>0</v>
      </c>
      <c r="L241" s="101">
        <v>0</v>
      </c>
      <c r="M241" s="101">
        <v>0</v>
      </c>
      <c r="N241" s="101">
        <v>0</v>
      </c>
      <c r="O241" s="101">
        <f t="shared" si="13"/>
        <v>0</v>
      </c>
      <c r="P241" s="102">
        <f t="shared" si="12"/>
        <v>0</v>
      </c>
      <c r="Q241" s="103"/>
    </row>
    <row r="242" spans="1:17">
      <c r="A242" s="98"/>
      <c r="B242" s="99">
        <v>348.64</v>
      </c>
      <c r="C242" s="100" t="s">
        <v>320</v>
      </c>
      <c r="D242" s="101">
        <v>0</v>
      </c>
      <c r="E242" s="101">
        <v>0</v>
      </c>
      <c r="F242" s="101">
        <v>0</v>
      </c>
      <c r="G242" s="101">
        <v>0</v>
      </c>
      <c r="H242" s="101">
        <v>0</v>
      </c>
      <c r="I242" s="101">
        <v>0</v>
      </c>
      <c r="J242" s="101">
        <v>0</v>
      </c>
      <c r="K242" s="101">
        <v>0</v>
      </c>
      <c r="L242" s="101">
        <v>0</v>
      </c>
      <c r="M242" s="101">
        <v>0</v>
      </c>
      <c r="N242" s="101">
        <v>0</v>
      </c>
      <c r="O242" s="101">
        <f t="shared" si="13"/>
        <v>0</v>
      </c>
      <c r="P242" s="102">
        <f t="shared" si="12"/>
        <v>0</v>
      </c>
      <c r="Q242" s="103"/>
    </row>
    <row r="243" spans="1:17">
      <c r="A243" s="98"/>
      <c r="B243" s="99">
        <v>348.71</v>
      </c>
      <c r="C243" s="100" t="s">
        <v>321</v>
      </c>
      <c r="D243" s="101">
        <v>0</v>
      </c>
      <c r="E243" s="101">
        <v>0</v>
      </c>
      <c r="F243" s="101">
        <v>0</v>
      </c>
      <c r="G243" s="101">
        <v>0</v>
      </c>
      <c r="H243" s="101">
        <v>0</v>
      </c>
      <c r="I243" s="101">
        <v>0</v>
      </c>
      <c r="J243" s="101">
        <v>0</v>
      </c>
      <c r="K243" s="101">
        <v>0</v>
      </c>
      <c r="L243" s="101">
        <v>0</v>
      </c>
      <c r="M243" s="101">
        <v>0</v>
      </c>
      <c r="N243" s="101">
        <v>0</v>
      </c>
      <c r="O243" s="101">
        <f t="shared" si="13"/>
        <v>0</v>
      </c>
      <c r="P243" s="102">
        <f t="shared" si="12"/>
        <v>0</v>
      </c>
      <c r="Q243" s="103"/>
    </row>
    <row r="244" spans="1:17">
      <c r="A244" s="98"/>
      <c r="B244" s="99">
        <v>348.72</v>
      </c>
      <c r="C244" s="100" t="s">
        <v>322</v>
      </c>
      <c r="D244" s="101">
        <v>0</v>
      </c>
      <c r="E244" s="101">
        <v>0</v>
      </c>
      <c r="F244" s="101">
        <v>0</v>
      </c>
      <c r="G244" s="101">
        <v>0</v>
      </c>
      <c r="H244" s="101">
        <v>0</v>
      </c>
      <c r="I244" s="101">
        <v>0</v>
      </c>
      <c r="J244" s="101">
        <v>0</v>
      </c>
      <c r="K244" s="101">
        <v>0</v>
      </c>
      <c r="L244" s="101">
        <v>0</v>
      </c>
      <c r="M244" s="101">
        <v>0</v>
      </c>
      <c r="N244" s="101">
        <v>0</v>
      </c>
      <c r="O244" s="101">
        <f t="shared" si="13"/>
        <v>0</v>
      </c>
      <c r="P244" s="102">
        <f t="shared" si="12"/>
        <v>0</v>
      </c>
      <c r="Q244" s="103"/>
    </row>
    <row r="245" spans="1:17">
      <c r="A245" s="98"/>
      <c r="B245" s="99">
        <v>348.73</v>
      </c>
      <c r="C245" s="100" t="s">
        <v>323</v>
      </c>
      <c r="D245" s="101">
        <v>0</v>
      </c>
      <c r="E245" s="101">
        <v>0</v>
      </c>
      <c r="F245" s="101">
        <v>0</v>
      </c>
      <c r="G245" s="101">
        <v>0</v>
      </c>
      <c r="H245" s="101">
        <v>0</v>
      </c>
      <c r="I245" s="101">
        <v>0</v>
      </c>
      <c r="J245" s="101">
        <v>0</v>
      </c>
      <c r="K245" s="101">
        <v>0</v>
      </c>
      <c r="L245" s="101">
        <v>0</v>
      </c>
      <c r="M245" s="101">
        <v>0</v>
      </c>
      <c r="N245" s="101">
        <v>0</v>
      </c>
      <c r="O245" s="101">
        <f t="shared" si="13"/>
        <v>0</v>
      </c>
      <c r="P245" s="102">
        <f t="shared" si="12"/>
        <v>0</v>
      </c>
      <c r="Q245" s="103"/>
    </row>
    <row r="246" spans="1:17">
      <c r="A246" s="98"/>
      <c r="B246" s="99">
        <v>348.74</v>
      </c>
      <c r="C246" s="100" t="s">
        <v>324</v>
      </c>
      <c r="D246" s="101">
        <v>0</v>
      </c>
      <c r="E246" s="101">
        <v>0</v>
      </c>
      <c r="F246" s="101">
        <v>0</v>
      </c>
      <c r="G246" s="101">
        <v>0</v>
      </c>
      <c r="H246" s="101">
        <v>0</v>
      </c>
      <c r="I246" s="101">
        <v>0</v>
      </c>
      <c r="J246" s="101">
        <v>0</v>
      </c>
      <c r="K246" s="101">
        <v>0</v>
      </c>
      <c r="L246" s="101">
        <v>0</v>
      </c>
      <c r="M246" s="101">
        <v>0</v>
      </c>
      <c r="N246" s="101">
        <v>0</v>
      </c>
      <c r="O246" s="101">
        <f t="shared" si="13"/>
        <v>0</v>
      </c>
      <c r="P246" s="102">
        <f t="shared" si="12"/>
        <v>0</v>
      </c>
      <c r="Q246" s="103"/>
    </row>
    <row r="247" spans="1:17">
      <c r="A247" s="98"/>
      <c r="B247" s="99">
        <v>348.82</v>
      </c>
      <c r="C247" s="100" t="s">
        <v>325</v>
      </c>
      <c r="D247" s="101">
        <v>0</v>
      </c>
      <c r="E247" s="101">
        <v>0</v>
      </c>
      <c r="F247" s="101">
        <v>0</v>
      </c>
      <c r="G247" s="101">
        <v>0</v>
      </c>
      <c r="H247" s="101">
        <v>0</v>
      </c>
      <c r="I247" s="101">
        <v>0</v>
      </c>
      <c r="J247" s="101">
        <v>0</v>
      </c>
      <c r="K247" s="101">
        <v>0</v>
      </c>
      <c r="L247" s="101">
        <v>0</v>
      </c>
      <c r="M247" s="101">
        <v>0</v>
      </c>
      <c r="N247" s="101">
        <v>0</v>
      </c>
      <c r="O247" s="101">
        <f t="shared" si="11"/>
        <v>0</v>
      </c>
      <c r="P247" s="102">
        <f t="shared" si="12"/>
        <v>0</v>
      </c>
      <c r="Q247" s="103"/>
    </row>
    <row r="248" spans="1:17">
      <c r="A248" s="98"/>
      <c r="B248" s="99">
        <v>348.85</v>
      </c>
      <c r="C248" s="100" t="s">
        <v>326</v>
      </c>
      <c r="D248" s="101">
        <v>0</v>
      </c>
      <c r="E248" s="101">
        <v>0</v>
      </c>
      <c r="F248" s="101">
        <v>0</v>
      </c>
      <c r="G248" s="101">
        <v>0</v>
      </c>
      <c r="H248" s="101">
        <v>0</v>
      </c>
      <c r="I248" s="101">
        <v>0</v>
      </c>
      <c r="J248" s="101">
        <v>0</v>
      </c>
      <c r="K248" s="101">
        <v>0</v>
      </c>
      <c r="L248" s="101">
        <v>0</v>
      </c>
      <c r="M248" s="101">
        <v>0</v>
      </c>
      <c r="N248" s="101">
        <v>0</v>
      </c>
      <c r="O248" s="101">
        <f t="shared" si="11"/>
        <v>0</v>
      </c>
      <c r="P248" s="102">
        <f t="shared" si="12"/>
        <v>0</v>
      </c>
      <c r="Q248" s="103"/>
    </row>
    <row r="249" spans="1:17">
      <c r="A249" s="98"/>
      <c r="B249" s="99">
        <v>348.86</v>
      </c>
      <c r="C249" s="100" t="s">
        <v>327</v>
      </c>
      <c r="D249" s="101">
        <v>0</v>
      </c>
      <c r="E249" s="101">
        <v>0</v>
      </c>
      <c r="F249" s="101">
        <v>0</v>
      </c>
      <c r="G249" s="101">
        <v>0</v>
      </c>
      <c r="H249" s="101">
        <v>0</v>
      </c>
      <c r="I249" s="101">
        <v>0</v>
      </c>
      <c r="J249" s="101">
        <v>0</v>
      </c>
      <c r="K249" s="101">
        <v>0</v>
      </c>
      <c r="L249" s="101">
        <v>0</v>
      </c>
      <c r="M249" s="101">
        <v>0</v>
      </c>
      <c r="N249" s="101">
        <v>0</v>
      </c>
      <c r="O249" s="101">
        <f t="shared" si="11"/>
        <v>0</v>
      </c>
      <c r="P249" s="102">
        <f t="shared" si="12"/>
        <v>0</v>
      </c>
      <c r="Q249" s="103"/>
    </row>
    <row r="250" spans="1:17">
      <c r="A250" s="98"/>
      <c r="B250" s="99">
        <v>348.87</v>
      </c>
      <c r="C250" s="100" t="s">
        <v>328</v>
      </c>
      <c r="D250" s="101">
        <v>0</v>
      </c>
      <c r="E250" s="101">
        <v>0</v>
      </c>
      <c r="F250" s="101">
        <v>0</v>
      </c>
      <c r="G250" s="101">
        <v>0</v>
      </c>
      <c r="H250" s="101">
        <v>0</v>
      </c>
      <c r="I250" s="101">
        <v>0</v>
      </c>
      <c r="J250" s="101">
        <v>0</v>
      </c>
      <c r="K250" s="101">
        <v>0</v>
      </c>
      <c r="L250" s="101">
        <v>0</v>
      </c>
      <c r="M250" s="101">
        <v>0</v>
      </c>
      <c r="N250" s="101">
        <v>0</v>
      </c>
      <c r="O250" s="101">
        <f t="shared" si="11"/>
        <v>0</v>
      </c>
      <c r="P250" s="102">
        <f t="shared" si="12"/>
        <v>0</v>
      </c>
      <c r="Q250" s="103"/>
    </row>
    <row r="251" spans="1:17">
      <c r="A251" s="98"/>
      <c r="B251" s="99">
        <v>348.88</v>
      </c>
      <c r="C251" s="100" t="s">
        <v>329</v>
      </c>
      <c r="D251" s="101">
        <v>0</v>
      </c>
      <c r="E251" s="101">
        <v>0</v>
      </c>
      <c r="F251" s="101">
        <v>0</v>
      </c>
      <c r="G251" s="101">
        <v>0</v>
      </c>
      <c r="H251" s="101">
        <v>0</v>
      </c>
      <c r="I251" s="101">
        <v>0</v>
      </c>
      <c r="J251" s="101">
        <v>0</v>
      </c>
      <c r="K251" s="101">
        <v>0</v>
      </c>
      <c r="L251" s="101">
        <v>0</v>
      </c>
      <c r="M251" s="101">
        <v>0</v>
      </c>
      <c r="N251" s="101">
        <v>0</v>
      </c>
      <c r="O251" s="101">
        <f t="shared" si="11"/>
        <v>0</v>
      </c>
      <c r="P251" s="102">
        <f t="shared" si="12"/>
        <v>0</v>
      </c>
      <c r="Q251" s="103"/>
    </row>
    <row r="252" spans="1:17">
      <c r="A252" s="98"/>
      <c r="B252" s="99">
        <v>348.89</v>
      </c>
      <c r="C252" s="100" t="s">
        <v>330</v>
      </c>
      <c r="D252" s="101">
        <v>0</v>
      </c>
      <c r="E252" s="101">
        <v>0</v>
      </c>
      <c r="F252" s="101">
        <v>0</v>
      </c>
      <c r="G252" s="101">
        <v>0</v>
      </c>
      <c r="H252" s="101">
        <v>0</v>
      </c>
      <c r="I252" s="101">
        <v>0</v>
      </c>
      <c r="J252" s="101">
        <v>0</v>
      </c>
      <c r="K252" s="101">
        <v>0</v>
      </c>
      <c r="L252" s="101">
        <v>0</v>
      </c>
      <c r="M252" s="101">
        <v>0</v>
      </c>
      <c r="N252" s="101">
        <v>0</v>
      </c>
      <c r="O252" s="101">
        <f>SUM(D252:N252)</f>
        <v>0</v>
      </c>
      <c r="P252" s="102">
        <f t="shared" si="12"/>
        <v>0</v>
      </c>
      <c r="Q252" s="103"/>
    </row>
    <row r="253" spans="1:17">
      <c r="A253" s="98"/>
      <c r="B253" s="99">
        <v>348.92099999999999</v>
      </c>
      <c r="C253" s="100" t="s">
        <v>331</v>
      </c>
      <c r="D253" s="101">
        <v>0</v>
      </c>
      <c r="E253" s="101">
        <v>0</v>
      </c>
      <c r="F253" s="101">
        <v>0</v>
      </c>
      <c r="G253" s="101">
        <v>0</v>
      </c>
      <c r="H253" s="101">
        <v>0</v>
      </c>
      <c r="I253" s="101">
        <v>0</v>
      </c>
      <c r="J253" s="101">
        <v>0</v>
      </c>
      <c r="K253" s="101">
        <v>0</v>
      </c>
      <c r="L253" s="101">
        <v>0</v>
      </c>
      <c r="M253" s="101">
        <v>0</v>
      </c>
      <c r="N253" s="101">
        <v>0</v>
      </c>
      <c r="O253" s="101">
        <f t="shared" ref="O253:O261" si="14">SUM(D253:N253)</f>
        <v>0</v>
      </c>
      <c r="P253" s="102">
        <f t="shared" si="12"/>
        <v>0</v>
      </c>
      <c r="Q253" s="103"/>
    </row>
    <row r="254" spans="1:17">
      <c r="A254" s="98"/>
      <c r="B254" s="99">
        <v>348.92200000000003</v>
      </c>
      <c r="C254" s="100" t="s">
        <v>332</v>
      </c>
      <c r="D254" s="101">
        <v>0</v>
      </c>
      <c r="E254" s="101">
        <v>0</v>
      </c>
      <c r="F254" s="101">
        <v>0</v>
      </c>
      <c r="G254" s="101">
        <v>0</v>
      </c>
      <c r="H254" s="101">
        <v>0</v>
      </c>
      <c r="I254" s="101">
        <v>0</v>
      </c>
      <c r="J254" s="101">
        <v>0</v>
      </c>
      <c r="K254" s="101">
        <v>0</v>
      </c>
      <c r="L254" s="101">
        <v>0</v>
      </c>
      <c r="M254" s="101">
        <v>0</v>
      </c>
      <c r="N254" s="101">
        <v>0</v>
      </c>
      <c r="O254" s="101">
        <f t="shared" si="14"/>
        <v>0</v>
      </c>
      <c r="P254" s="102">
        <f t="shared" si="12"/>
        <v>0</v>
      </c>
      <c r="Q254" s="103"/>
    </row>
    <row r="255" spans="1:17">
      <c r="A255" s="98"/>
      <c r="B255" s="99">
        <v>348.923</v>
      </c>
      <c r="C255" s="100" t="s">
        <v>333</v>
      </c>
      <c r="D255" s="101">
        <v>0</v>
      </c>
      <c r="E255" s="101">
        <v>0</v>
      </c>
      <c r="F255" s="101">
        <v>0</v>
      </c>
      <c r="G255" s="101">
        <v>0</v>
      </c>
      <c r="H255" s="101">
        <v>0</v>
      </c>
      <c r="I255" s="101">
        <v>0</v>
      </c>
      <c r="J255" s="101">
        <v>0</v>
      </c>
      <c r="K255" s="101">
        <v>0</v>
      </c>
      <c r="L255" s="101">
        <v>0</v>
      </c>
      <c r="M255" s="101">
        <v>0</v>
      </c>
      <c r="N255" s="101">
        <v>0</v>
      </c>
      <c r="O255" s="101">
        <f t="shared" si="14"/>
        <v>0</v>
      </c>
      <c r="P255" s="102">
        <f t="shared" si="12"/>
        <v>0</v>
      </c>
      <c r="Q255" s="103"/>
    </row>
    <row r="256" spans="1:17">
      <c r="A256" s="98"/>
      <c r="B256" s="99">
        <v>348.92399999999998</v>
      </c>
      <c r="C256" s="100" t="s">
        <v>334</v>
      </c>
      <c r="D256" s="101">
        <v>0</v>
      </c>
      <c r="E256" s="101">
        <v>0</v>
      </c>
      <c r="F256" s="101">
        <v>0</v>
      </c>
      <c r="G256" s="101">
        <v>0</v>
      </c>
      <c r="H256" s="101">
        <v>0</v>
      </c>
      <c r="I256" s="101">
        <v>0</v>
      </c>
      <c r="J256" s="101">
        <v>0</v>
      </c>
      <c r="K256" s="101">
        <v>0</v>
      </c>
      <c r="L256" s="101">
        <v>0</v>
      </c>
      <c r="M256" s="101">
        <v>0</v>
      </c>
      <c r="N256" s="101">
        <v>0</v>
      </c>
      <c r="O256" s="101">
        <f t="shared" si="14"/>
        <v>0</v>
      </c>
      <c r="P256" s="102">
        <f t="shared" si="12"/>
        <v>0</v>
      </c>
      <c r="Q256" s="103"/>
    </row>
    <row r="257" spans="1:17">
      <c r="A257" s="98"/>
      <c r="B257" s="99">
        <v>348.93</v>
      </c>
      <c r="C257" s="100" t="s">
        <v>335</v>
      </c>
      <c r="D257" s="101">
        <v>0</v>
      </c>
      <c r="E257" s="101">
        <v>0</v>
      </c>
      <c r="F257" s="101">
        <v>0</v>
      </c>
      <c r="G257" s="101">
        <v>0</v>
      </c>
      <c r="H257" s="101">
        <v>0</v>
      </c>
      <c r="I257" s="101">
        <v>0</v>
      </c>
      <c r="J257" s="101">
        <v>0</v>
      </c>
      <c r="K257" s="101">
        <v>0</v>
      </c>
      <c r="L257" s="101">
        <v>0</v>
      </c>
      <c r="M257" s="101">
        <v>0</v>
      </c>
      <c r="N257" s="101">
        <v>0</v>
      </c>
      <c r="O257" s="101">
        <f t="shared" si="14"/>
        <v>0</v>
      </c>
      <c r="P257" s="102">
        <f t="shared" si="12"/>
        <v>0</v>
      </c>
      <c r="Q257" s="103"/>
    </row>
    <row r="258" spans="1:17">
      <c r="A258" s="98"/>
      <c r="B258" s="99">
        <v>348.93099999999998</v>
      </c>
      <c r="C258" s="100" t="s">
        <v>336</v>
      </c>
      <c r="D258" s="101">
        <v>0</v>
      </c>
      <c r="E258" s="101">
        <v>0</v>
      </c>
      <c r="F258" s="101">
        <v>0</v>
      </c>
      <c r="G258" s="101">
        <v>0</v>
      </c>
      <c r="H258" s="101">
        <v>0</v>
      </c>
      <c r="I258" s="101">
        <v>0</v>
      </c>
      <c r="J258" s="101">
        <v>0</v>
      </c>
      <c r="K258" s="101">
        <v>0</v>
      </c>
      <c r="L258" s="101">
        <v>0</v>
      </c>
      <c r="M258" s="101">
        <v>0</v>
      </c>
      <c r="N258" s="101">
        <v>0</v>
      </c>
      <c r="O258" s="101">
        <f t="shared" si="14"/>
        <v>0</v>
      </c>
      <c r="P258" s="102">
        <f t="shared" si="12"/>
        <v>0</v>
      </c>
      <c r="Q258" s="103"/>
    </row>
    <row r="259" spans="1:17">
      <c r="A259" s="98"/>
      <c r="B259" s="99">
        <v>348.93200000000002</v>
      </c>
      <c r="C259" s="100" t="s">
        <v>337</v>
      </c>
      <c r="D259" s="101">
        <v>0</v>
      </c>
      <c r="E259" s="101">
        <v>0</v>
      </c>
      <c r="F259" s="101">
        <v>0</v>
      </c>
      <c r="G259" s="101">
        <v>0</v>
      </c>
      <c r="H259" s="101">
        <v>0</v>
      </c>
      <c r="I259" s="101">
        <v>0</v>
      </c>
      <c r="J259" s="101">
        <v>0</v>
      </c>
      <c r="K259" s="101">
        <v>0</v>
      </c>
      <c r="L259" s="101">
        <v>0</v>
      </c>
      <c r="M259" s="101">
        <v>0</v>
      </c>
      <c r="N259" s="101">
        <v>0</v>
      </c>
      <c r="O259" s="101">
        <f t="shared" si="14"/>
        <v>0</v>
      </c>
      <c r="P259" s="102">
        <f t="shared" si="12"/>
        <v>0</v>
      </c>
      <c r="Q259" s="103"/>
    </row>
    <row r="260" spans="1:17">
      <c r="A260" s="98"/>
      <c r="B260" s="99">
        <v>348.93299999999999</v>
      </c>
      <c r="C260" s="100" t="s">
        <v>338</v>
      </c>
      <c r="D260" s="101">
        <v>0</v>
      </c>
      <c r="E260" s="101">
        <v>0</v>
      </c>
      <c r="F260" s="101">
        <v>0</v>
      </c>
      <c r="G260" s="101">
        <v>0</v>
      </c>
      <c r="H260" s="101">
        <v>0</v>
      </c>
      <c r="I260" s="101">
        <v>0</v>
      </c>
      <c r="J260" s="101">
        <v>0</v>
      </c>
      <c r="K260" s="101">
        <v>0</v>
      </c>
      <c r="L260" s="101">
        <v>0</v>
      </c>
      <c r="M260" s="101">
        <v>0</v>
      </c>
      <c r="N260" s="101">
        <v>0</v>
      </c>
      <c r="O260" s="101">
        <f t="shared" si="14"/>
        <v>0</v>
      </c>
      <c r="P260" s="102">
        <f t="shared" si="12"/>
        <v>0</v>
      </c>
      <c r="Q260" s="103"/>
    </row>
    <row r="261" spans="1:17">
      <c r="A261" s="98"/>
      <c r="B261" s="99">
        <v>348.99</v>
      </c>
      <c r="C261" s="100" t="s">
        <v>339</v>
      </c>
      <c r="D261" s="101">
        <v>0</v>
      </c>
      <c r="E261" s="101">
        <v>0</v>
      </c>
      <c r="F261" s="101">
        <v>0</v>
      </c>
      <c r="G261" s="101">
        <v>0</v>
      </c>
      <c r="H261" s="101">
        <v>0</v>
      </c>
      <c r="I261" s="101">
        <v>0</v>
      </c>
      <c r="J261" s="101">
        <v>0</v>
      </c>
      <c r="K261" s="101">
        <v>0</v>
      </c>
      <c r="L261" s="101">
        <v>0</v>
      </c>
      <c r="M261" s="101">
        <v>0</v>
      </c>
      <c r="N261" s="101">
        <v>0</v>
      </c>
      <c r="O261" s="101">
        <f t="shared" si="14"/>
        <v>0</v>
      </c>
      <c r="P261" s="102">
        <f t="shared" ref="P261:P324" si="15">(O261/P$328)</f>
        <v>0</v>
      </c>
      <c r="Q261" s="103"/>
    </row>
    <row r="262" spans="1:17">
      <c r="A262" s="98"/>
      <c r="B262" s="99">
        <v>349</v>
      </c>
      <c r="C262" s="100" t="s">
        <v>340</v>
      </c>
      <c r="D262" s="101">
        <v>0</v>
      </c>
      <c r="E262" s="101">
        <v>0</v>
      </c>
      <c r="F262" s="101">
        <v>0</v>
      </c>
      <c r="G262" s="101">
        <v>0</v>
      </c>
      <c r="H262" s="101">
        <v>0</v>
      </c>
      <c r="I262" s="101">
        <v>0</v>
      </c>
      <c r="J262" s="101">
        <v>0</v>
      </c>
      <c r="K262" s="101">
        <v>0</v>
      </c>
      <c r="L262" s="101">
        <v>0</v>
      </c>
      <c r="M262" s="101">
        <v>0</v>
      </c>
      <c r="N262" s="101">
        <v>0</v>
      </c>
      <c r="O262" s="101">
        <f>SUM(D262:N262)</f>
        <v>0</v>
      </c>
      <c r="P262" s="102">
        <f t="shared" si="15"/>
        <v>0</v>
      </c>
      <c r="Q262" s="103"/>
    </row>
    <row r="263" spans="1:17" ht="15.75">
      <c r="A263" s="104" t="s">
        <v>29</v>
      </c>
      <c r="B263" s="105"/>
      <c r="C263" s="106"/>
      <c r="D263" s="107">
        <f>SUM(D264:D281)</f>
        <v>0</v>
      </c>
      <c r="E263" s="107">
        <f t="shared" ref="E263:N263" si="16">SUM(E264:E281)</f>
        <v>0</v>
      </c>
      <c r="F263" s="107">
        <f t="shared" si="16"/>
        <v>0</v>
      </c>
      <c r="G263" s="107">
        <f t="shared" si="16"/>
        <v>0</v>
      </c>
      <c r="H263" s="107">
        <f t="shared" si="16"/>
        <v>0</v>
      </c>
      <c r="I263" s="107">
        <f t="shared" si="16"/>
        <v>0</v>
      </c>
      <c r="J263" s="107">
        <f t="shared" si="16"/>
        <v>0</v>
      </c>
      <c r="K263" s="107">
        <f t="shared" si="16"/>
        <v>0</v>
      </c>
      <c r="L263" s="107">
        <f>SUM(L264:L281)</f>
        <v>0</v>
      </c>
      <c r="M263" s="107">
        <f t="shared" si="16"/>
        <v>0</v>
      </c>
      <c r="N263" s="107">
        <f t="shared" si="16"/>
        <v>0</v>
      </c>
      <c r="O263" s="107">
        <f>SUM(D263:N263)</f>
        <v>0</v>
      </c>
      <c r="P263" s="109">
        <f t="shared" si="15"/>
        <v>0</v>
      </c>
      <c r="Q263" s="110"/>
    </row>
    <row r="264" spans="1:17">
      <c r="A264" s="111"/>
      <c r="B264" s="112">
        <v>351.1</v>
      </c>
      <c r="C264" s="113" t="s">
        <v>36</v>
      </c>
      <c r="D264" s="101">
        <v>0</v>
      </c>
      <c r="E264" s="101">
        <v>0</v>
      </c>
      <c r="F264" s="101">
        <v>0</v>
      </c>
      <c r="G264" s="101">
        <v>0</v>
      </c>
      <c r="H264" s="101">
        <v>0</v>
      </c>
      <c r="I264" s="101">
        <v>0</v>
      </c>
      <c r="J264" s="101">
        <v>0</v>
      </c>
      <c r="K264" s="101">
        <v>0</v>
      </c>
      <c r="L264" s="101">
        <v>0</v>
      </c>
      <c r="M264" s="101">
        <v>0</v>
      </c>
      <c r="N264" s="101">
        <v>0</v>
      </c>
      <c r="O264" s="101">
        <f>SUM(D264:N264)</f>
        <v>0</v>
      </c>
      <c r="P264" s="102">
        <f t="shared" si="15"/>
        <v>0</v>
      </c>
      <c r="Q264" s="103"/>
    </row>
    <row r="265" spans="1:17">
      <c r="A265" s="111"/>
      <c r="B265" s="112">
        <v>351.2</v>
      </c>
      <c r="C265" s="113" t="s">
        <v>341</v>
      </c>
      <c r="D265" s="101">
        <v>0</v>
      </c>
      <c r="E265" s="101">
        <v>0</v>
      </c>
      <c r="F265" s="101">
        <v>0</v>
      </c>
      <c r="G265" s="101">
        <v>0</v>
      </c>
      <c r="H265" s="101">
        <v>0</v>
      </c>
      <c r="I265" s="101">
        <v>0</v>
      </c>
      <c r="J265" s="101">
        <v>0</v>
      </c>
      <c r="K265" s="101">
        <v>0</v>
      </c>
      <c r="L265" s="101">
        <v>0</v>
      </c>
      <c r="M265" s="101">
        <v>0</v>
      </c>
      <c r="N265" s="101">
        <v>0</v>
      </c>
      <c r="O265" s="101">
        <f t="shared" ref="O265:O281" si="17">SUM(D265:N265)</f>
        <v>0</v>
      </c>
      <c r="P265" s="102">
        <f t="shared" si="15"/>
        <v>0</v>
      </c>
      <c r="Q265" s="103"/>
    </row>
    <row r="266" spans="1:17">
      <c r="A266" s="111"/>
      <c r="B266" s="112">
        <v>351.3</v>
      </c>
      <c r="C266" s="113" t="s">
        <v>342</v>
      </c>
      <c r="D266" s="101">
        <v>0</v>
      </c>
      <c r="E266" s="101">
        <v>0</v>
      </c>
      <c r="F266" s="101">
        <v>0</v>
      </c>
      <c r="G266" s="101">
        <v>0</v>
      </c>
      <c r="H266" s="101">
        <v>0</v>
      </c>
      <c r="I266" s="101">
        <v>0</v>
      </c>
      <c r="J266" s="101">
        <v>0</v>
      </c>
      <c r="K266" s="101">
        <v>0</v>
      </c>
      <c r="L266" s="101">
        <v>0</v>
      </c>
      <c r="M266" s="101">
        <v>0</v>
      </c>
      <c r="N266" s="101">
        <v>0</v>
      </c>
      <c r="O266" s="101">
        <f t="shared" si="17"/>
        <v>0</v>
      </c>
      <c r="P266" s="102">
        <f t="shared" si="15"/>
        <v>0</v>
      </c>
      <c r="Q266" s="103"/>
    </row>
    <row r="267" spans="1:17">
      <c r="A267" s="111"/>
      <c r="B267" s="112">
        <v>351.4</v>
      </c>
      <c r="C267" s="113" t="s">
        <v>343</v>
      </c>
      <c r="D267" s="101">
        <v>0</v>
      </c>
      <c r="E267" s="101">
        <v>0</v>
      </c>
      <c r="F267" s="101">
        <v>0</v>
      </c>
      <c r="G267" s="101">
        <v>0</v>
      </c>
      <c r="H267" s="101">
        <v>0</v>
      </c>
      <c r="I267" s="101">
        <v>0</v>
      </c>
      <c r="J267" s="101">
        <v>0</v>
      </c>
      <c r="K267" s="101">
        <v>0</v>
      </c>
      <c r="L267" s="101">
        <v>0</v>
      </c>
      <c r="M267" s="101">
        <v>0</v>
      </c>
      <c r="N267" s="101">
        <v>0</v>
      </c>
      <c r="O267" s="101">
        <f t="shared" si="17"/>
        <v>0</v>
      </c>
      <c r="P267" s="102">
        <f t="shared" si="15"/>
        <v>0</v>
      </c>
      <c r="Q267" s="103"/>
    </row>
    <row r="268" spans="1:17">
      <c r="A268" s="111"/>
      <c r="B268" s="112">
        <v>351.5</v>
      </c>
      <c r="C268" s="113" t="s">
        <v>344</v>
      </c>
      <c r="D268" s="101">
        <v>0</v>
      </c>
      <c r="E268" s="101">
        <v>0</v>
      </c>
      <c r="F268" s="101">
        <v>0</v>
      </c>
      <c r="G268" s="101">
        <v>0</v>
      </c>
      <c r="H268" s="101">
        <v>0</v>
      </c>
      <c r="I268" s="101">
        <v>0</v>
      </c>
      <c r="J268" s="101">
        <v>0</v>
      </c>
      <c r="K268" s="101">
        <v>0</v>
      </c>
      <c r="L268" s="101">
        <v>0</v>
      </c>
      <c r="M268" s="101">
        <v>0</v>
      </c>
      <c r="N268" s="101">
        <v>0</v>
      </c>
      <c r="O268" s="101">
        <f t="shared" si="17"/>
        <v>0</v>
      </c>
      <c r="P268" s="102">
        <f t="shared" si="15"/>
        <v>0</v>
      </c>
      <c r="Q268" s="103"/>
    </row>
    <row r="269" spans="1:17">
      <c r="A269" s="111"/>
      <c r="B269" s="112">
        <v>351.6</v>
      </c>
      <c r="C269" s="113" t="s">
        <v>345</v>
      </c>
      <c r="D269" s="101">
        <v>0</v>
      </c>
      <c r="E269" s="101">
        <v>0</v>
      </c>
      <c r="F269" s="101">
        <v>0</v>
      </c>
      <c r="G269" s="101">
        <v>0</v>
      </c>
      <c r="H269" s="101">
        <v>0</v>
      </c>
      <c r="I269" s="101">
        <v>0</v>
      </c>
      <c r="J269" s="101">
        <v>0</v>
      </c>
      <c r="K269" s="101">
        <v>0</v>
      </c>
      <c r="L269" s="101">
        <v>0</v>
      </c>
      <c r="M269" s="101">
        <v>0</v>
      </c>
      <c r="N269" s="101">
        <v>0</v>
      </c>
      <c r="O269" s="101">
        <f t="shared" si="17"/>
        <v>0</v>
      </c>
      <c r="P269" s="102">
        <f t="shared" si="15"/>
        <v>0</v>
      </c>
      <c r="Q269" s="103"/>
    </row>
    <row r="270" spans="1:17">
      <c r="A270" s="111"/>
      <c r="B270" s="112">
        <v>351.7</v>
      </c>
      <c r="C270" s="113" t="s">
        <v>346</v>
      </c>
      <c r="D270" s="101">
        <v>0</v>
      </c>
      <c r="E270" s="101">
        <v>0</v>
      </c>
      <c r="F270" s="101">
        <v>0</v>
      </c>
      <c r="G270" s="101">
        <v>0</v>
      </c>
      <c r="H270" s="101">
        <v>0</v>
      </c>
      <c r="I270" s="101">
        <v>0</v>
      </c>
      <c r="J270" s="101">
        <v>0</v>
      </c>
      <c r="K270" s="101">
        <v>0</v>
      </c>
      <c r="L270" s="101">
        <v>0</v>
      </c>
      <c r="M270" s="101">
        <v>0</v>
      </c>
      <c r="N270" s="101">
        <v>0</v>
      </c>
      <c r="O270" s="101">
        <f t="shared" si="17"/>
        <v>0</v>
      </c>
      <c r="P270" s="102">
        <f t="shared" si="15"/>
        <v>0</v>
      </c>
      <c r="Q270" s="103"/>
    </row>
    <row r="271" spans="1:17">
      <c r="A271" s="111"/>
      <c r="B271" s="112">
        <v>351.8</v>
      </c>
      <c r="C271" s="113" t="s">
        <v>347</v>
      </c>
      <c r="D271" s="101">
        <v>0</v>
      </c>
      <c r="E271" s="101">
        <v>0</v>
      </c>
      <c r="F271" s="101">
        <v>0</v>
      </c>
      <c r="G271" s="101">
        <v>0</v>
      </c>
      <c r="H271" s="101">
        <v>0</v>
      </c>
      <c r="I271" s="101">
        <v>0</v>
      </c>
      <c r="J271" s="101">
        <v>0</v>
      </c>
      <c r="K271" s="101">
        <v>0</v>
      </c>
      <c r="L271" s="101">
        <v>0</v>
      </c>
      <c r="M271" s="101">
        <v>0</v>
      </c>
      <c r="N271" s="101">
        <v>0</v>
      </c>
      <c r="O271" s="101">
        <f t="shared" si="17"/>
        <v>0</v>
      </c>
      <c r="P271" s="102">
        <f t="shared" si="15"/>
        <v>0</v>
      </c>
      <c r="Q271" s="103"/>
    </row>
    <row r="272" spans="1:17">
      <c r="A272" s="111"/>
      <c r="B272" s="112">
        <v>351.85</v>
      </c>
      <c r="C272" s="113" t="s">
        <v>348</v>
      </c>
      <c r="D272" s="101">
        <v>0</v>
      </c>
      <c r="E272" s="101">
        <v>0</v>
      </c>
      <c r="F272" s="101">
        <v>0</v>
      </c>
      <c r="G272" s="101">
        <v>0</v>
      </c>
      <c r="H272" s="101">
        <v>0</v>
      </c>
      <c r="I272" s="101">
        <v>0</v>
      </c>
      <c r="J272" s="101">
        <v>0</v>
      </c>
      <c r="K272" s="101">
        <v>0</v>
      </c>
      <c r="L272" s="101">
        <v>0</v>
      </c>
      <c r="M272" s="101">
        <v>0</v>
      </c>
      <c r="N272" s="101">
        <v>0</v>
      </c>
      <c r="O272" s="101">
        <f t="shared" si="17"/>
        <v>0</v>
      </c>
      <c r="P272" s="102">
        <f t="shared" si="15"/>
        <v>0</v>
      </c>
      <c r="Q272" s="103"/>
    </row>
    <row r="273" spans="1:17">
      <c r="A273" s="111"/>
      <c r="B273" s="112">
        <v>351.9</v>
      </c>
      <c r="C273" s="113" t="s">
        <v>115</v>
      </c>
      <c r="D273" s="101">
        <v>0</v>
      </c>
      <c r="E273" s="101">
        <v>0</v>
      </c>
      <c r="F273" s="101">
        <v>0</v>
      </c>
      <c r="G273" s="101">
        <v>0</v>
      </c>
      <c r="H273" s="101">
        <v>0</v>
      </c>
      <c r="I273" s="101">
        <v>0</v>
      </c>
      <c r="J273" s="101">
        <v>0</v>
      </c>
      <c r="K273" s="101">
        <v>0</v>
      </c>
      <c r="L273" s="101">
        <v>0</v>
      </c>
      <c r="M273" s="101">
        <v>0</v>
      </c>
      <c r="N273" s="101">
        <v>0</v>
      </c>
      <c r="O273" s="101">
        <f t="shared" si="17"/>
        <v>0</v>
      </c>
      <c r="P273" s="102">
        <f t="shared" si="15"/>
        <v>0</v>
      </c>
      <c r="Q273" s="103"/>
    </row>
    <row r="274" spans="1:17">
      <c r="A274" s="111"/>
      <c r="B274" s="112">
        <v>352</v>
      </c>
      <c r="C274" s="113" t="s">
        <v>349</v>
      </c>
      <c r="D274" s="101">
        <v>0</v>
      </c>
      <c r="E274" s="101">
        <v>0</v>
      </c>
      <c r="F274" s="101">
        <v>0</v>
      </c>
      <c r="G274" s="101">
        <v>0</v>
      </c>
      <c r="H274" s="101">
        <v>0</v>
      </c>
      <c r="I274" s="101">
        <v>0</v>
      </c>
      <c r="J274" s="101">
        <v>0</v>
      </c>
      <c r="K274" s="101">
        <v>0</v>
      </c>
      <c r="L274" s="101">
        <v>0</v>
      </c>
      <c r="M274" s="101">
        <v>0</v>
      </c>
      <c r="N274" s="101">
        <v>0</v>
      </c>
      <c r="O274" s="101">
        <f t="shared" si="17"/>
        <v>0</v>
      </c>
      <c r="P274" s="102">
        <f t="shared" si="15"/>
        <v>0</v>
      </c>
      <c r="Q274" s="103"/>
    </row>
    <row r="275" spans="1:17">
      <c r="A275" s="111"/>
      <c r="B275" s="112">
        <v>353</v>
      </c>
      <c r="C275" s="113" t="s">
        <v>350</v>
      </c>
      <c r="D275" s="101">
        <v>0</v>
      </c>
      <c r="E275" s="101">
        <v>0</v>
      </c>
      <c r="F275" s="101">
        <v>0</v>
      </c>
      <c r="G275" s="101">
        <v>0</v>
      </c>
      <c r="H275" s="101">
        <v>0</v>
      </c>
      <c r="I275" s="101">
        <v>0</v>
      </c>
      <c r="J275" s="101">
        <v>0</v>
      </c>
      <c r="K275" s="101">
        <v>0</v>
      </c>
      <c r="L275" s="101">
        <v>0</v>
      </c>
      <c r="M275" s="101">
        <v>0</v>
      </c>
      <c r="N275" s="101">
        <v>0</v>
      </c>
      <c r="O275" s="101">
        <f t="shared" si="17"/>
        <v>0</v>
      </c>
      <c r="P275" s="102">
        <f t="shared" si="15"/>
        <v>0</v>
      </c>
      <c r="Q275" s="103"/>
    </row>
    <row r="276" spans="1:17">
      <c r="A276" s="111"/>
      <c r="B276" s="112">
        <v>354</v>
      </c>
      <c r="C276" s="113" t="s">
        <v>67</v>
      </c>
      <c r="D276" s="101">
        <v>0</v>
      </c>
      <c r="E276" s="101">
        <v>0</v>
      </c>
      <c r="F276" s="101">
        <v>0</v>
      </c>
      <c r="G276" s="101">
        <v>0</v>
      </c>
      <c r="H276" s="101">
        <v>0</v>
      </c>
      <c r="I276" s="101">
        <v>0</v>
      </c>
      <c r="J276" s="101">
        <v>0</v>
      </c>
      <c r="K276" s="101">
        <v>0</v>
      </c>
      <c r="L276" s="101">
        <v>0</v>
      </c>
      <c r="M276" s="101">
        <v>0</v>
      </c>
      <c r="N276" s="101">
        <v>0</v>
      </c>
      <c r="O276" s="101">
        <f t="shared" si="17"/>
        <v>0</v>
      </c>
      <c r="P276" s="102">
        <f t="shared" si="15"/>
        <v>0</v>
      </c>
      <c r="Q276" s="103"/>
    </row>
    <row r="277" spans="1:17">
      <c r="A277" s="111"/>
      <c r="B277" s="112">
        <v>355</v>
      </c>
      <c r="C277" s="113" t="s">
        <v>351</v>
      </c>
      <c r="D277" s="101">
        <v>0</v>
      </c>
      <c r="E277" s="101">
        <v>0</v>
      </c>
      <c r="F277" s="101">
        <v>0</v>
      </c>
      <c r="G277" s="101">
        <v>0</v>
      </c>
      <c r="H277" s="101">
        <v>0</v>
      </c>
      <c r="I277" s="101">
        <v>0</v>
      </c>
      <c r="J277" s="101">
        <v>0</v>
      </c>
      <c r="K277" s="101">
        <v>0</v>
      </c>
      <c r="L277" s="101">
        <v>0</v>
      </c>
      <c r="M277" s="101">
        <v>0</v>
      </c>
      <c r="N277" s="101">
        <v>0</v>
      </c>
      <c r="O277" s="101">
        <f t="shared" si="17"/>
        <v>0</v>
      </c>
      <c r="P277" s="102">
        <f t="shared" si="15"/>
        <v>0</v>
      </c>
      <c r="Q277" s="103"/>
    </row>
    <row r="278" spans="1:17">
      <c r="A278" s="111"/>
      <c r="B278" s="112">
        <v>356</v>
      </c>
      <c r="C278" s="113" t="s">
        <v>352</v>
      </c>
      <c r="D278" s="101">
        <v>0</v>
      </c>
      <c r="E278" s="101">
        <v>0</v>
      </c>
      <c r="F278" s="101">
        <v>0</v>
      </c>
      <c r="G278" s="101">
        <v>0</v>
      </c>
      <c r="H278" s="101">
        <v>0</v>
      </c>
      <c r="I278" s="101">
        <v>0</v>
      </c>
      <c r="J278" s="101">
        <v>0</v>
      </c>
      <c r="K278" s="101">
        <v>0</v>
      </c>
      <c r="L278" s="101">
        <v>0</v>
      </c>
      <c r="M278" s="101">
        <v>0</v>
      </c>
      <c r="N278" s="101">
        <v>0</v>
      </c>
      <c r="O278" s="101">
        <f t="shared" si="17"/>
        <v>0</v>
      </c>
      <c r="P278" s="102">
        <f t="shared" si="15"/>
        <v>0</v>
      </c>
      <c r="Q278" s="103"/>
    </row>
    <row r="279" spans="1:17">
      <c r="A279" s="111"/>
      <c r="B279" s="112">
        <v>358.1</v>
      </c>
      <c r="C279" s="113" t="s">
        <v>353</v>
      </c>
      <c r="D279" s="101">
        <v>0</v>
      </c>
      <c r="E279" s="101">
        <v>0</v>
      </c>
      <c r="F279" s="101">
        <v>0</v>
      </c>
      <c r="G279" s="101">
        <v>0</v>
      </c>
      <c r="H279" s="101">
        <v>0</v>
      </c>
      <c r="I279" s="101">
        <v>0</v>
      </c>
      <c r="J279" s="101">
        <v>0</v>
      </c>
      <c r="K279" s="101">
        <v>0</v>
      </c>
      <c r="L279" s="101">
        <v>0</v>
      </c>
      <c r="M279" s="101">
        <v>0</v>
      </c>
      <c r="N279" s="101">
        <v>0</v>
      </c>
      <c r="O279" s="101">
        <f>SUM(D279:N279)</f>
        <v>0</v>
      </c>
      <c r="P279" s="102">
        <f t="shared" si="15"/>
        <v>0</v>
      </c>
      <c r="Q279" s="103"/>
    </row>
    <row r="280" spans="1:17">
      <c r="A280" s="111"/>
      <c r="B280" s="112">
        <v>358.2</v>
      </c>
      <c r="C280" s="113" t="s">
        <v>354</v>
      </c>
      <c r="D280" s="101">
        <v>0</v>
      </c>
      <c r="E280" s="101">
        <v>0</v>
      </c>
      <c r="F280" s="101">
        <v>0</v>
      </c>
      <c r="G280" s="101">
        <v>0</v>
      </c>
      <c r="H280" s="101">
        <v>0</v>
      </c>
      <c r="I280" s="101">
        <v>0</v>
      </c>
      <c r="J280" s="101">
        <v>0</v>
      </c>
      <c r="K280" s="101">
        <v>0</v>
      </c>
      <c r="L280" s="101">
        <v>0</v>
      </c>
      <c r="M280" s="101">
        <v>0</v>
      </c>
      <c r="N280" s="101">
        <v>0</v>
      </c>
      <c r="O280" s="101">
        <f>SUM(D280:N280)</f>
        <v>0</v>
      </c>
      <c r="P280" s="102">
        <f t="shared" si="15"/>
        <v>0</v>
      </c>
      <c r="Q280" s="103"/>
    </row>
    <row r="281" spans="1:17">
      <c r="A281" s="111"/>
      <c r="B281" s="112">
        <v>359</v>
      </c>
      <c r="C281" s="113" t="s">
        <v>355</v>
      </c>
      <c r="D281" s="101">
        <v>0</v>
      </c>
      <c r="E281" s="101">
        <v>0</v>
      </c>
      <c r="F281" s="101">
        <v>0</v>
      </c>
      <c r="G281" s="101">
        <v>0</v>
      </c>
      <c r="H281" s="101">
        <v>0</v>
      </c>
      <c r="I281" s="101">
        <v>0</v>
      </c>
      <c r="J281" s="101">
        <v>0</v>
      </c>
      <c r="K281" s="101">
        <v>0</v>
      </c>
      <c r="L281" s="101">
        <v>0</v>
      </c>
      <c r="M281" s="101">
        <v>0</v>
      </c>
      <c r="N281" s="101">
        <v>0</v>
      </c>
      <c r="O281" s="101">
        <f t="shared" si="17"/>
        <v>0</v>
      </c>
      <c r="P281" s="102">
        <f t="shared" si="15"/>
        <v>0</v>
      </c>
      <c r="Q281" s="103"/>
    </row>
    <row r="282" spans="1:17" ht="15.75">
      <c r="A282" s="104" t="s">
        <v>3</v>
      </c>
      <c r="B282" s="105"/>
      <c r="C282" s="106"/>
      <c r="D282" s="107">
        <f t="shared" ref="D282:N282" si="18">SUM(D283:D299)</f>
        <v>0</v>
      </c>
      <c r="E282" s="107">
        <f t="shared" si="18"/>
        <v>0</v>
      </c>
      <c r="F282" s="107">
        <f t="shared" si="18"/>
        <v>0</v>
      </c>
      <c r="G282" s="107">
        <f t="shared" si="18"/>
        <v>0</v>
      </c>
      <c r="H282" s="107">
        <f t="shared" si="18"/>
        <v>0</v>
      </c>
      <c r="I282" s="107">
        <f t="shared" si="18"/>
        <v>0</v>
      </c>
      <c r="J282" s="107">
        <f t="shared" si="18"/>
        <v>0</v>
      </c>
      <c r="K282" s="107">
        <f t="shared" si="18"/>
        <v>0</v>
      </c>
      <c r="L282" s="107">
        <f t="shared" si="18"/>
        <v>0</v>
      </c>
      <c r="M282" s="107">
        <f t="shared" si="18"/>
        <v>0</v>
      </c>
      <c r="N282" s="107">
        <f t="shared" si="18"/>
        <v>0</v>
      </c>
      <c r="O282" s="107">
        <f>SUM(D282:N282)</f>
        <v>0</v>
      </c>
      <c r="P282" s="109">
        <f t="shared" si="15"/>
        <v>0</v>
      </c>
      <c r="Q282" s="110"/>
    </row>
    <row r="283" spans="1:17">
      <c r="A283" s="98"/>
      <c r="B283" s="99">
        <v>361.1</v>
      </c>
      <c r="C283" s="100" t="s">
        <v>37</v>
      </c>
      <c r="D283" s="101">
        <v>0</v>
      </c>
      <c r="E283" s="101">
        <v>0</v>
      </c>
      <c r="F283" s="101">
        <v>0</v>
      </c>
      <c r="G283" s="101">
        <v>0</v>
      </c>
      <c r="H283" s="101">
        <v>0</v>
      </c>
      <c r="I283" s="101">
        <v>0</v>
      </c>
      <c r="J283" s="101">
        <v>0</v>
      </c>
      <c r="K283" s="101">
        <v>0</v>
      </c>
      <c r="L283" s="101">
        <v>0</v>
      </c>
      <c r="M283" s="101">
        <v>0</v>
      </c>
      <c r="N283" s="101">
        <v>0</v>
      </c>
      <c r="O283" s="101">
        <f>SUM(D283:N283)</f>
        <v>0</v>
      </c>
      <c r="P283" s="102">
        <f t="shared" si="15"/>
        <v>0</v>
      </c>
      <c r="Q283" s="103"/>
    </row>
    <row r="284" spans="1:17">
      <c r="A284" s="98"/>
      <c r="B284" s="99">
        <v>361.2</v>
      </c>
      <c r="C284" s="100" t="s">
        <v>356</v>
      </c>
      <c r="D284" s="101">
        <v>0</v>
      </c>
      <c r="E284" s="101">
        <v>0</v>
      </c>
      <c r="F284" s="101">
        <v>0</v>
      </c>
      <c r="G284" s="101">
        <v>0</v>
      </c>
      <c r="H284" s="101">
        <v>0</v>
      </c>
      <c r="I284" s="101">
        <v>0</v>
      </c>
      <c r="J284" s="101">
        <v>0</v>
      </c>
      <c r="K284" s="101">
        <v>0</v>
      </c>
      <c r="L284" s="101">
        <v>0</v>
      </c>
      <c r="M284" s="101">
        <v>0</v>
      </c>
      <c r="N284" s="101">
        <v>0</v>
      </c>
      <c r="O284" s="101">
        <f t="shared" ref="O284:O324" si="19">SUM(D284:N284)</f>
        <v>0</v>
      </c>
      <c r="P284" s="102">
        <f t="shared" si="15"/>
        <v>0</v>
      </c>
      <c r="Q284" s="103"/>
    </row>
    <row r="285" spans="1:17">
      <c r="A285" s="98"/>
      <c r="B285" s="99">
        <v>361.3</v>
      </c>
      <c r="C285" s="100" t="s">
        <v>357</v>
      </c>
      <c r="D285" s="101">
        <v>0</v>
      </c>
      <c r="E285" s="101">
        <v>0</v>
      </c>
      <c r="F285" s="101">
        <v>0</v>
      </c>
      <c r="G285" s="101">
        <v>0</v>
      </c>
      <c r="H285" s="101">
        <v>0</v>
      </c>
      <c r="I285" s="101">
        <v>0</v>
      </c>
      <c r="J285" s="101">
        <v>0</v>
      </c>
      <c r="K285" s="101">
        <v>0</v>
      </c>
      <c r="L285" s="101">
        <v>0</v>
      </c>
      <c r="M285" s="101">
        <v>0</v>
      </c>
      <c r="N285" s="101">
        <v>0</v>
      </c>
      <c r="O285" s="101">
        <f t="shared" si="19"/>
        <v>0</v>
      </c>
      <c r="P285" s="102">
        <f t="shared" si="15"/>
        <v>0</v>
      </c>
      <c r="Q285" s="103"/>
    </row>
    <row r="286" spans="1:17">
      <c r="A286" s="98"/>
      <c r="B286" s="99">
        <v>361.4</v>
      </c>
      <c r="C286" s="100" t="s">
        <v>358</v>
      </c>
      <c r="D286" s="101">
        <v>0</v>
      </c>
      <c r="E286" s="101">
        <v>0</v>
      </c>
      <c r="F286" s="101">
        <v>0</v>
      </c>
      <c r="G286" s="101">
        <v>0</v>
      </c>
      <c r="H286" s="101">
        <v>0</v>
      </c>
      <c r="I286" s="101">
        <v>0</v>
      </c>
      <c r="J286" s="101">
        <v>0</v>
      </c>
      <c r="K286" s="101">
        <v>0</v>
      </c>
      <c r="L286" s="101">
        <v>0</v>
      </c>
      <c r="M286" s="101">
        <v>0</v>
      </c>
      <c r="N286" s="101">
        <v>0</v>
      </c>
      <c r="O286" s="101">
        <f t="shared" si="19"/>
        <v>0</v>
      </c>
      <c r="P286" s="102">
        <f t="shared" si="15"/>
        <v>0</v>
      </c>
      <c r="Q286" s="103"/>
    </row>
    <row r="287" spans="1:17">
      <c r="A287" s="98"/>
      <c r="B287" s="99">
        <v>362</v>
      </c>
      <c r="C287" s="100" t="s">
        <v>68</v>
      </c>
      <c r="D287" s="101">
        <v>0</v>
      </c>
      <c r="E287" s="101">
        <v>0</v>
      </c>
      <c r="F287" s="101">
        <v>0</v>
      </c>
      <c r="G287" s="101">
        <v>0</v>
      </c>
      <c r="H287" s="101">
        <v>0</v>
      </c>
      <c r="I287" s="101">
        <v>0</v>
      </c>
      <c r="J287" s="101">
        <v>0</v>
      </c>
      <c r="K287" s="101">
        <v>0</v>
      </c>
      <c r="L287" s="101">
        <v>0</v>
      </c>
      <c r="M287" s="101">
        <v>0</v>
      </c>
      <c r="N287" s="101">
        <v>0</v>
      </c>
      <c r="O287" s="101">
        <f t="shared" si="19"/>
        <v>0</v>
      </c>
      <c r="P287" s="102">
        <f t="shared" si="15"/>
        <v>0</v>
      </c>
      <c r="Q287" s="103"/>
    </row>
    <row r="288" spans="1:17">
      <c r="A288" s="98"/>
      <c r="B288" s="99">
        <v>364</v>
      </c>
      <c r="C288" s="100" t="s">
        <v>359</v>
      </c>
      <c r="D288" s="101">
        <v>0</v>
      </c>
      <c r="E288" s="101">
        <v>0</v>
      </c>
      <c r="F288" s="101">
        <v>0</v>
      </c>
      <c r="G288" s="101">
        <v>0</v>
      </c>
      <c r="H288" s="101">
        <v>0</v>
      </c>
      <c r="I288" s="101">
        <v>0</v>
      </c>
      <c r="J288" s="101">
        <v>0</v>
      </c>
      <c r="K288" s="101">
        <v>0</v>
      </c>
      <c r="L288" s="101">
        <v>0</v>
      </c>
      <c r="M288" s="101">
        <v>0</v>
      </c>
      <c r="N288" s="101">
        <v>0</v>
      </c>
      <c r="O288" s="101">
        <f t="shared" si="19"/>
        <v>0</v>
      </c>
      <c r="P288" s="102">
        <f t="shared" si="15"/>
        <v>0</v>
      </c>
      <c r="Q288" s="103"/>
    </row>
    <row r="289" spans="1:17">
      <c r="A289" s="98"/>
      <c r="B289" s="99">
        <v>365</v>
      </c>
      <c r="C289" s="100" t="s">
        <v>360</v>
      </c>
      <c r="D289" s="101">
        <v>0</v>
      </c>
      <c r="E289" s="101">
        <v>0</v>
      </c>
      <c r="F289" s="101">
        <v>0</v>
      </c>
      <c r="G289" s="101">
        <v>0</v>
      </c>
      <c r="H289" s="101">
        <v>0</v>
      </c>
      <c r="I289" s="101">
        <v>0</v>
      </c>
      <c r="J289" s="101">
        <v>0</v>
      </c>
      <c r="K289" s="101">
        <v>0</v>
      </c>
      <c r="L289" s="101">
        <v>0</v>
      </c>
      <c r="M289" s="101">
        <v>0</v>
      </c>
      <c r="N289" s="101">
        <v>0</v>
      </c>
      <c r="O289" s="101">
        <f t="shared" si="19"/>
        <v>0</v>
      </c>
      <c r="P289" s="102">
        <f t="shared" si="15"/>
        <v>0</v>
      </c>
      <c r="Q289" s="103"/>
    </row>
    <row r="290" spans="1:17">
      <c r="A290" s="98"/>
      <c r="B290" s="99">
        <v>366</v>
      </c>
      <c r="C290" s="100" t="s">
        <v>361</v>
      </c>
      <c r="D290" s="101">
        <v>0</v>
      </c>
      <c r="E290" s="101">
        <v>0</v>
      </c>
      <c r="F290" s="101">
        <v>0</v>
      </c>
      <c r="G290" s="101">
        <v>0</v>
      </c>
      <c r="H290" s="101">
        <v>0</v>
      </c>
      <c r="I290" s="101">
        <v>0</v>
      </c>
      <c r="J290" s="101">
        <v>0</v>
      </c>
      <c r="K290" s="101">
        <v>0</v>
      </c>
      <c r="L290" s="101">
        <v>0</v>
      </c>
      <c r="M290" s="101">
        <v>0</v>
      </c>
      <c r="N290" s="101">
        <v>0</v>
      </c>
      <c r="O290" s="101">
        <f t="shared" si="19"/>
        <v>0</v>
      </c>
      <c r="P290" s="102">
        <f t="shared" si="15"/>
        <v>0</v>
      </c>
      <c r="Q290" s="103"/>
    </row>
    <row r="291" spans="1:17">
      <c r="A291" s="98"/>
      <c r="B291" s="99">
        <v>367</v>
      </c>
      <c r="C291" s="100" t="s">
        <v>362</v>
      </c>
      <c r="D291" s="101">
        <v>0</v>
      </c>
      <c r="E291" s="101">
        <v>0</v>
      </c>
      <c r="F291" s="101">
        <v>0</v>
      </c>
      <c r="G291" s="101">
        <v>0</v>
      </c>
      <c r="H291" s="101">
        <v>0</v>
      </c>
      <c r="I291" s="101">
        <v>0</v>
      </c>
      <c r="J291" s="101">
        <v>0</v>
      </c>
      <c r="K291" s="101">
        <v>0</v>
      </c>
      <c r="L291" s="101">
        <v>0</v>
      </c>
      <c r="M291" s="101">
        <v>0</v>
      </c>
      <c r="N291" s="101">
        <v>0</v>
      </c>
      <c r="O291" s="101">
        <f t="shared" si="19"/>
        <v>0</v>
      </c>
      <c r="P291" s="102">
        <f t="shared" si="15"/>
        <v>0</v>
      </c>
      <c r="Q291" s="103"/>
    </row>
    <row r="292" spans="1:17">
      <c r="A292" s="98"/>
      <c r="B292" s="99">
        <v>368</v>
      </c>
      <c r="C292" s="100" t="s">
        <v>363</v>
      </c>
      <c r="D292" s="101">
        <v>0</v>
      </c>
      <c r="E292" s="101">
        <v>0</v>
      </c>
      <c r="F292" s="101">
        <v>0</v>
      </c>
      <c r="G292" s="101">
        <v>0</v>
      </c>
      <c r="H292" s="101">
        <v>0</v>
      </c>
      <c r="I292" s="101">
        <v>0</v>
      </c>
      <c r="J292" s="101">
        <v>0</v>
      </c>
      <c r="K292" s="101">
        <v>0</v>
      </c>
      <c r="L292" s="101">
        <v>0</v>
      </c>
      <c r="M292" s="101">
        <v>0</v>
      </c>
      <c r="N292" s="101">
        <v>0</v>
      </c>
      <c r="O292" s="101">
        <f t="shared" si="19"/>
        <v>0</v>
      </c>
      <c r="P292" s="102">
        <f t="shared" si="15"/>
        <v>0</v>
      </c>
      <c r="Q292" s="103"/>
    </row>
    <row r="293" spans="1:17">
      <c r="A293" s="98"/>
      <c r="B293" s="99">
        <v>369.1</v>
      </c>
      <c r="C293" s="100" t="s">
        <v>364</v>
      </c>
      <c r="D293" s="101">
        <v>0</v>
      </c>
      <c r="E293" s="101">
        <v>0</v>
      </c>
      <c r="F293" s="101">
        <v>0</v>
      </c>
      <c r="G293" s="101">
        <v>0</v>
      </c>
      <c r="H293" s="101">
        <v>0</v>
      </c>
      <c r="I293" s="101">
        <v>0</v>
      </c>
      <c r="J293" s="101">
        <v>0</v>
      </c>
      <c r="K293" s="101">
        <v>0</v>
      </c>
      <c r="L293" s="101">
        <v>0</v>
      </c>
      <c r="M293" s="101">
        <v>0</v>
      </c>
      <c r="N293" s="101">
        <v>0</v>
      </c>
      <c r="O293" s="101">
        <f t="shared" si="19"/>
        <v>0</v>
      </c>
      <c r="P293" s="102">
        <f t="shared" si="15"/>
        <v>0</v>
      </c>
      <c r="Q293" s="103"/>
    </row>
    <row r="294" spans="1:17">
      <c r="A294" s="98"/>
      <c r="B294" s="99">
        <v>369.2</v>
      </c>
      <c r="C294" s="100" t="s">
        <v>365</v>
      </c>
      <c r="D294" s="101">
        <v>0</v>
      </c>
      <c r="E294" s="101">
        <v>0</v>
      </c>
      <c r="F294" s="101">
        <v>0</v>
      </c>
      <c r="G294" s="101">
        <v>0</v>
      </c>
      <c r="H294" s="101">
        <v>0</v>
      </c>
      <c r="I294" s="101">
        <v>0</v>
      </c>
      <c r="J294" s="101">
        <v>0</v>
      </c>
      <c r="K294" s="101">
        <v>0</v>
      </c>
      <c r="L294" s="101">
        <v>0</v>
      </c>
      <c r="M294" s="101">
        <v>0</v>
      </c>
      <c r="N294" s="101">
        <v>0</v>
      </c>
      <c r="O294" s="101">
        <f t="shared" si="19"/>
        <v>0</v>
      </c>
      <c r="P294" s="102">
        <f t="shared" si="15"/>
        <v>0</v>
      </c>
      <c r="Q294" s="103"/>
    </row>
    <row r="295" spans="1:17">
      <c r="A295" s="98"/>
      <c r="B295" s="99">
        <v>369.3</v>
      </c>
      <c r="C295" s="100" t="s">
        <v>366</v>
      </c>
      <c r="D295" s="101">
        <v>0</v>
      </c>
      <c r="E295" s="101">
        <v>0</v>
      </c>
      <c r="F295" s="101">
        <v>0</v>
      </c>
      <c r="G295" s="101">
        <v>0</v>
      </c>
      <c r="H295" s="101">
        <v>0</v>
      </c>
      <c r="I295" s="101">
        <v>0</v>
      </c>
      <c r="J295" s="101">
        <v>0</v>
      </c>
      <c r="K295" s="101">
        <v>0</v>
      </c>
      <c r="L295" s="101">
        <v>0</v>
      </c>
      <c r="M295" s="101">
        <v>0</v>
      </c>
      <c r="N295" s="101">
        <v>0</v>
      </c>
      <c r="O295" s="101">
        <f>SUM(D295:N295)</f>
        <v>0</v>
      </c>
      <c r="P295" s="102">
        <f t="shared" si="15"/>
        <v>0</v>
      </c>
      <c r="Q295" s="103"/>
    </row>
    <row r="296" spans="1:17">
      <c r="A296" s="98"/>
      <c r="B296" s="99">
        <v>369.41</v>
      </c>
      <c r="C296" s="100" t="s">
        <v>367</v>
      </c>
      <c r="D296" s="101">
        <v>0</v>
      </c>
      <c r="E296" s="101">
        <v>0</v>
      </c>
      <c r="F296" s="101">
        <v>0</v>
      </c>
      <c r="G296" s="101">
        <v>0</v>
      </c>
      <c r="H296" s="101">
        <v>0</v>
      </c>
      <c r="I296" s="101">
        <v>0</v>
      </c>
      <c r="J296" s="101">
        <v>0</v>
      </c>
      <c r="K296" s="101">
        <v>0</v>
      </c>
      <c r="L296" s="101">
        <v>0</v>
      </c>
      <c r="M296" s="101">
        <v>0</v>
      </c>
      <c r="N296" s="101">
        <v>0</v>
      </c>
      <c r="O296" s="101">
        <f t="shared" si="19"/>
        <v>0</v>
      </c>
      <c r="P296" s="102">
        <f t="shared" si="15"/>
        <v>0</v>
      </c>
      <c r="Q296" s="103"/>
    </row>
    <row r="297" spans="1:17">
      <c r="A297" s="98"/>
      <c r="B297" s="99">
        <v>369.42</v>
      </c>
      <c r="C297" s="100" t="s">
        <v>368</v>
      </c>
      <c r="D297" s="101">
        <v>0</v>
      </c>
      <c r="E297" s="101">
        <v>0</v>
      </c>
      <c r="F297" s="101">
        <v>0</v>
      </c>
      <c r="G297" s="101">
        <v>0</v>
      </c>
      <c r="H297" s="101">
        <v>0</v>
      </c>
      <c r="I297" s="101">
        <v>0</v>
      </c>
      <c r="J297" s="101">
        <v>0</v>
      </c>
      <c r="K297" s="101">
        <v>0</v>
      </c>
      <c r="L297" s="101">
        <v>0</v>
      </c>
      <c r="M297" s="101">
        <v>0</v>
      </c>
      <c r="N297" s="101">
        <v>0</v>
      </c>
      <c r="O297" s="101">
        <f t="shared" si="19"/>
        <v>0</v>
      </c>
      <c r="P297" s="102">
        <f t="shared" si="15"/>
        <v>0</v>
      </c>
      <c r="Q297" s="103"/>
    </row>
    <row r="298" spans="1:17">
      <c r="A298" s="98"/>
      <c r="B298" s="99">
        <v>369.7</v>
      </c>
      <c r="C298" s="100" t="s">
        <v>116</v>
      </c>
      <c r="D298" s="101">
        <v>0</v>
      </c>
      <c r="E298" s="101">
        <v>0</v>
      </c>
      <c r="F298" s="101">
        <v>0</v>
      </c>
      <c r="G298" s="101">
        <v>0</v>
      </c>
      <c r="H298" s="101">
        <v>0</v>
      </c>
      <c r="I298" s="101">
        <v>0</v>
      </c>
      <c r="J298" s="101">
        <v>0</v>
      </c>
      <c r="K298" s="101">
        <v>0</v>
      </c>
      <c r="L298" s="101">
        <v>0</v>
      </c>
      <c r="M298" s="101">
        <v>0</v>
      </c>
      <c r="N298" s="101">
        <v>0</v>
      </c>
      <c r="O298" s="101">
        <f t="shared" si="19"/>
        <v>0</v>
      </c>
      <c r="P298" s="102">
        <f t="shared" si="15"/>
        <v>0</v>
      </c>
      <c r="Q298" s="103"/>
    </row>
    <row r="299" spans="1:17">
      <c r="A299" s="98"/>
      <c r="B299" s="99">
        <v>369.9</v>
      </c>
      <c r="C299" s="100" t="s">
        <v>38</v>
      </c>
      <c r="D299" s="101">
        <v>0</v>
      </c>
      <c r="E299" s="101">
        <v>0</v>
      </c>
      <c r="F299" s="101">
        <v>0</v>
      </c>
      <c r="G299" s="101">
        <v>0</v>
      </c>
      <c r="H299" s="101">
        <v>0</v>
      </c>
      <c r="I299" s="101">
        <v>0</v>
      </c>
      <c r="J299" s="101">
        <v>0</v>
      </c>
      <c r="K299" s="101">
        <v>0</v>
      </c>
      <c r="L299" s="101">
        <v>0</v>
      </c>
      <c r="M299" s="101">
        <v>0</v>
      </c>
      <c r="N299" s="101">
        <v>0</v>
      </c>
      <c r="O299" s="101">
        <f t="shared" si="19"/>
        <v>0</v>
      </c>
      <c r="P299" s="102">
        <f t="shared" si="15"/>
        <v>0</v>
      </c>
      <c r="Q299" s="103"/>
    </row>
    <row r="300" spans="1:17" ht="15.75">
      <c r="A300" s="104" t="s">
        <v>30</v>
      </c>
      <c r="B300" s="105"/>
      <c r="C300" s="106"/>
      <c r="D300" s="107">
        <f t="shared" ref="D300:N300" si="20">SUM(D301:D325)</f>
        <v>0</v>
      </c>
      <c r="E300" s="107">
        <f t="shared" si="20"/>
        <v>0</v>
      </c>
      <c r="F300" s="107">
        <f t="shared" si="20"/>
        <v>0</v>
      </c>
      <c r="G300" s="107">
        <f t="shared" si="20"/>
        <v>0</v>
      </c>
      <c r="H300" s="107">
        <f t="shared" si="20"/>
        <v>0</v>
      </c>
      <c r="I300" s="107">
        <f t="shared" si="20"/>
        <v>0</v>
      </c>
      <c r="J300" s="107">
        <f t="shared" si="20"/>
        <v>0</v>
      </c>
      <c r="K300" s="107">
        <f t="shared" si="20"/>
        <v>0</v>
      </c>
      <c r="L300" s="107">
        <f t="shared" si="20"/>
        <v>0</v>
      </c>
      <c r="M300" s="107">
        <f t="shared" si="20"/>
        <v>0</v>
      </c>
      <c r="N300" s="107">
        <f t="shared" si="20"/>
        <v>0</v>
      </c>
      <c r="O300" s="107">
        <f t="shared" si="19"/>
        <v>0</v>
      </c>
      <c r="P300" s="109">
        <f t="shared" si="15"/>
        <v>0</v>
      </c>
      <c r="Q300" s="103"/>
    </row>
    <row r="301" spans="1:17">
      <c r="A301" s="98"/>
      <c r="B301" s="99">
        <v>381</v>
      </c>
      <c r="C301" s="100" t="s">
        <v>39</v>
      </c>
      <c r="D301" s="101">
        <v>0</v>
      </c>
      <c r="E301" s="101">
        <v>0</v>
      </c>
      <c r="F301" s="101">
        <v>0</v>
      </c>
      <c r="G301" s="101">
        <v>0</v>
      </c>
      <c r="H301" s="101">
        <v>0</v>
      </c>
      <c r="I301" s="101">
        <v>0</v>
      </c>
      <c r="J301" s="101">
        <v>0</v>
      </c>
      <c r="K301" s="101">
        <v>0</v>
      </c>
      <c r="L301" s="101">
        <v>0</v>
      </c>
      <c r="M301" s="101">
        <v>0</v>
      </c>
      <c r="N301" s="101">
        <v>0</v>
      </c>
      <c r="O301" s="101">
        <f t="shared" si="19"/>
        <v>0</v>
      </c>
      <c r="P301" s="102">
        <f t="shared" si="15"/>
        <v>0</v>
      </c>
      <c r="Q301" s="103"/>
    </row>
    <row r="302" spans="1:17">
      <c r="A302" s="98"/>
      <c r="B302" s="99">
        <v>382</v>
      </c>
      <c r="C302" s="100" t="s">
        <v>369</v>
      </c>
      <c r="D302" s="101">
        <v>0</v>
      </c>
      <c r="E302" s="101">
        <v>0</v>
      </c>
      <c r="F302" s="101">
        <v>0</v>
      </c>
      <c r="G302" s="101">
        <v>0</v>
      </c>
      <c r="H302" s="101">
        <v>0</v>
      </c>
      <c r="I302" s="101">
        <v>0</v>
      </c>
      <c r="J302" s="101">
        <v>0</v>
      </c>
      <c r="K302" s="101">
        <v>0</v>
      </c>
      <c r="L302" s="101">
        <v>0</v>
      </c>
      <c r="M302" s="101">
        <v>0</v>
      </c>
      <c r="N302" s="101">
        <v>0</v>
      </c>
      <c r="O302" s="101">
        <f t="shared" si="19"/>
        <v>0</v>
      </c>
      <c r="P302" s="102">
        <f t="shared" si="15"/>
        <v>0</v>
      </c>
      <c r="Q302" s="103"/>
    </row>
    <row r="303" spans="1:17">
      <c r="A303" s="98"/>
      <c r="B303" s="99">
        <v>383.1</v>
      </c>
      <c r="C303" s="100" t="s">
        <v>370</v>
      </c>
      <c r="D303" s="101">
        <v>0</v>
      </c>
      <c r="E303" s="101">
        <v>0</v>
      </c>
      <c r="F303" s="101">
        <v>0</v>
      </c>
      <c r="G303" s="101">
        <v>0</v>
      </c>
      <c r="H303" s="101">
        <v>0</v>
      </c>
      <c r="I303" s="101">
        <v>0</v>
      </c>
      <c r="J303" s="101">
        <v>0</v>
      </c>
      <c r="K303" s="101">
        <v>0</v>
      </c>
      <c r="L303" s="101">
        <v>0</v>
      </c>
      <c r="M303" s="101">
        <v>0</v>
      </c>
      <c r="N303" s="101">
        <v>0</v>
      </c>
      <c r="O303" s="101">
        <f t="shared" si="19"/>
        <v>0</v>
      </c>
      <c r="P303" s="102">
        <f t="shared" si="15"/>
        <v>0</v>
      </c>
      <c r="Q303" s="103"/>
    </row>
    <row r="304" spans="1:17">
      <c r="A304" s="98"/>
      <c r="B304" s="99">
        <v>383.2</v>
      </c>
      <c r="C304" s="100" t="s">
        <v>371</v>
      </c>
      <c r="D304" s="101">
        <v>0</v>
      </c>
      <c r="E304" s="101">
        <v>0</v>
      </c>
      <c r="F304" s="101">
        <v>0</v>
      </c>
      <c r="G304" s="101">
        <v>0</v>
      </c>
      <c r="H304" s="101">
        <v>0</v>
      </c>
      <c r="I304" s="101">
        <v>0</v>
      </c>
      <c r="J304" s="101">
        <v>0</v>
      </c>
      <c r="K304" s="101">
        <v>0</v>
      </c>
      <c r="L304" s="101">
        <v>0</v>
      </c>
      <c r="M304" s="101">
        <v>0</v>
      </c>
      <c r="N304" s="101">
        <v>0</v>
      </c>
      <c r="O304" s="101">
        <f t="shared" si="19"/>
        <v>0</v>
      </c>
      <c r="P304" s="102">
        <f t="shared" si="15"/>
        <v>0</v>
      </c>
      <c r="Q304" s="103"/>
    </row>
    <row r="305" spans="1:17">
      <c r="A305" s="98"/>
      <c r="B305" s="99">
        <v>384</v>
      </c>
      <c r="C305" s="100" t="s">
        <v>40</v>
      </c>
      <c r="D305" s="101">
        <v>0</v>
      </c>
      <c r="E305" s="101">
        <v>0</v>
      </c>
      <c r="F305" s="101">
        <v>0</v>
      </c>
      <c r="G305" s="101">
        <v>0</v>
      </c>
      <c r="H305" s="101">
        <v>0</v>
      </c>
      <c r="I305" s="101">
        <v>0</v>
      </c>
      <c r="J305" s="101">
        <v>0</v>
      </c>
      <c r="K305" s="101">
        <v>0</v>
      </c>
      <c r="L305" s="101">
        <v>0</v>
      </c>
      <c r="M305" s="101">
        <v>0</v>
      </c>
      <c r="N305" s="101">
        <v>0</v>
      </c>
      <c r="O305" s="101">
        <f t="shared" si="19"/>
        <v>0</v>
      </c>
      <c r="P305" s="102">
        <f t="shared" si="15"/>
        <v>0</v>
      </c>
      <c r="Q305" s="103"/>
    </row>
    <row r="306" spans="1:17">
      <c r="A306" s="98"/>
      <c r="B306" s="99">
        <v>385</v>
      </c>
      <c r="C306" s="100" t="s">
        <v>372</v>
      </c>
      <c r="D306" s="101">
        <v>0</v>
      </c>
      <c r="E306" s="101">
        <v>0</v>
      </c>
      <c r="F306" s="101">
        <v>0</v>
      </c>
      <c r="G306" s="101">
        <v>0</v>
      </c>
      <c r="H306" s="101">
        <v>0</v>
      </c>
      <c r="I306" s="101">
        <v>0</v>
      </c>
      <c r="J306" s="101">
        <v>0</v>
      </c>
      <c r="K306" s="101">
        <v>0</v>
      </c>
      <c r="L306" s="101">
        <v>0</v>
      </c>
      <c r="M306" s="101">
        <v>0</v>
      </c>
      <c r="N306" s="101">
        <v>0</v>
      </c>
      <c r="O306" s="101">
        <f t="shared" si="19"/>
        <v>0</v>
      </c>
      <c r="P306" s="102">
        <f t="shared" si="15"/>
        <v>0</v>
      </c>
      <c r="Q306" s="103"/>
    </row>
    <row r="307" spans="1:17">
      <c r="A307" s="98"/>
      <c r="B307" s="99">
        <v>386.1</v>
      </c>
      <c r="C307" s="100" t="s">
        <v>373</v>
      </c>
      <c r="D307" s="101">
        <v>0</v>
      </c>
      <c r="E307" s="101">
        <v>0</v>
      </c>
      <c r="F307" s="101">
        <v>0</v>
      </c>
      <c r="G307" s="101">
        <v>0</v>
      </c>
      <c r="H307" s="101">
        <v>0</v>
      </c>
      <c r="I307" s="101">
        <v>0</v>
      </c>
      <c r="J307" s="101">
        <v>0</v>
      </c>
      <c r="K307" s="101">
        <v>0</v>
      </c>
      <c r="L307" s="101">
        <v>0</v>
      </c>
      <c r="M307" s="101">
        <v>0</v>
      </c>
      <c r="N307" s="101">
        <v>0</v>
      </c>
      <c r="O307" s="101">
        <f t="shared" si="19"/>
        <v>0</v>
      </c>
      <c r="P307" s="102">
        <f t="shared" si="15"/>
        <v>0</v>
      </c>
      <c r="Q307" s="103"/>
    </row>
    <row r="308" spans="1:17">
      <c r="A308" s="98"/>
      <c r="B308" s="99">
        <v>386.3</v>
      </c>
      <c r="C308" s="100" t="s">
        <v>374</v>
      </c>
      <c r="D308" s="101">
        <v>0</v>
      </c>
      <c r="E308" s="101">
        <v>0</v>
      </c>
      <c r="F308" s="101">
        <v>0</v>
      </c>
      <c r="G308" s="101">
        <v>0</v>
      </c>
      <c r="H308" s="101">
        <v>0</v>
      </c>
      <c r="I308" s="101">
        <v>0</v>
      </c>
      <c r="J308" s="101">
        <v>0</v>
      </c>
      <c r="K308" s="101">
        <v>0</v>
      </c>
      <c r="L308" s="101">
        <v>0</v>
      </c>
      <c r="M308" s="101">
        <v>0</v>
      </c>
      <c r="N308" s="101">
        <v>0</v>
      </c>
      <c r="O308" s="101">
        <f t="shared" si="19"/>
        <v>0</v>
      </c>
      <c r="P308" s="102">
        <f t="shared" si="15"/>
        <v>0</v>
      </c>
      <c r="Q308" s="103"/>
    </row>
    <row r="309" spans="1:17">
      <c r="A309" s="98"/>
      <c r="B309" s="99">
        <v>386.4</v>
      </c>
      <c r="C309" s="100" t="s">
        <v>375</v>
      </c>
      <c r="D309" s="101">
        <v>0</v>
      </c>
      <c r="E309" s="101">
        <v>0</v>
      </c>
      <c r="F309" s="101">
        <v>0</v>
      </c>
      <c r="G309" s="101">
        <v>0</v>
      </c>
      <c r="H309" s="101">
        <v>0</v>
      </c>
      <c r="I309" s="101">
        <v>0</v>
      </c>
      <c r="J309" s="101">
        <v>0</v>
      </c>
      <c r="K309" s="101">
        <v>0</v>
      </c>
      <c r="L309" s="101">
        <v>0</v>
      </c>
      <c r="M309" s="101">
        <v>0</v>
      </c>
      <c r="N309" s="101">
        <v>0</v>
      </c>
      <c r="O309" s="101">
        <f t="shared" si="19"/>
        <v>0</v>
      </c>
      <c r="P309" s="102">
        <f t="shared" si="15"/>
        <v>0</v>
      </c>
      <c r="Q309" s="103"/>
    </row>
    <row r="310" spans="1:17">
      <c r="A310" s="98"/>
      <c r="B310" s="99">
        <v>386.6</v>
      </c>
      <c r="C310" s="100" t="s">
        <v>376</v>
      </c>
      <c r="D310" s="101">
        <v>0</v>
      </c>
      <c r="E310" s="101">
        <v>0</v>
      </c>
      <c r="F310" s="101">
        <v>0</v>
      </c>
      <c r="G310" s="101">
        <v>0</v>
      </c>
      <c r="H310" s="101">
        <v>0</v>
      </c>
      <c r="I310" s="101">
        <v>0</v>
      </c>
      <c r="J310" s="101">
        <v>0</v>
      </c>
      <c r="K310" s="101">
        <v>0</v>
      </c>
      <c r="L310" s="101">
        <v>0</v>
      </c>
      <c r="M310" s="101">
        <v>0</v>
      </c>
      <c r="N310" s="101">
        <v>0</v>
      </c>
      <c r="O310" s="101">
        <f t="shared" si="19"/>
        <v>0</v>
      </c>
      <c r="P310" s="102">
        <f t="shared" si="15"/>
        <v>0</v>
      </c>
      <c r="Q310" s="103"/>
    </row>
    <row r="311" spans="1:17">
      <c r="A311" s="98"/>
      <c r="B311" s="99">
        <v>386.7</v>
      </c>
      <c r="C311" s="100" t="s">
        <v>377</v>
      </c>
      <c r="D311" s="101">
        <v>0</v>
      </c>
      <c r="E311" s="101">
        <v>0</v>
      </c>
      <c r="F311" s="101">
        <v>0</v>
      </c>
      <c r="G311" s="101">
        <v>0</v>
      </c>
      <c r="H311" s="101">
        <v>0</v>
      </c>
      <c r="I311" s="101">
        <v>0</v>
      </c>
      <c r="J311" s="101">
        <v>0</v>
      </c>
      <c r="K311" s="101">
        <v>0</v>
      </c>
      <c r="L311" s="101">
        <v>0</v>
      </c>
      <c r="M311" s="101">
        <v>0</v>
      </c>
      <c r="N311" s="101">
        <v>0</v>
      </c>
      <c r="O311" s="101">
        <f t="shared" si="19"/>
        <v>0</v>
      </c>
      <c r="P311" s="102">
        <f t="shared" si="15"/>
        <v>0</v>
      </c>
      <c r="Q311" s="103"/>
    </row>
    <row r="312" spans="1:17">
      <c r="A312" s="98"/>
      <c r="B312" s="99">
        <v>386.8</v>
      </c>
      <c r="C312" s="100" t="s">
        <v>378</v>
      </c>
      <c r="D312" s="101">
        <v>0</v>
      </c>
      <c r="E312" s="101">
        <v>0</v>
      </c>
      <c r="F312" s="101">
        <v>0</v>
      </c>
      <c r="G312" s="101">
        <v>0</v>
      </c>
      <c r="H312" s="101">
        <v>0</v>
      </c>
      <c r="I312" s="101">
        <v>0</v>
      </c>
      <c r="J312" s="101">
        <v>0</v>
      </c>
      <c r="K312" s="101">
        <v>0</v>
      </c>
      <c r="L312" s="101">
        <v>0</v>
      </c>
      <c r="M312" s="101">
        <v>0</v>
      </c>
      <c r="N312" s="101">
        <v>0</v>
      </c>
      <c r="O312" s="101">
        <f t="shared" si="19"/>
        <v>0</v>
      </c>
      <c r="P312" s="102">
        <f t="shared" si="15"/>
        <v>0</v>
      </c>
      <c r="Q312" s="103"/>
    </row>
    <row r="313" spans="1:17">
      <c r="A313" s="98"/>
      <c r="B313" s="99">
        <v>388.1</v>
      </c>
      <c r="C313" s="100" t="s">
        <v>97</v>
      </c>
      <c r="D313" s="101">
        <v>0</v>
      </c>
      <c r="E313" s="101">
        <v>0</v>
      </c>
      <c r="F313" s="101">
        <v>0</v>
      </c>
      <c r="G313" s="101">
        <v>0</v>
      </c>
      <c r="H313" s="101">
        <v>0</v>
      </c>
      <c r="I313" s="101">
        <v>0</v>
      </c>
      <c r="J313" s="101">
        <v>0</v>
      </c>
      <c r="K313" s="101">
        <v>0</v>
      </c>
      <c r="L313" s="101">
        <v>0</v>
      </c>
      <c r="M313" s="101">
        <v>0</v>
      </c>
      <c r="N313" s="101">
        <v>0</v>
      </c>
      <c r="O313" s="101">
        <f t="shared" si="19"/>
        <v>0</v>
      </c>
      <c r="P313" s="102">
        <f t="shared" si="15"/>
        <v>0</v>
      </c>
      <c r="Q313" s="103"/>
    </row>
    <row r="314" spans="1:17">
      <c r="A314" s="98"/>
      <c r="B314" s="99">
        <v>388.2</v>
      </c>
      <c r="C314" s="100" t="s">
        <v>379</v>
      </c>
      <c r="D314" s="101">
        <v>0</v>
      </c>
      <c r="E314" s="101">
        <v>0</v>
      </c>
      <c r="F314" s="101">
        <v>0</v>
      </c>
      <c r="G314" s="101">
        <v>0</v>
      </c>
      <c r="H314" s="101">
        <v>0</v>
      </c>
      <c r="I314" s="101">
        <v>0</v>
      </c>
      <c r="J314" s="101">
        <v>0</v>
      </c>
      <c r="K314" s="101">
        <v>0</v>
      </c>
      <c r="L314" s="101">
        <v>0</v>
      </c>
      <c r="M314" s="101">
        <v>0</v>
      </c>
      <c r="N314" s="101">
        <v>0</v>
      </c>
      <c r="O314" s="101">
        <f t="shared" si="19"/>
        <v>0</v>
      </c>
      <c r="P314" s="102">
        <f t="shared" si="15"/>
        <v>0</v>
      </c>
      <c r="Q314" s="103"/>
    </row>
    <row r="315" spans="1:17">
      <c r="A315" s="98"/>
      <c r="B315" s="99">
        <v>389.1</v>
      </c>
      <c r="C315" s="100" t="s">
        <v>56</v>
      </c>
      <c r="D315" s="101">
        <v>0</v>
      </c>
      <c r="E315" s="101">
        <v>0</v>
      </c>
      <c r="F315" s="101">
        <v>0</v>
      </c>
      <c r="G315" s="101">
        <v>0</v>
      </c>
      <c r="H315" s="101">
        <v>0</v>
      </c>
      <c r="I315" s="101">
        <v>0</v>
      </c>
      <c r="J315" s="101">
        <v>0</v>
      </c>
      <c r="K315" s="101">
        <v>0</v>
      </c>
      <c r="L315" s="101">
        <v>0</v>
      </c>
      <c r="M315" s="101">
        <v>0</v>
      </c>
      <c r="N315" s="101">
        <v>0</v>
      </c>
      <c r="O315" s="101">
        <f t="shared" si="19"/>
        <v>0</v>
      </c>
      <c r="P315" s="102">
        <f t="shared" si="15"/>
        <v>0</v>
      </c>
      <c r="Q315" s="103"/>
    </row>
    <row r="316" spans="1:17">
      <c r="A316" s="98"/>
      <c r="B316" s="99">
        <v>389.2</v>
      </c>
      <c r="C316" s="100" t="s">
        <v>380</v>
      </c>
      <c r="D316" s="101">
        <v>0</v>
      </c>
      <c r="E316" s="101">
        <v>0</v>
      </c>
      <c r="F316" s="101">
        <v>0</v>
      </c>
      <c r="G316" s="101">
        <v>0</v>
      </c>
      <c r="H316" s="101">
        <v>0</v>
      </c>
      <c r="I316" s="101">
        <v>0</v>
      </c>
      <c r="J316" s="101">
        <v>0</v>
      </c>
      <c r="K316" s="101">
        <v>0</v>
      </c>
      <c r="L316" s="101">
        <v>0</v>
      </c>
      <c r="M316" s="101">
        <v>0</v>
      </c>
      <c r="N316" s="101">
        <v>0</v>
      </c>
      <c r="O316" s="101">
        <f t="shared" si="19"/>
        <v>0</v>
      </c>
      <c r="P316" s="102">
        <f t="shared" si="15"/>
        <v>0</v>
      </c>
      <c r="Q316" s="103"/>
    </row>
    <row r="317" spans="1:17">
      <c r="A317" s="98"/>
      <c r="B317" s="99">
        <v>389.3</v>
      </c>
      <c r="C317" s="100" t="s">
        <v>381</v>
      </c>
      <c r="D317" s="101">
        <v>0</v>
      </c>
      <c r="E317" s="101">
        <v>0</v>
      </c>
      <c r="F317" s="101">
        <v>0</v>
      </c>
      <c r="G317" s="101">
        <v>0</v>
      </c>
      <c r="H317" s="101">
        <v>0</v>
      </c>
      <c r="I317" s="101">
        <v>0</v>
      </c>
      <c r="J317" s="101">
        <v>0</v>
      </c>
      <c r="K317" s="101">
        <v>0</v>
      </c>
      <c r="L317" s="101">
        <v>0</v>
      </c>
      <c r="M317" s="101">
        <v>0</v>
      </c>
      <c r="N317" s="101">
        <v>0</v>
      </c>
      <c r="O317" s="101">
        <f t="shared" si="19"/>
        <v>0</v>
      </c>
      <c r="P317" s="102">
        <f t="shared" si="15"/>
        <v>0</v>
      </c>
      <c r="Q317" s="103"/>
    </row>
    <row r="318" spans="1:17">
      <c r="A318" s="98"/>
      <c r="B318" s="99">
        <v>389.4</v>
      </c>
      <c r="C318" s="100" t="s">
        <v>382</v>
      </c>
      <c r="D318" s="101">
        <v>0</v>
      </c>
      <c r="E318" s="101">
        <v>0</v>
      </c>
      <c r="F318" s="101">
        <v>0</v>
      </c>
      <c r="G318" s="101">
        <v>0</v>
      </c>
      <c r="H318" s="101">
        <v>0</v>
      </c>
      <c r="I318" s="101">
        <v>0</v>
      </c>
      <c r="J318" s="101">
        <v>0</v>
      </c>
      <c r="K318" s="101">
        <v>0</v>
      </c>
      <c r="L318" s="101">
        <v>0</v>
      </c>
      <c r="M318" s="101">
        <v>0</v>
      </c>
      <c r="N318" s="101">
        <v>0</v>
      </c>
      <c r="O318" s="101">
        <f t="shared" si="19"/>
        <v>0</v>
      </c>
      <c r="P318" s="102">
        <f t="shared" si="15"/>
        <v>0</v>
      </c>
      <c r="Q318" s="103"/>
    </row>
    <row r="319" spans="1:17">
      <c r="A319" s="98"/>
      <c r="B319" s="99">
        <v>389.5</v>
      </c>
      <c r="C319" s="100" t="s">
        <v>383</v>
      </c>
      <c r="D319" s="101">
        <v>0</v>
      </c>
      <c r="E319" s="101">
        <v>0</v>
      </c>
      <c r="F319" s="101">
        <v>0</v>
      </c>
      <c r="G319" s="101">
        <v>0</v>
      </c>
      <c r="H319" s="101">
        <v>0</v>
      </c>
      <c r="I319" s="101">
        <v>0</v>
      </c>
      <c r="J319" s="101">
        <v>0</v>
      </c>
      <c r="K319" s="101">
        <v>0</v>
      </c>
      <c r="L319" s="101">
        <v>0</v>
      </c>
      <c r="M319" s="101">
        <v>0</v>
      </c>
      <c r="N319" s="101">
        <v>0</v>
      </c>
      <c r="O319" s="101">
        <f t="shared" si="19"/>
        <v>0</v>
      </c>
      <c r="P319" s="102">
        <f t="shared" si="15"/>
        <v>0</v>
      </c>
      <c r="Q319" s="103"/>
    </row>
    <row r="320" spans="1:17">
      <c r="A320" s="98"/>
      <c r="B320" s="99">
        <v>389.6</v>
      </c>
      <c r="C320" s="100" t="s">
        <v>384</v>
      </c>
      <c r="D320" s="101">
        <v>0</v>
      </c>
      <c r="E320" s="101">
        <v>0</v>
      </c>
      <c r="F320" s="101">
        <v>0</v>
      </c>
      <c r="G320" s="101">
        <v>0</v>
      </c>
      <c r="H320" s="101">
        <v>0</v>
      </c>
      <c r="I320" s="101">
        <v>0</v>
      </c>
      <c r="J320" s="101">
        <v>0</v>
      </c>
      <c r="K320" s="101">
        <v>0</v>
      </c>
      <c r="L320" s="101">
        <v>0</v>
      </c>
      <c r="M320" s="101">
        <v>0</v>
      </c>
      <c r="N320" s="101">
        <v>0</v>
      </c>
      <c r="O320" s="101">
        <f t="shared" si="19"/>
        <v>0</v>
      </c>
      <c r="P320" s="102">
        <f t="shared" si="15"/>
        <v>0</v>
      </c>
      <c r="Q320" s="103"/>
    </row>
    <row r="321" spans="1:120">
      <c r="A321" s="98"/>
      <c r="B321" s="99">
        <v>389.7</v>
      </c>
      <c r="C321" s="100" t="s">
        <v>385</v>
      </c>
      <c r="D321" s="101">
        <v>0</v>
      </c>
      <c r="E321" s="101">
        <v>0</v>
      </c>
      <c r="F321" s="101">
        <v>0</v>
      </c>
      <c r="G321" s="101">
        <v>0</v>
      </c>
      <c r="H321" s="101">
        <v>0</v>
      </c>
      <c r="I321" s="101">
        <v>0</v>
      </c>
      <c r="J321" s="101">
        <v>0</v>
      </c>
      <c r="K321" s="101">
        <v>0</v>
      </c>
      <c r="L321" s="101">
        <v>0</v>
      </c>
      <c r="M321" s="101">
        <v>0</v>
      </c>
      <c r="N321" s="101">
        <v>0</v>
      </c>
      <c r="O321" s="101">
        <f t="shared" si="19"/>
        <v>0</v>
      </c>
      <c r="P321" s="102">
        <f t="shared" si="15"/>
        <v>0</v>
      </c>
      <c r="Q321" s="103"/>
    </row>
    <row r="322" spans="1:120">
      <c r="A322" s="98"/>
      <c r="B322" s="99">
        <v>389.8</v>
      </c>
      <c r="C322" s="100" t="s">
        <v>386</v>
      </c>
      <c r="D322" s="101">
        <v>0</v>
      </c>
      <c r="E322" s="101">
        <v>0</v>
      </c>
      <c r="F322" s="101">
        <v>0</v>
      </c>
      <c r="G322" s="101">
        <v>0</v>
      </c>
      <c r="H322" s="101">
        <v>0</v>
      </c>
      <c r="I322" s="101">
        <v>0</v>
      </c>
      <c r="J322" s="101">
        <v>0</v>
      </c>
      <c r="K322" s="101">
        <v>0</v>
      </c>
      <c r="L322" s="101">
        <v>0</v>
      </c>
      <c r="M322" s="101">
        <v>0</v>
      </c>
      <c r="N322" s="101">
        <v>0</v>
      </c>
      <c r="O322" s="101">
        <f t="shared" si="19"/>
        <v>0</v>
      </c>
      <c r="P322" s="102">
        <f t="shared" si="15"/>
        <v>0</v>
      </c>
      <c r="Q322" s="103"/>
    </row>
    <row r="323" spans="1:120">
      <c r="A323" s="98"/>
      <c r="B323" s="99">
        <v>389.9</v>
      </c>
      <c r="C323" s="100" t="s">
        <v>387</v>
      </c>
      <c r="D323" s="101">
        <v>0</v>
      </c>
      <c r="E323" s="101">
        <v>0</v>
      </c>
      <c r="F323" s="101">
        <v>0</v>
      </c>
      <c r="G323" s="101">
        <v>0</v>
      </c>
      <c r="H323" s="101">
        <v>0</v>
      </c>
      <c r="I323" s="101">
        <v>0</v>
      </c>
      <c r="J323" s="101">
        <v>0</v>
      </c>
      <c r="K323" s="101">
        <v>0</v>
      </c>
      <c r="L323" s="101">
        <v>0</v>
      </c>
      <c r="M323" s="101">
        <v>0</v>
      </c>
      <c r="N323" s="101">
        <v>0</v>
      </c>
      <c r="O323" s="101">
        <f t="shared" si="19"/>
        <v>0</v>
      </c>
      <c r="P323" s="102">
        <f t="shared" si="15"/>
        <v>0</v>
      </c>
      <c r="Q323" s="103"/>
    </row>
    <row r="324" spans="1:120">
      <c r="A324" s="114"/>
      <c r="B324" s="115">
        <v>392</v>
      </c>
      <c r="C324" s="100" t="s">
        <v>388</v>
      </c>
      <c r="D324" s="101">
        <v>0</v>
      </c>
      <c r="E324" s="101">
        <v>0</v>
      </c>
      <c r="F324" s="101">
        <v>0</v>
      </c>
      <c r="G324" s="101">
        <v>0</v>
      </c>
      <c r="H324" s="101">
        <v>0</v>
      </c>
      <c r="I324" s="101">
        <v>0</v>
      </c>
      <c r="J324" s="101">
        <v>0</v>
      </c>
      <c r="K324" s="101">
        <v>0</v>
      </c>
      <c r="L324" s="101">
        <v>0</v>
      </c>
      <c r="M324" s="101">
        <v>0</v>
      </c>
      <c r="N324" s="101">
        <v>0</v>
      </c>
      <c r="O324" s="101">
        <f t="shared" si="19"/>
        <v>0</v>
      </c>
      <c r="P324" s="102">
        <f t="shared" si="15"/>
        <v>0</v>
      </c>
      <c r="Q324" s="103"/>
    </row>
    <row r="325" spans="1:120" ht="15.75" thickBot="1">
      <c r="A325" s="114"/>
      <c r="B325" s="115">
        <v>393</v>
      </c>
      <c r="C325" s="100" t="s">
        <v>389</v>
      </c>
      <c r="D325" s="101">
        <v>0</v>
      </c>
      <c r="E325" s="101">
        <v>0</v>
      </c>
      <c r="F325" s="101">
        <v>0</v>
      </c>
      <c r="G325" s="101">
        <v>0</v>
      </c>
      <c r="H325" s="101">
        <v>0</v>
      </c>
      <c r="I325" s="101">
        <v>0</v>
      </c>
      <c r="J325" s="101">
        <v>0</v>
      </c>
      <c r="K325" s="101">
        <v>0</v>
      </c>
      <c r="L325" s="101">
        <v>0</v>
      </c>
      <c r="M325" s="101">
        <v>0</v>
      </c>
      <c r="N325" s="101">
        <v>0</v>
      </c>
      <c r="O325" s="101">
        <f>SUM(D325:N325)</f>
        <v>0</v>
      </c>
      <c r="P325" s="102">
        <f t="shared" ref="P325:P388" si="21">(O325/P$328)</f>
        <v>0</v>
      </c>
      <c r="Q325" s="103"/>
    </row>
    <row r="326" spans="1:120" ht="16.5" thickBot="1">
      <c r="A326" s="116" t="s">
        <v>34</v>
      </c>
      <c r="B326" s="117"/>
      <c r="C326" s="118"/>
      <c r="D326" s="119">
        <f t="shared" ref="D326:N326" si="22">SUM(D5,D41,D76,D169,D263,D282,D300)</f>
        <v>0</v>
      </c>
      <c r="E326" s="119">
        <f t="shared" si="22"/>
        <v>0</v>
      </c>
      <c r="F326" s="119">
        <f t="shared" si="22"/>
        <v>0</v>
      </c>
      <c r="G326" s="119">
        <f t="shared" si="22"/>
        <v>0</v>
      </c>
      <c r="H326" s="119">
        <f t="shared" si="22"/>
        <v>0</v>
      </c>
      <c r="I326" s="119">
        <f t="shared" si="22"/>
        <v>0</v>
      </c>
      <c r="J326" s="119">
        <f t="shared" si="22"/>
        <v>0</v>
      </c>
      <c r="K326" s="119">
        <f t="shared" si="22"/>
        <v>0</v>
      </c>
      <c r="L326" s="119">
        <f t="shared" si="22"/>
        <v>0</v>
      </c>
      <c r="M326" s="119">
        <f t="shared" si="22"/>
        <v>0</v>
      </c>
      <c r="N326" s="119">
        <f t="shared" si="22"/>
        <v>0</v>
      </c>
      <c r="O326" s="119">
        <f>SUM(D326:N326)</f>
        <v>0</v>
      </c>
      <c r="P326" s="120">
        <f t="shared" si="21"/>
        <v>0</v>
      </c>
      <c r="Q326" s="96"/>
      <c r="R326" s="121"/>
      <c r="S326" s="86"/>
      <c r="T326" s="86"/>
      <c r="U326" s="86"/>
      <c r="V326" s="86"/>
      <c r="W326" s="86"/>
      <c r="X326" s="86"/>
      <c r="Y326" s="86"/>
      <c r="Z326" s="86"/>
      <c r="AA326" s="86"/>
      <c r="AB326" s="86"/>
      <c r="AC326" s="86"/>
      <c r="AD326" s="86"/>
      <c r="AE326" s="86"/>
      <c r="AF326" s="86"/>
      <c r="AG326" s="86"/>
      <c r="AH326" s="86"/>
      <c r="AI326" s="86"/>
      <c r="AJ326" s="86"/>
      <c r="AK326" s="86"/>
      <c r="AL326" s="86"/>
      <c r="AM326" s="86"/>
      <c r="AN326" s="86"/>
      <c r="AO326" s="86"/>
      <c r="AP326" s="86"/>
      <c r="AQ326" s="86"/>
      <c r="AR326" s="86"/>
      <c r="AS326" s="86"/>
      <c r="AT326" s="86"/>
      <c r="AU326" s="86"/>
      <c r="AV326" s="86"/>
      <c r="AW326" s="86"/>
      <c r="AX326" s="86"/>
      <c r="AY326" s="86"/>
      <c r="AZ326" s="86"/>
      <c r="BA326" s="86"/>
      <c r="BB326" s="86"/>
      <c r="BC326" s="86"/>
      <c r="BD326" s="86"/>
      <c r="BE326" s="86"/>
      <c r="BF326" s="86"/>
      <c r="BG326" s="86"/>
      <c r="BH326" s="86"/>
      <c r="BI326" s="86"/>
      <c r="BJ326" s="86"/>
      <c r="BK326" s="86"/>
      <c r="BL326" s="86"/>
      <c r="BM326" s="86"/>
      <c r="BN326" s="86"/>
      <c r="BO326" s="86"/>
      <c r="BP326" s="86"/>
      <c r="BQ326" s="86"/>
      <c r="BR326" s="86"/>
      <c r="BS326" s="86"/>
      <c r="BT326" s="86"/>
      <c r="BU326" s="86"/>
      <c r="BV326" s="86"/>
      <c r="BW326" s="86"/>
      <c r="BX326" s="86"/>
      <c r="BY326" s="86"/>
      <c r="BZ326" s="86"/>
      <c r="CA326" s="86"/>
      <c r="CB326" s="86"/>
      <c r="CC326" s="86"/>
      <c r="CD326" s="86"/>
      <c r="CE326" s="86"/>
      <c r="CF326" s="86"/>
      <c r="CG326" s="86"/>
      <c r="CH326" s="86"/>
      <c r="CI326" s="86"/>
      <c r="CJ326" s="86"/>
      <c r="CK326" s="86"/>
      <c r="CL326" s="86"/>
      <c r="CM326" s="86"/>
      <c r="CN326" s="86"/>
      <c r="CO326" s="86"/>
      <c r="CP326" s="86"/>
      <c r="CQ326" s="86"/>
      <c r="CR326" s="86"/>
      <c r="CS326" s="86"/>
      <c r="CT326" s="86"/>
      <c r="CU326" s="86"/>
      <c r="CV326" s="86"/>
      <c r="CW326" s="86"/>
      <c r="CX326" s="86"/>
      <c r="CY326" s="86"/>
      <c r="CZ326" s="86"/>
      <c r="DA326" s="86"/>
      <c r="DB326" s="86"/>
      <c r="DC326" s="86"/>
      <c r="DD326" s="86"/>
      <c r="DE326" s="86"/>
      <c r="DF326" s="86"/>
      <c r="DG326" s="86"/>
      <c r="DH326" s="86"/>
      <c r="DI326" s="86"/>
      <c r="DJ326" s="86"/>
      <c r="DK326" s="86"/>
      <c r="DL326" s="86"/>
      <c r="DM326" s="86"/>
      <c r="DN326" s="86"/>
      <c r="DO326" s="86"/>
      <c r="DP326" s="86"/>
    </row>
    <row r="327" spans="1:120">
      <c r="A327" s="122"/>
      <c r="B327" s="123"/>
      <c r="C327" s="123"/>
      <c r="D327" s="124"/>
      <c r="E327" s="124"/>
      <c r="F327" s="124"/>
      <c r="G327" s="124"/>
      <c r="H327" s="124"/>
      <c r="I327" s="124"/>
      <c r="J327" s="124"/>
      <c r="K327" s="124"/>
      <c r="L327" s="124"/>
      <c r="M327" s="124"/>
      <c r="N327" s="124"/>
      <c r="O327" s="124"/>
      <c r="P327" s="125"/>
    </row>
    <row r="328" spans="1:120">
      <c r="A328" s="126"/>
      <c r="B328" s="127"/>
      <c r="C328" s="127"/>
      <c r="D328" s="128"/>
      <c r="E328" s="128"/>
      <c r="F328" s="128"/>
      <c r="G328" s="128"/>
      <c r="H328" s="128"/>
      <c r="I328" s="128"/>
      <c r="J328" s="128"/>
      <c r="K328" s="128"/>
      <c r="L328" s="128"/>
      <c r="M328" s="129" t="s">
        <v>390</v>
      </c>
      <c r="N328" s="129"/>
      <c r="O328" s="129"/>
      <c r="P328" s="130">
        <v>747</v>
      </c>
    </row>
    <row r="329" spans="1:120">
      <c r="A329" s="131"/>
      <c r="B329" s="50"/>
      <c r="C329" s="50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1"/>
    </row>
    <row r="330" spans="1:120" ht="15.75" customHeight="1" thickBot="1">
      <c r="A330" s="132" t="s">
        <v>52</v>
      </c>
      <c r="B330" s="53"/>
      <c r="C330" s="53"/>
      <c r="D330" s="53"/>
      <c r="E330" s="53"/>
      <c r="F330" s="53"/>
      <c r="G330" s="53"/>
      <c r="H330" s="53"/>
      <c r="I330" s="53"/>
      <c r="J330" s="53"/>
      <c r="K330" s="53"/>
      <c r="L330" s="53"/>
      <c r="M330" s="53"/>
      <c r="N330" s="53"/>
      <c r="O330" s="53"/>
      <c r="P330" s="54"/>
    </row>
  </sheetData>
  <mergeCells count="10">
    <mergeCell ref="M328:O328"/>
    <mergeCell ref="A329:P329"/>
    <mergeCell ref="A330:P3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41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46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42</v>
      </c>
      <c r="F4" s="34" t="s">
        <v>43</v>
      </c>
      <c r="G4" s="34" t="s">
        <v>44</v>
      </c>
      <c r="H4" s="34" t="s">
        <v>5</v>
      </c>
      <c r="I4" s="34" t="s">
        <v>6</v>
      </c>
      <c r="J4" s="35" t="s">
        <v>45</v>
      </c>
      <c r="K4" s="35" t="s">
        <v>7</v>
      </c>
      <c r="L4" s="35" t="s">
        <v>8</v>
      </c>
      <c r="M4" s="35" t="s">
        <v>9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389596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389596</v>
      </c>
      <c r="O5" s="33">
        <f t="shared" ref="O5:O38" si="1">(N5/O$40)</f>
        <v>544.88951048951049</v>
      </c>
      <c r="P5" s="6"/>
    </row>
    <row r="6" spans="1:133">
      <c r="A6" s="12"/>
      <c r="B6" s="25">
        <v>311</v>
      </c>
      <c r="C6" s="20" t="s">
        <v>2</v>
      </c>
      <c r="D6" s="46">
        <v>272477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272477</v>
      </c>
      <c r="O6" s="47">
        <f t="shared" si="1"/>
        <v>381.08671328671329</v>
      </c>
      <c r="P6" s="9"/>
    </row>
    <row r="7" spans="1:133">
      <c r="A7" s="12"/>
      <c r="B7" s="25">
        <v>312.3</v>
      </c>
      <c r="C7" s="20" t="s">
        <v>50</v>
      </c>
      <c r="D7" s="46">
        <v>11305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11305</v>
      </c>
      <c r="O7" s="47">
        <f t="shared" si="1"/>
        <v>15.811188811188812</v>
      </c>
      <c r="P7" s="9"/>
    </row>
    <row r="8" spans="1:133">
      <c r="A8" s="12"/>
      <c r="B8" s="25">
        <v>312.41000000000003</v>
      </c>
      <c r="C8" s="20" t="s">
        <v>10</v>
      </c>
      <c r="D8" s="46">
        <v>16859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16859</v>
      </c>
      <c r="O8" s="47">
        <f t="shared" si="1"/>
        <v>23.579020979020978</v>
      </c>
      <c r="P8" s="9"/>
    </row>
    <row r="9" spans="1:133">
      <c r="A9" s="12"/>
      <c r="B9" s="25">
        <v>312.60000000000002</v>
      </c>
      <c r="C9" s="20" t="s">
        <v>54</v>
      </c>
      <c r="D9" s="46">
        <v>47203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47203</v>
      </c>
      <c r="O9" s="47">
        <f t="shared" si="1"/>
        <v>66.018181818181816</v>
      </c>
      <c r="P9" s="9"/>
    </row>
    <row r="10" spans="1:133">
      <c r="A10" s="12"/>
      <c r="B10" s="25">
        <v>314.10000000000002</v>
      </c>
      <c r="C10" s="20" t="s">
        <v>11</v>
      </c>
      <c r="D10" s="46">
        <v>14580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14580</v>
      </c>
      <c r="O10" s="47">
        <f t="shared" si="1"/>
        <v>20.39160839160839</v>
      </c>
      <c r="P10" s="9"/>
    </row>
    <row r="11" spans="1:133">
      <c r="A11" s="12"/>
      <c r="B11" s="25">
        <v>314.39999999999998</v>
      </c>
      <c r="C11" s="20" t="s">
        <v>12</v>
      </c>
      <c r="D11" s="46">
        <v>3355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3355</v>
      </c>
      <c r="O11" s="47">
        <f t="shared" si="1"/>
        <v>4.6923076923076925</v>
      </c>
      <c r="P11" s="9"/>
    </row>
    <row r="12" spans="1:133">
      <c r="A12" s="12"/>
      <c r="B12" s="25">
        <v>315</v>
      </c>
      <c r="C12" s="20" t="s">
        <v>77</v>
      </c>
      <c r="D12" s="46">
        <v>23817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23817</v>
      </c>
      <c r="O12" s="47">
        <f t="shared" si="1"/>
        <v>33.310489510489511</v>
      </c>
      <c r="P12" s="9"/>
    </row>
    <row r="13" spans="1:133" ht="15.75">
      <c r="A13" s="29" t="s">
        <v>14</v>
      </c>
      <c r="B13" s="30"/>
      <c r="C13" s="31"/>
      <c r="D13" s="32">
        <f t="shared" ref="D13:M13" si="3">SUM(D14:D17)</f>
        <v>66396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8" si="4">SUM(D13:M13)</f>
        <v>66396</v>
      </c>
      <c r="O13" s="45">
        <f t="shared" si="1"/>
        <v>92.861538461538458</v>
      </c>
      <c r="P13" s="10"/>
    </row>
    <row r="14" spans="1:133">
      <c r="A14" s="12"/>
      <c r="B14" s="25">
        <v>322</v>
      </c>
      <c r="C14" s="20" t="s">
        <v>0</v>
      </c>
      <c r="D14" s="46">
        <v>18050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18050</v>
      </c>
      <c r="O14" s="47">
        <f t="shared" si="1"/>
        <v>25.244755244755243</v>
      </c>
      <c r="P14" s="9"/>
    </row>
    <row r="15" spans="1:133">
      <c r="A15" s="12"/>
      <c r="B15" s="25">
        <v>323.10000000000002</v>
      </c>
      <c r="C15" s="20" t="s">
        <v>59</v>
      </c>
      <c r="D15" s="46">
        <v>38771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38771</v>
      </c>
      <c r="O15" s="47">
        <f t="shared" si="1"/>
        <v>54.225174825174825</v>
      </c>
      <c r="P15" s="9"/>
    </row>
    <row r="16" spans="1:133">
      <c r="A16" s="12"/>
      <c r="B16" s="25">
        <v>323.39999999999998</v>
      </c>
      <c r="C16" s="20" t="s">
        <v>60</v>
      </c>
      <c r="D16" s="46">
        <v>2533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2533</v>
      </c>
      <c r="O16" s="47">
        <f t="shared" si="1"/>
        <v>3.5426573426573427</v>
      </c>
      <c r="P16" s="9"/>
    </row>
    <row r="17" spans="1:16">
      <c r="A17" s="12"/>
      <c r="B17" s="25">
        <v>329</v>
      </c>
      <c r="C17" s="20" t="s">
        <v>15</v>
      </c>
      <c r="D17" s="46">
        <v>7042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7042</v>
      </c>
      <c r="O17" s="47">
        <f t="shared" si="1"/>
        <v>9.848951048951049</v>
      </c>
      <c r="P17" s="9"/>
    </row>
    <row r="18" spans="1:16" ht="15.75">
      <c r="A18" s="29" t="s">
        <v>17</v>
      </c>
      <c r="B18" s="30"/>
      <c r="C18" s="31"/>
      <c r="D18" s="32">
        <f t="shared" ref="D18:M18" si="5">SUM(D19:D23)</f>
        <v>61224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61224</v>
      </c>
      <c r="O18" s="45">
        <f t="shared" si="1"/>
        <v>85.627972027972021</v>
      </c>
      <c r="P18" s="10"/>
    </row>
    <row r="19" spans="1:16">
      <c r="A19" s="12"/>
      <c r="B19" s="25">
        <v>331.2</v>
      </c>
      <c r="C19" s="20" t="s">
        <v>16</v>
      </c>
      <c r="D19" s="46">
        <v>17001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17001</v>
      </c>
      <c r="O19" s="47">
        <f t="shared" si="1"/>
        <v>23.777622377622379</v>
      </c>
      <c r="P19" s="9"/>
    </row>
    <row r="20" spans="1:16">
      <c r="A20" s="12"/>
      <c r="B20" s="25">
        <v>335.12</v>
      </c>
      <c r="C20" s="20" t="s">
        <v>78</v>
      </c>
      <c r="D20" s="46">
        <v>16991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16991</v>
      </c>
      <c r="O20" s="47">
        <f t="shared" si="1"/>
        <v>23.763636363636362</v>
      </c>
      <c r="P20" s="9"/>
    </row>
    <row r="21" spans="1:16">
      <c r="A21" s="12"/>
      <c r="B21" s="25">
        <v>335.15</v>
      </c>
      <c r="C21" s="20" t="s">
        <v>79</v>
      </c>
      <c r="D21" s="46">
        <v>1643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1643</v>
      </c>
      <c r="O21" s="47">
        <f t="shared" si="1"/>
        <v>2.2979020979020981</v>
      </c>
      <c r="P21" s="9"/>
    </row>
    <row r="22" spans="1:16">
      <c r="A22" s="12"/>
      <c r="B22" s="25">
        <v>335.18</v>
      </c>
      <c r="C22" s="20" t="s">
        <v>80</v>
      </c>
      <c r="D22" s="46">
        <v>25180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25180</v>
      </c>
      <c r="O22" s="47">
        <f t="shared" si="1"/>
        <v>35.21678321678322</v>
      </c>
      <c r="P22" s="9"/>
    </row>
    <row r="23" spans="1:16">
      <c r="A23" s="12"/>
      <c r="B23" s="25">
        <v>338</v>
      </c>
      <c r="C23" s="20" t="s">
        <v>23</v>
      </c>
      <c r="D23" s="46">
        <v>409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409</v>
      </c>
      <c r="O23" s="47">
        <f t="shared" si="1"/>
        <v>0.57202797202797206</v>
      </c>
      <c r="P23" s="9"/>
    </row>
    <row r="24" spans="1:16" ht="15.75">
      <c r="A24" s="29" t="s">
        <v>28</v>
      </c>
      <c r="B24" s="30"/>
      <c r="C24" s="31"/>
      <c r="D24" s="32">
        <f t="shared" ref="D24:M24" si="6">SUM(D25:D27)</f>
        <v>48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687119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687167</v>
      </c>
      <c r="O24" s="45">
        <f t="shared" si="1"/>
        <v>961.07272727272732</v>
      </c>
      <c r="P24" s="10"/>
    </row>
    <row r="25" spans="1:16">
      <c r="A25" s="12"/>
      <c r="B25" s="25">
        <v>342.2</v>
      </c>
      <c r="C25" s="20" t="s">
        <v>64</v>
      </c>
      <c r="D25" s="46">
        <v>48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48</v>
      </c>
      <c r="O25" s="47">
        <f t="shared" si="1"/>
        <v>6.7132867132867133E-2</v>
      </c>
      <c r="P25" s="9"/>
    </row>
    <row r="26" spans="1:16">
      <c r="A26" s="12"/>
      <c r="B26" s="25">
        <v>343.3</v>
      </c>
      <c r="C26" s="20" t="s">
        <v>31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343518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343518</v>
      </c>
      <c r="O26" s="47">
        <f t="shared" si="1"/>
        <v>480.44475524475524</v>
      </c>
      <c r="P26" s="9"/>
    </row>
    <row r="27" spans="1:16">
      <c r="A27" s="12"/>
      <c r="B27" s="25">
        <v>343.5</v>
      </c>
      <c r="C27" s="20" t="s">
        <v>32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343601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343601</v>
      </c>
      <c r="O27" s="47">
        <f t="shared" si="1"/>
        <v>480.56083916083918</v>
      </c>
      <c r="P27" s="9"/>
    </row>
    <row r="28" spans="1:16" ht="15.75">
      <c r="A28" s="29" t="s">
        <v>29</v>
      </c>
      <c r="B28" s="30"/>
      <c r="C28" s="31"/>
      <c r="D28" s="32">
        <f t="shared" ref="D28:M28" si="7">SUM(D29:D30)</f>
        <v>2918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4"/>
        <v>2918</v>
      </c>
      <c r="O28" s="45">
        <f t="shared" si="1"/>
        <v>4.081118881118881</v>
      </c>
      <c r="P28" s="10"/>
    </row>
    <row r="29" spans="1:16">
      <c r="A29" s="13"/>
      <c r="B29" s="39">
        <v>351.1</v>
      </c>
      <c r="C29" s="21" t="s">
        <v>36</v>
      </c>
      <c r="D29" s="46">
        <v>452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452</v>
      </c>
      <c r="O29" s="47">
        <f t="shared" si="1"/>
        <v>0.63216783216783212</v>
      </c>
      <c r="P29" s="9"/>
    </row>
    <row r="30" spans="1:16">
      <c r="A30" s="13"/>
      <c r="B30" s="39">
        <v>354</v>
      </c>
      <c r="C30" s="21" t="s">
        <v>67</v>
      </c>
      <c r="D30" s="46">
        <v>2466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2466</v>
      </c>
      <c r="O30" s="47">
        <f t="shared" si="1"/>
        <v>3.4489510489510491</v>
      </c>
      <c r="P30" s="9"/>
    </row>
    <row r="31" spans="1:16" ht="15.75">
      <c r="A31" s="29" t="s">
        <v>3</v>
      </c>
      <c r="B31" s="30"/>
      <c r="C31" s="31"/>
      <c r="D31" s="32">
        <f t="shared" ref="D31:M31" si="8">SUM(D32:D34)</f>
        <v>21926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2894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4"/>
        <v>24820</v>
      </c>
      <c r="O31" s="45">
        <f t="shared" si="1"/>
        <v>34.713286713286713</v>
      </c>
      <c r="P31" s="10"/>
    </row>
    <row r="32" spans="1:16">
      <c r="A32" s="12"/>
      <c r="B32" s="25">
        <v>361.1</v>
      </c>
      <c r="C32" s="20" t="s">
        <v>37</v>
      </c>
      <c r="D32" s="46">
        <v>1764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1764</v>
      </c>
      <c r="O32" s="47">
        <f t="shared" si="1"/>
        <v>2.4671328671328672</v>
      </c>
      <c r="P32" s="9"/>
    </row>
    <row r="33" spans="1:119">
      <c r="A33" s="12"/>
      <c r="B33" s="25">
        <v>362</v>
      </c>
      <c r="C33" s="20" t="s">
        <v>68</v>
      </c>
      <c r="D33" s="46">
        <v>17515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17515</v>
      </c>
      <c r="O33" s="47">
        <f t="shared" si="1"/>
        <v>24.496503496503497</v>
      </c>
      <c r="P33" s="9"/>
    </row>
    <row r="34" spans="1:119">
      <c r="A34" s="12"/>
      <c r="B34" s="25">
        <v>369.9</v>
      </c>
      <c r="C34" s="20" t="s">
        <v>38</v>
      </c>
      <c r="D34" s="46">
        <v>2647</v>
      </c>
      <c r="E34" s="46">
        <v>0</v>
      </c>
      <c r="F34" s="46">
        <v>0</v>
      </c>
      <c r="G34" s="46">
        <v>0</v>
      </c>
      <c r="H34" s="46">
        <v>0</v>
      </c>
      <c r="I34" s="46">
        <v>2894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5541</v>
      </c>
      <c r="O34" s="47">
        <f t="shared" si="1"/>
        <v>7.7496503496503495</v>
      </c>
      <c r="P34" s="9"/>
    </row>
    <row r="35" spans="1:119" ht="15.75">
      <c r="A35" s="29" t="s">
        <v>30</v>
      </c>
      <c r="B35" s="30"/>
      <c r="C35" s="31"/>
      <c r="D35" s="32">
        <f t="shared" ref="D35:M35" si="9">SUM(D36:D37)</f>
        <v>5000</v>
      </c>
      <c r="E35" s="32">
        <f t="shared" si="9"/>
        <v>0</v>
      </c>
      <c r="F35" s="32">
        <f t="shared" si="9"/>
        <v>0</v>
      </c>
      <c r="G35" s="32">
        <f t="shared" si="9"/>
        <v>0</v>
      </c>
      <c r="H35" s="32">
        <f t="shared" si="9"/>
        <v>0</v>
      </c>
      <c r="I35" s="32">
        <f t="shared" si="9"/>
        <v>1614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si="4"/>
        <v>6614</v>
      </c>
      <c r="O35" s="45">
        <f t="shared" si="1"/>
        <v>9.2503496503496496</v>
      </c>
      <c r="P35" s="9"/>
    </row>
    <row r="36" spans="1:119">
      <c r="A36" s="12"/>
      <c r="B36" s="25">
        <v>381</v>
      </c>
      <c r="C36" s="20" t="s">
        <v>39</v>
      </c>
      <c r="D36" s="46">
        <v>5000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5000</v>
      </c>
      <c r="O36" s="47">
        <f t="shared" si="1"/>
        <v>6.9930069930069934</v>
      </c>
      <c r="P36" s="9"/>
    </row>
    <row r="37" spans="1:119" ht="15.75" thickBot="1">
      <c r="A37" s="12"/>
      <c r="B37" s="25">
        <v>389.1</v>
      </c>
      <c r="C37" s="20" t="s">
        <v>81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1614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1614</v>
      </c>
      <c r="O37" s="47">
        <f t="shared" si="1"/>
        <v>2.2573426573426572</v>
      </c>
      <c r="P37" s="9"/>
    </row>
    <row r="38" spans="1:119" ht="16.5" thickBot="1">
      <c r="A38" s="14" t="s">
        <v>34</v>
      </c>
      <c r="B38" s="23"/>
      <c r="C38" s="22"/>
      <c r="D38" s="15">
        <f t="shared" ref="D38:M38" si="10">SUM(D5,D13,D18,D24,D28,D31,D35)</f>
        <v>547108</v>
      </c>
      <c r="E38" s="15">
        <f t="shared" si="10"/>
        <v>0</v>
      </c>
      <c r="F38" s="15">
        <f t="shared" si="10"/>
        <v>0</v>
      </c>
      <c r="G38" s="15">
        <f t="shared" si="10"/>
        <v>0</v>
      </c>
      <c r="H38" s="15">
        <f t="shared" si="10"/>
        <v>0</v>
      </c>
      <c r="I38" s="15">
        <f t="shared" si="10"/>
        <v>691627</v>
      </c>
      <c r="J38" s="15">
        <f t="shared" si="10"/>
        <v>0</v>
      </c>
      <c r="K38" s="15">
        <f t="shared" si="10"/>
        <v>0</v>
      </c>
      <c r="L38" s="15">
        <f t="shared" si="10"/>
        <v>0</v>
      </c>
      <c r="M38" s="15">
        <f t="shared" si="10"/>
        <v>0</v>
      </c>
      <c r="N38" s="15">
        <f t="shared" si="4"/>
        <v>1238735</v>
      </c>
      <c r="O38" s="38">
        <f t="shared" si="1"/>
        <v>1732.4965034965035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48" t="s">
        <v>82</v>
      </c>
      <c r="M40" s="48"/>
      <c r="N40" s="48"/>
      <c r="O40" s="43">
        <v>715</v>
      </c>
    </row>
    <row r="41" spans="1:119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1"/>
    </row>
    <row r="42" spans="1:119" ht="15.75" customHeight="1" thickBot="1">
      <c r="A42" s="52" t="s">
        <v>52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4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41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46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42</v>
      </c>
      <c r="F4" s="34" t="s">
        <v>43</v>
      </c>
      <c r="G4" s="34" t="s">
        <v>44</v>
      </c>
      <c r="H4" s="34" t="s">
        <v>5</v>
      </c>
      <c r="I4" s="34" t="s">
        <v>6</v>
      </c>
      <c r="J4" s="35" t="s">
        <v>45</v>
      </c>
      <c r="K4" s="35" t="s">
        <v>7</v>
      </c>
      <c r="L4" s="35" t="s">
        <v>8</v>
      </c>
      <c r="M4" s="35" t="s">
        <v>9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400759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400759</v>
      </c>
      <c r="O5" s="33">
        <f t="shared" ref="O5:O43" si="1">(N5/O$45)</f>
        <v>558.93863319386332</v>
      </c>
      <c r="P5" s="6"/>
    </row>
    <row r="6" spans="1:133">
      <c r="A6" s="12"/>
      <c r="B6" s="25">
        <v>311</v>
      </c>
      <c r="C6" s="20" t="s">
        <v>2</v>
      </c>
      <c r="D6" s="46">
        <v>291594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291594</v>
      </c>
      <c r="O6" s="47">
        <f t="shared" si="1"/>
        <v>406.68619246861925</v>
      </c>
      <c r="P6" s="9"/>
    </row>
    <row r="7" spans="1:133">
      <c r="A7" s="12"/>
      <c r="B7" s="25">
        <v>312.3</v>
      </c>
      <c r="C7" s="20" t="s">
        <v>50</v>
      </c>
      <c r="D7" s="46">
        <v>10245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10245</v>
      </c>
      <c r="O7" s="47">
        <f t="shared" si="1"/>
        <v>14.288702928870293</v>
      </c>
      <c r="P7" s="9"/>
    </row>
    <row r="8" spans="1:133">
      <c r="A8" s="12"/>
      <c r="B8" s="25">
        <v>312.41000000000003</v>
      </c>
      <c r="C8" s="20" t="s">
        <v>10</v>
      </c>
      <c r="D8" s="46">
        <v>15348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15348</v>
      </c>
      <c r="O8" s="47">
        <f t="shared" si="1"/>
        <v>21.405857740585773</v>
      </c>
      <c r="P8" s="9"/>
    </row>
    <row r="9" spans="1:133">
      <c r="A9" s="12"/>
      <c r="B9" s="25">
        <v>312.60000000000002</v>
      </c>
      <c r="C9" s="20" t="s">
        <v>54</v>
      </c>
      <c r="D9" s="46">
        <v>45301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45301</v>
      </c>
      <c r="O9" s="47">
        <f t="shared" si="1"/>
        <v>63.181311018131105</v>
      </c>
      <c r="P9" s="9"/>
    </row>
    <row r="10" spans="1:133">
      <c r="A10" s="12"/>
      <c r="B10" s="25">
        <v>314.10000000000002</v>
      </c>
      <c r="C10" s="20" t="s">
        <v>11</v>
      </c>
      <c r="D10" s="46">
        <v>14125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14125</v>
      </c>
      <c r="O10" s="47">
        <f t="shared" si="1"/>
        <v>19.700139470013948</v>
      </c>
      <c r="P10" s="9"/>
    </row>
    <row r="11" spans="1:133">
      <c r="A11" s="12"/>
      <c r="B11" s="25">
        <v>314.39999999999998</v>
      </c>
      <c r="C11" s="20" t="s">
        <v>12</v>
      </c>
      <c r="D11" s="46">
        <v>3088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3088</v>
      </c>
      <c r="O11" s="47">
        <f t="shared" si="1"/>
        <v>4.3068340306834028</v>
      </c>
      <c r="P11" s="9"/>
    </row>
    <row r="12" spans="1:133">
      <c r="A12" s="12"/>
      <c r="B12" s="25">
        <v>315</v>
      </c>
      <c r="C12" s="20" t="s">
        <v>13</v>
      </c>
      <c r="D12" s="46">
        <v>21058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21058</v>
      </c>
      <c r="O12" s="47">
        <f t="shared" si="1"/>
        <v>29.369595536959554</v>
      </c>
      <c r="P12" s="9"/>
    </row>
    <row r="13" spans="1:133" ht="15.75">
      <c r="A13" s="29" t="s">
        <v>14</v>
      </c>
      <c r="B13" s="30"/>
      <c r="C13" s="31"/>
      <c r="D13" s="32">
        <f t="shared" ref="D13:M13" si="3">SUM(D14:D17)</f>
        <v>58144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43" si="4">SUM(D13:M13)</f>
        <v>58144</v>
      </c>
      <c r="O13" s="45">
        <f t="shared" si="1"/>
        <v>81.093444909344484</v>
      </c>
      <c r="P13" s="10"/>
    </row>
    <row r="14" spans="1:133">
      <c r="A14" s="12"/>
      <c r="B14" s="25">
        <v>322</v>
      </c>
      <c r="C14" s="20" t="s">
        <v>0</v>
      </c>
      <c r="D14" s="46">
        <v>10113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10113</v>
      </c>
      <c r="O14" s="47">
        <f t="shared" si="1"/>
        <v>14.104602510460252</v>
      </c>
      <c r="P14" s="9"/>
    </row>
    <row r="15" spans="1:133">
      <c r="A15" s="12"/>
      <c r="B15" s="25">
        <v>323.10000000000002</v>
      </c>
      <c r="C15" s="20" t="s">
        <v>59</v>
      </c>
      <c r="D15" s="46">
        <v>39571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39571</v>
      </c>
      <c r="O15" s="47">
        <f t="shared" si="1"/>
        <v>55.189679218967925</v>
      </c>
      <c r="P15" s="9"/>
    </row>
    <row r="16" spans="1:133">
      <c r="A16" s="12"/>
      <c r="B16" s="25">
        <v>323.39999999999998</v>
      </c>
      <c r="C16" s="20" t="s">
        <v>60</v>
      </c>
      <c r="D16" s="46">
        <v>2474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2474</v>
      </c>
      <c r="O16" s="47">
        <f t="shared" si="1"/>
        <v>3.4504881450488143</v>
      </c>
      <c r="P16" s="9"/>
    </row>
    <row r="17" spans="1:16">
      <c r="A17" s="12"/>
      <c r="B17" s="25">
        <v>329</v>
      </c>
      <c r="C17" s="20" t="s">
        <v>15</v>
      </c>
      <c r="D17" s="46">
        <v>5986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5986</v>
      </c>
      <c r="O17" s="47">
        <f t="shared" si="1"/>
        <v>8.3486750348675027</v>
      </c>
      <c r="P17" s="9"/>
    </row>
    <row r="18" spans="1:16" ht="15.75">
      <c r="A18" s="29" t="s">
        <v>17</v>
      </c>
      <c r="B18" s="30"/>
      <c r="C18" s="31"/>
      <c r="D18" s="32">
        <f t="shared" ref="D18:M18" si="5">SUM(D19:D26)</f>
        <v>170188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553857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724045</v>
      </c>
      <c r="O18" s="45">
        <f t="shared" si="1"/>
        <v>1009.8256624825663</v>
      </c>
      <c r="P18" s="10"/>
    </row>
    <row r="19" spans="1:16">
      <c r="A19" s="12"/>
      <c r="B19" s="25">
        <v>331.1</v>
      </c>
      <c r="C19" s="20" t="s">
        <v>61</v>
      </c>
      <c r="D19" s="46">
        <v>91126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91126</v>
      </c>
      <c r="O19" s="47">
        <f t="shared" si="1"/>
        <v>127.09344490934448</v>
      </c>
      <c r="P19" s="9"/>
    </row>
    <row r="20" spans="1:16">
      <c r="A20" s="12"/>
      <c r="B20" s="25">
        <v>331.2</v>
      </c>
      <c r="C20" s="20" t="s">
        <v>16</v>
      </c>
      <c r="D20" s="46">
        <v>21364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21364</v>
      </c>
      <c r="O20" s="47">
        <f t="shared" si="1"/>
        <v>29.796373779637378</v>
      </c>
      <c r="P20" s="9"/>
    </row>
    <row r="21" spans="1:16">
      <c r="A21" s="12"/>
      <c r="B21" s="25">
        <v>331.31</v>
      </c>
      <c r="C21" s="20" t="s">
        <v>62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553857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553857</v>
      </c>
      <c r="O21" s="47">
        <f t="shared" si="1"/>
        <v>772.46443514644352</v>
      </c>
      <c r="P21" s="9"/>
    </row>
    <row r="22" spans="1:16">
      <c r="A22" s="12"/>
      <c r="B22" s="25">
        <v>331.7</v>
      </c>
      <c r="C22" s="20" t="s">
        <v>63</v>
      </c>
      <c r="D22" s="46">
        <v>15445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15445</v>
      </c>
      <c r="O22" s="47">
        <f t="shared" si="1"/>
        <v>21.541143654114364</v>
      </c>
      <c r="P22" s="9"/>
    </row>
    <row r="23" spans="1:16">
      <c r="A23" s="12"/>
      <c r="B23" s="25">
        <v>335.12</v>
      </c>
      <c r="C23" s="20" t="s">
        <v>20</v>
      </c>
      <c r="D23" s="46">
        <v>16848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16848</v>
      </c>
      <c r="O23" s="47">
        <f t="shared" si="1"/>
        <v>23.497907949790793</v>
      </c>
      <c r="P23" s="9"/>
    </row>
    <row r="24" spans="1:16">
      <c r="A24" s="12"/>
      <c r="B24" s="25">
        <v>335.15</v>
      </c>
      <c r="C24" s="20" t="s">
        <v>21</v>
      </c>
      <c r="D24" s="46">
        <v>1425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1425</v>
      </c>
      <c r="O24" s="47">
        <f t="shared" si="1"/>
        <v>1.9874476987447698</v>
      </c>
      <c r="P24" s="9"/>
    </row>
    <row r="25" spans="1:16">
      <c r="A25" s="12"/>
      <c r="B25" s="25">
        <v>335.18</v>
      </c>
      <c r="C25" s="20" t="s">
        <v>22</v>
      </c>
      <c r="D25" s="46">
        <v>23626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23626</v>
      </c>
      <c r="O25" s="47">
        <f t="shared" si="1"/>
        <v>32.951185495118551</v>
      </c>
      <c r="P25" s="9"/>
    </row>
    <row r="26" spans="1:16">
      <c r="A26" s="12"/>
      <c r="B26" s="25">
        <v>338</v>
      </c>
      <c r="C26" s="20" t="s">
        <v>23</v>
      </c>
      <c r="D26" s="46">
        <v>354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354</v>
      </c>
      <c r="O26" s="47">
        <f t="shared" si="1"/>
        <v>0.49372384937238495</v>
      </c>
      <c r="P26" s="9"/>
    </row>
    <row r="27" spans="1:16" ht="15.75">
      <c r="A27" s="29" t="s">
        <v>28</v>
      </c>
      <c r="B27" s="30"/>
      <c r="C27" s="31"/>
      <c r="D27" s="32">
        <f t="shared" ref="D27:M27" si="6">SUM(D28:D32)</f>
        <v>2527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677747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680274</v>
      </c>
      <c r="O27" s="45">
        <f t="shared" si="1"/>
        <v>948.77824267782432</v>
      </c>
      <c r="P27" s="10"/>
    </row>
    <row r="28" spans="1:16">
      <c r="A28" s="12"/>
      <c r="B28" s="25">
        <v>342.2</v>
      </c>
      <c r="C28" s="20" t="s">
        <v>64</v>
      </c>
      <c r="D28" s="46">
        <v>440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440</v>
      </c>
      <c r="O28" s="47">
        <f t="shared" si="1"/>
        <v>0.61366806136680618</v>
      </c>
      <c r="P28" s="9"/>
    </row>
    <row r="29" spans="1:16">
      <c r="A29" s="12"/>
      <c r="B29" s="25">
        <v>342.5</v>
      </c>
      <c r="C29" s="20" t="s">
        <v>65</v>
      </c>
      <c r="D29" s="46">
        <v>87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87</v>
      </c>
      <c r="O29" s="47">
        <f t="shared" si="1"/>
        <v>0.12133891213389121</v>
      </c>
      <c r="P29" s="9"/>
    </row>
    <row r="30" spans="1:16">
      <c r="A30" s="12"/>
      <c r="B30" s="25">
        <v>343.3</v>
      </c>
      <c r="C30" s="20" t="s">
        <v>31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334140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334140</v>
      </c>
      <c r="O30" s="47">
        <f t="shared" si="1"/>
        <v>466.02510460251045</v>
      </c>
      <c r="P30" s="9"/>
    </row>
    <row r="31" spans="1:16">
      <c r="A31" s="12"/>
      <c r="B31" s="25">
        <v>343.5</v>
      </c>
      <c r="C31" s="20" t="s">
        <v>32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343607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343607</v>
      </c>
      <c r="O31" s="47">
        <f t="shared" si="1"/>
        <v>479.2287308228731</v>
      </c>
      <c r="P31" s="9"/>
    </row>
    <row r="32" spans="1:16">
      <c r="A32" s="12"/>
      <c r="B32" s="25">
        <v>343.8</v>
      </c>
      <c r="C32" s="20" t="s">
        <v>66</v>
      </c>
      <c r="D32" s="46">
        <v>2000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2000</v>
      </c>
      <c r="O32" s="47">
        <f t="shared" si="1"/>
        <v>2.7894002789400281</v>
      </c>
      <c r="P32" s="9"/>
    </row>
    <row r="33" spans="1:119" ht="15.75">
      <c r="A33" s="29" t="s">
        <v>29</v>
      </c>
      <c r="B33" s="30"/>
      <c r="C33" s="31"/>
      <c r="D33" s="32">
        <f t="shared" ref="D33:M33" si="7">SUM(D34:D35)</f>
        <v>3110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4"/>
        <v>3110</v>
      </c>
      <c r="O33" s="45">
        <f t="shared" si="1"/>
        <v>4.337517433751743</v>
      </c>
      <c r="P33" s="10"/>
    </row>
    <row r="34" spans="1:119">
      <c r="A34" s="13"/>
      <c r="B34" s="39">
        <v>351.1</v>
      </c>
      <c r="C34" s="21" t="s">
        <v>36</v>
      </c>
      <c r="D34" s="46">
        <v>1104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1104</v>
      </c>
      <c r="O34" s="47">
        <f t="shared" si="1"/>
        <v>1.5397489539748954</v>
      </c>
      <c r="P34" s="9"/>
    </row>
    <row r="35" spans="1:119">
      <c r="A35" s="13"/>
      <c r="B35" s="39">
        <v>354</v>
      </c>
      <c r="C35" s="21" t="s">
        <v>67</v>
      </c>
      <c r="D35" s="46">
        <v>2006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2006</v>
      </c>
      <c r="O35" s="47">
        <f t="shared" si="1"/>
        <v>2.7977684797768481</v>
      </c>
      <c r="P35" s="9"/>
    </row>
    <row r="36" spans="1:119" ht="15.75">
      <c r="A36" s="29" t="s">
        <v>3</v>
      </c>
      <c r="B36" s="30"/>
      <c r="C36" s="31"/>
      <c r="D36" s="32">
        <f t="shared" ref="D36:M36" si="8">SUM(D37:D39)</f>
        <v>25398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1842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4"/>
        <v>27240</v>
      </c>
      <c r="O36" s="45">
        <f t="shared" si="1"/>
        <v>37.99163179916318</v>
      </c>
      <c r="P36" s="10"/>
    </row>
    <row r="37" spans="1:119">
      <c r="A37" s="12"/>
      <c r="B37" s="25">
        <v>361.1</v>
      </c>
      <c r="C37" s="20" t="s">
        <v>37</v>
      </c>
      <c r="D37" s="46">
        <v>5074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5074</v>
      </c>
      <c r="O37" s="47">
        <f t="shared" si="1"/>
        <v>7.0767085076708511</v>
      </c>
      <c r="P37" s="9"/>
    </row>
    <row r="38" spans="1:119">
      <c r="A38" s="12"/>
      <c r="B38" s="25">
        <v>362</v>
      </c>
      <c r="C38" s="20" t="s">
        <v>68</v>
      </c>
      <c r="D38" s="46">
        <v>17005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17005</v>
      </c>
      <c r="O38" s="47">
        <f t="shared" si="1"/>
        <v>23.716875871687588</v>
      </c>
      <c r="P38" s="9"/>
    </row>
    <row r="39" spans="1:119">
      <c r="A39" s="12"/>
      <c r="B39" s="25">
        <v>369.9</v>
      </c>
      <c r="C39" s="20" t="s">
        <v>38</v>
      </c>
      <c r="D39" s="46">
        <v>3319</v>
      </c>
      <c r="E39" s="46">
        <v>0</v>
      </c>
      <c r="F39" s="46">
        <v>0</v>
      </c>
      <c r="G39" s="46">
        <v>0</v>
      </c>
      <c r="H39" s="46">
        <v>0</v>
      </c>
      <c r="I39" s="46">
        <v>1842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5161</v>
      </c>
      <c r="O39" s="47">
        <f t="shared" si="1"/>
        <v>7.1980474198047419</v>
      </c>
      <c r="P39" s="9"/>
    </row>
    <row r="40" spans="1:119" ht="15.75">
      <c r="A40" s="29" t="s">
        <v>30</v>
      </c>
      <c r="B40" s="30"/>
      <c r="C40" s="31"/>
      <c r="D40" s="32">
        <f t="shared" ref="D40:M40" si="9">SUM(D41:D42)</f>
        <v>5000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5065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4"/>
        <v>10065</v>
      </c>
      <c r="O40" s="45">
        <f t="shared" si="1"/>
        <v>14.03765690376569</v>
      </c>
      <c r="P40" s="9"/>
    </row>
    <row r="41" spans="1:119">
      <c r="A41" s="12"/>
      <c r="B41" s="25">
        <v>381</v>
      </c>
      <c r="C41" s="20" t="s">
        <v>39</v>
      </c>
      <c r="D41" s="46">
        <v>5000</v>
      </c>
      <c r="E41" s="46">
        <v>0</v>
      </c>
      <c r="F41" s="46">
        <v>0</v>
      </c>
      <c r="G41" s="46">
        <v>0</v>
      </c>
      <c r="H41" s="46">
        <v>0</v>
      </c>
      <c r="I41" s="46">
        <v>428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5428</v>
      </c>
      <c r="O41" s="47">
        <f t="shared" si="1"/>
        <v>7.5704323570432361</v>
      </c>
      <c r="P41" s="9"/>
    </row>
    <row r="42" spans="1:119" ht="15.75" thickBot="1">
      <c r="A42" s="12"/>
      <c r="B42" s="25">
        <v>389.1</v>
      </c>
      <c r="C42" s="20" t="s">
        <v>56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4637</v>
      </c>
      <c r="J42" s="46">
        <v>0</v>
      </c>
      <c r="K42" s="46">
        <v>0</v>
      </c>
      <c r="L42" s="46">
        <v>0</v>
      </c>
      <c r="M42" s="46">
        <v>0</v>
      </c>
      <c r="N42" s="46">
        <f t="shared" si="4"/>
        <v>4637</v>
      </c>
      <c r="O42" s="47">
        <f t="shared" si="1"/>
        <v>6.4672245467224547</v>
      </c>
      <c r="P42" s="9"/>
    </row>
    <row r="43" spans="1:119" ht="16.5" thickBot="1">
      <c r="A43" s="14" t="s">
        <v>34</v>
      </c>
      <c r="B43" s="23"/>
      <c r="C43" s="22"/>
      <c r="D43" s="15">
        <f t="shared" ref="D43:M43" si="10">SUM(D5,D13,D18,D27,D33,D36,D40)</f>
        <v>665126</v>
      </c>
      <c r="E43" s="15">
        <f t="shared" si="10"/>
        <v>0</v>
      </c>
      <c r="F43" s="15">
        <f t="shared" si="10"/>
        <v>0</v>
      </c>
      <c r="G43" s="15">
        <f t="shared" si="10"/>
        <v>0</v>
      </c>
      <c r="H43" s="15">
        <f t="shared" si="10"/>
        <v>0</v>
      </c>
      <c r="I43" s="15">
        <f t="shared" si="10"/>
        <v>1238511</v>
      </c>
      <c r="J43" s="15">
        <f t="shared" si="10"/>
        <v>0</v>
      </c>
      <c r="K43" s="15">
        <f t="shared" si="10"/>
        <v>0</v>
      </c>
      <c r="L43" s="15">
        <f t="shared" si="10"/>
        <v>0</v>
      </c>
      <c r="M43" s="15">
        <f t="shared" si="10"/>
        <v>0</v>
      </c>
      <c r="N43" s="15">
        <f t="shared" si="4"/>
        <v>1903637</v>
      </c>
      <c r="O43" s="38">
        <f t="shared" si="1"/>
        <v>2655.0027894002787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48" t="s">
        <v>69</v>
      </c>
      <c r="M45" s="48"/>
      <c r="N45" s="48"/>
      <c r="O45" s="43">
        <v>717</v>
      </c>
    </row>
    <row r="46" spans="1:119">
      <c r="A46" s="49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1"/>
    </row>
    <row r="47" spans="1:119" ht="15.75" customHeight="1" thickBot="1">
      <c r="A47" s="52" t="s">
        <v>52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4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41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46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42</v>
      </c>
      <c r="F4" s="34" t="s">
        <v>43</v>
      </c>
      <c r="G4" s="34" t="s">
        <v>44</v>
      </c>
      <c r="H4" s="34" t="s">
        <v>5</v>
      </c>
      <c r="I4" s="34" t="s">
        <v>6</v>
      </c>
      <c r="J4" s="35" t="s">
        <v>45</v>
      </c>
      <c r="K4" s="35" t="s">
        <v>7</v>
      </c>
      <c r="L4" s="35" t="s">
        <v>8</v>
      </c>
      <c r="M4" s="35" t="s">
        <v>9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484456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484456</v>
      </c>
      <c r="O5" s="33">
        <f t="shared" ref="O5:O36" si="1">(N5/O$38)</f>
        <v>688.14772727272725</v>
      </c>
      <c r="P5" s="6"/>
    </row>
    <row r="6" spans="1:133">
      <c r="A6" s="12"/>
      <c r="B6" s="25">
        <v>311</v>
      </c>
      <c r="C6" s="20" t="s">
        <v>2</v>
      </c>
      <c r="D6" s="46">
        <v>325204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325204</v>
      </c>
      <c r="O6" s="47">
        <f t="shared" si="1"/>
        <v>461.9375</v>
      </c>
      <c r="P6" s="9"/>
    </row>
    <row r="7" spans="1:133">
      <c r="A7" s="12"/>
      <c r="B7" s="25">
        <v>312.3</v>
      </c>
      <c r="C7" s="20" t="s">
        <v>50</v>
      </c>
      <c r="D7" s="46">
        <v>11042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11042</v>
      </c>
      <c r="O7" s="47">
        <f t="shared" si="1"/>
        <v>15.684659090909092</v>
      </c>
      <c r="P7" s="9"/>
    </row>
    <row r="8" spans="1:133">
      <c r="A8" s="12"/>
      <c r="B8" s="25">
        <v>312.41000000000003</v>
      </c>
      <c r="C8" s="20" t="s">
        <v>10</v>
      </c>
      <c r="D8" s="46">
        <v>16343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16343</v>
      </c>
      <c r="O8" s="47">
        <f t="shared" si="1"/>
        <v>23.214488636363637</v>
      </c>
      <c r="P8" s="9"/>
    </row>
    <row r="9" spans="1:133">
      <c r="A9" s="12"/>
      <c r="B9" s="25">
        <v>312.60000000000002</v>
      </c>
      <c r="C9" s="20" t="s">
        <v>54</v>
      </c>
      <c r="D9" s="46">
        <v>44564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44564</v>
      </c>
      <c r="O9" s="47">
        <f t="shared" si="1"/>
        <v>63.301136363636367</v>
      </c>
      <c r="P9" s="9"/>
    </row>
    <row r="10" spans="1:133">
      <c r="A10" s="12"/>
      <c r="B10" s="25">
        <v>314.10000000000002</v>
      </c>
      <c r="C10" s="20" t="s">
        <v>11</v>
      </c>
      <c r="D10" s="46">
        <v>57179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57179</v>
      </c>
      <c r="O10" s="47">
        <f t="shared" si="1"/>
        <v>81.220170454545453</v>
      </c>
      <c r="P10" s="9"/>
    </row>
    <row r="11" spans="1:133">
      <c r="A11" s="12"/>
      <c r="B11" s="25">
        <v>314.39999999999998</v>
      </c>
      <c r="C11" s="20" t="s">
        <v>12</v>
      </c>
      <c r="D11" s="46">
        <v>6814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6814</v>
      </c>
      <c r="O11" s="47">
        <f t="shared" si="1"/>
        <v>9.6789772727272734</v>
      </c>
      <c r="P11" s="9"/>
    </row>
    <row r="12" spans="1:133">
      <c r="A12" s="12"/>
      <c r="B12" s="25">
        <v>315</v>
      </c>
      <c r="C12" s="20" t="s">
        <v>13</v>
      </c>
      <c r="D12" s="46">
        <v>23310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23310</v>
      </c>
      <c r="O12" s="47">
        <f t="shared" si="1"/>
        <v>33.110795454545453</v>
      </c>
      <c r="P12" s="9"/>
    </row>
    <row r="13" spans="1:133" ht="15.75">
      <c r="A13" s="29" t="s">
        <v>14</v>
      </c>
      <c r="B13" s="30"/>
      <c r="C13" s="31"/>
      <c r="D13" s="32">
        <f t="shared" ref="D13:M13" si="3">SUM(D14:D15)</f>
        <v>16858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6" si="4">SUM(D13:M13)</f>
        <v>16858</v>
      </c>
      <c r="O13" s="45">
        <f t="shared" si="1"/>
        <v>23.946022727272727</v>
      </c>
      <c r="P13" s="10"/>
    </row>
    <row r="14" spans="1:133">
      <c r="A14" s="12"/>
      <c r="B14" s="25">
        <v>322</v>
      </c>
      <c r="C14" s="20" t="s">
        <v>0</v>
      </c>
      <c r="D14" s="46">
        <v>9503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9503</v>
      </c>
      <c r="O14" s="47">
        <f t="shared" si="1"/>
        <v>13.498579545454545</v>
      </c>
      <c r="P14" s="9"/>
    </row>
    <row r="15" spans="1:133">
      <c r="A15" s="12"/>
      <c r="B15" s="25">
        <v>329</v>
      </c>
      <c r="C15" s="20" t="s">
        <v>15</v>
      </c>
      <c r="D15" s="46">
        <v>7355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7355</v>
      </c>
      <c r="O15" s="47">
        <f t="shared" si="1"/>
        <v>10.447443181818182</v>
      </c>
      <c r="P15" s="9"/>
    </row>
    <row r="16" spans="1:133" ht="15.75">
      <c r="A16" s="29" t="s">
        <v>17</v>
      </c>
      <c r="B16" s="30"/>
      <c r="C16" s="31"/>
      <c r="D16" s="32">
        <f t="shared" ref="D16:M16" si="5">SUM(D17:D24)</f>
        <v>248443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291673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540116</v>
      </c>
      <c r="O16" s="45">
        <f t="shared" si="1"/>
        <v>767.21022727272725</v>
      </c>
      <c r="P16" s="10"/>
    </row>
    <row r="17" spans="1:16">
      <c r="A17" s="12"/>
      <c r="B17" s="25">
        <v>331.2</v>
      </c>
      <c r="C17" s="20" t="s">
        <v>16</v>
      </c>
      <c r="D17" s="46">
        <v>26353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26353</v>
      </c>
      <c r="O17" s="47">
        <f t="shared" si="1"/>
        <v>37.433238636363633</v>
      </c>
      <c r="P17" s="9"/>
    </row>
    <row r="18" spans="1:16">
      <c r="A18" s="12"/>
      <c r="B18" s="25">
        <v>331.39</v>
      </c>
      <c r="C18" s="20" t="s">
        <v>18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291673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291673</v>
      </c>
      <c r="O18" s="47">
        <f t="shared" si="1"/>
        <v>414.30823863636363</v>
      </c>
      <c r="P18" s="9"/>
    </row>
    <row r="19" spans="1:16">
      <c r="A19" s="12"/>
      <c r="B19" s="25">
        <v>334.1</v>
      </c>
      <c r="C19" s="20" t="s">
        <v>55</v>
      </c>
      <c r="D19" s="46">
        <v>11450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11450</v>
      </c>
      <c r="O19" s="47">
        <f t="shared" si="1"/>
        <v>16.264204545454547</v>
      </c>
      <c r="P19" s="9"/>
    </row>
    <row r="20" spans="1:16">
      <c r="A20" s="12"/>
      <c r="B20" s="25">
        <v>334.7</v>
      </c>
      <c r="C20" s="20" t="s">
        <v>19</v>
      </c>
      <c r="D20" s="46">
        <v>170152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170152</v>
      </c>
      <c r="O20" s="47">
        <f t="shared" si="1"/>
        <v>241.69318181818181</v>
      </c>
      <c r="P20" s="9"/>
    </row>
    <row r="21" spans="1:16">
      <c r="A21" s="12"/>
      <c r="B21" s="25">
        <v>335.12</v>
      </c>
      <c r="C21" s="20" t="s">
        <v>20</v>
      </c>
      <c r="D21" s="46">
        <v>16870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16870</v>
      </c>
      <c r="O21" s="47">
        <f t="shared" si="1"/>
        <v>23.963068181818183</v>
      </c>
      <c r="P21" s="9"/>
    </row>
    <row r="22" spans="1:16">
      <c r="A22" s="12"/>
      <c r="B22" s="25">
        <v>335.15</v>
      </c>
      <c r="C22" s="20" t="s">
        <v>21</v>
      </c>
      <c r="D22" s="46">
        <v>1294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1294</v>
      </c>
      <c r="O22" s="47">
        <f t="shared" si="1"/>
        <v>1.8380681818181819</v>
      </c>
      <c r="P22" s="9"/>
    </row>
    <row r="23" spans="1:16">
      <c r="A23" s="12"/>
      <c r="B23" s="25">
        <v>335.18</v>
      </c>
      <c r="C23" s="20" t="s">
        <v>22</v>
      </c>
      <c r="D23" s="46">
        <v>21984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21984</v>
      </c>
      <c r="O23" s="47">
        <f t="shared" si="1"/>
        <v>31.227272727272727</v>
      </c>
      <c r="P23" s="9"/>
    </row>
    <row r="24" spans="1:16">
      <c r="A24" s="12"/>
      <c r="B24" s="25">
        <v>338</v>
      </c>
      <c r="C24" s="20" t="s">
        <v>23</v>
      </c>
      <c r="D24" s="46">
        <v>340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340</v>
      </c>
      <c r="O24" s="47">
        <f t="shared" si="1"/>
        <v>0.48295454545454547</v>
      </c>
      <c r="P24" s="9"/>
    </row>
    <row r="25" spans="1:16" ht="15.75">
      <c r="A25" s="29" t="s">
        <v>28</v>
      </c>
      <c r="B25" s="30"/>
      <c r="C25" s="31"/>
      <c r="D25" s="32">
        <f t="shared" ref="D25:M25" si="6">SUM(D26:D27)</f>
        <v>0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587083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587083</v>
      </c>
      <c r="O25" s="45">
        <f t="shared" si="1"/>
        <v>833.92471590909088</v>
      </c>
      <c r="P25" s="10"/>
    </row>
    <row r="26" spans="1:16">
      <c r="A26" s="12"/>
      <c r="B26" s="25">
        <v>343.3</v>
      </c>
      <c r="C26" s="20" t="s">
        <v>31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238018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238018</v>
      </c>
      <c r="O26" s="47">
        <f t="shared" si="1"/>
        <v>338.09375</v>
      </c>
      <c r="P26" s="9"/>
    </row>
    <row r="27" spans="1:16">
      <c r="A27" s="12"/>
      <c r="B27" s="25">
        <v>343.5</v>
      </c>
      <c r="C27" s="20" t="s">
        <v>32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349065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349065</v>
      </c>
      <c r="O27" s="47">
        <f t="shared" si="1"/>
        <v>495.83096590909093</v>
      </c>
      <c r="P27" s="9"/>
    </row>
    <row r="28" spans="1:16" ht="15.75">
      <c r="A28" s="29" t="s">
        <v>29</v>
      </c>
      <c r="B28" s="30"/>
      <c r="C28" s="31"/>
      <c r="D28" s="32">
        <f t="shared" ref="D28:M28" si="7">SUM(D29:D29)</f>
        <v>368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4"/>
        <v>368</v>
      </c>
      <c r="O28" s="45">
        <f t="shared" si="1"/>
        <v>0.52272727272727271</v>
      </c>
      <c r="P28" s="10"/>
    </row>
    <row r="29" spans="1:16">
      <c r="A29" s="13"/>
      <c r="B29" s="39">
        <v>351.1</v>
      </c>
      <c r="C29" s="21" t="s">
        <v>36</v>
      </c>
      <c r="D29" s="46">
        <v>368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368</v>
      </c>
      <c r="O29" s="47">
        <f t="shared" si="1"/>
        <v>0.52272727272727271</v>
      </c>
      <c r="P29" s="9"/>
    </row>
    <row r="30" spans="1:16" ht="15.75">
      <c r="A30" s="29" t="s">
        <v>3</v>
      </c>
      <c r="B30" s="30"/>
      <c r="C30" s="31"/>
      <c r="D30" s="32">
        <f t="shared" ref="D30:M30" si="8">SUM(D31:D32)</f>
        <v>21387</v>
      </c>
      <c r="E30" s="32">
        <f t="shared" si="8"/>
        <v>0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4615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4"/>
        <v>26002</v>
      </c>
      <c r="O30" s="45">
        <f t="shared" si="1"/>
        <v>36.934659090909093</v>
      </c>
      <c r="P30" s="10"/>
    </row>
    <row r="31" spans="1:16">
      <c r="A31" s="12"/>
      <c r="B31" s="25">
        <v>361.1</v>
      </c>
      <c r="C31" s="20" t="s">
        <v>37</v>
      </c>
      <c r="D31" s="46">
        <v>803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803</v>
      </c>
      <c r="O31" s="47">
        <f t="shared" si="1"/>
        <v>1.140625</v>
      </c>
      <c r="P31" s="9"/>
    </row>
    <row r="32" spans="1:16">
      <c r="A32" s="12"/>
      <c r="B32" s="25">
        <v>369.9</v>
      </c>
      <c r="C32" s="20" t="s">
        <v>38</v>
      </c>
      <c r="D32" s="46">
        <v>20584</v>
      </c>
      <c r="E32" s="46">
        <v>0</v>
      </c>
      <c r="F32" s="46">
        <v>0</v>
      </c>
      <c r="G32" s="46">
        <v>0</v>
      </c>
      <c r="H32" s="46">
        <v>0</v>
      </c>
      <c r="I32" s="46">
        <v>4615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25199</v>
      </c>
      <c r="O32" s="47">
        <f t="shared" si="1"/>
        <v>35.794034090909093</v>
      </c>
      <c r="P32" s="9"/>
    </row>
    <row r="33" spans="1:119" ht="15.75">
      <c r="A33" s="29" t="s">
        <v>30</v>
      </c>
      <c r="B33" s="30"/>
      <c r="C33" s="31"/>
      <c r="D33" s="32">
        <f t="shared" ref="D33:M33" si="9">SUM(D34:D35)</f>
        <v>5000</v>
      </c>
      <c r="E33" s="32">
        <f t="shared" si="9"/>
        <v>0</v>
      </c>
      <c r="F33" s="32">
        <f t="shared" si="9"/>
        <v>0</v>
      </c>
      <c r="G33" s="32">
        <f t="shared" si="9"/>
        <v>0</v>
      </c>
      <c r="H33" s="32">
        <f t="shared" si="9"/>
        <v>0</v>
      </c>
      <c r="I33" s="32">
        <f t="shared" si="9"/>
        <v>6208</v>
      </c>
      <c r="J33" s="32">
        <f t="shared" si="9"/>
        <v>0</v>
      </c>
      <c r="K33" s="32">
        <f t="shared" si="9"/>
        <v>0</v>
      </c>
      <c r="L33" s="32">
        <f t="shared" si="9"/>
        <v>0</v>
      </c>
      <c r="M33" s="32">
        <f t="shared" si="9"/>
        <v>0</v>
      </c>
      <c r="N33" s="32">
        <f t="shared" si="4"/>
        <v>11208</v>
      </c>
      <c r="O33" s="45">
        <f t="shared" si="1"/>
        <v>15.920454545454545</v>
      </c>
      <c r="P33" s="9"/>
    </row>
    <row r="34" spans="1:119">
      <c r="A34" s="12"/>
      <c r="B34" s="25">
        <v>381</v>
      </c>
      <c r="C34" s="20" t="s">
        <v>39</v>
      </c>
      <c r="D34" s="46">
        <v>5000</v>
      </c>
      <c r="E34" s="46">
        <v>0</v>
      </c>
      <c r="F34" s="46">
        <v>0</v>
      </c>
      <c r="G34" s="46">
        <v>0</v>
      </c>
      <c r="H34" s="46">
        <v>0</v>
      </c>
      <c r="I34" s="46">
        <v>1713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6713</v>
      </c>
      <c r="O34" s="47">
        <f t="shared" si="1"/>
        <v>9.5355113636363633</v>
      </c>
      <c r="P34" s="9"/>
    </row>
    <row r="35" spans="1:119" ht="15.75" thickBot="1">
      <c r="A35" s="12"/>
      <c r="B35" s="25">
        <v>389.1</v>
      </c>
      <c r="C35" s="20" t="s">
        <v>56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4495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4495</v>
      </c>
      <c r="O35" s="47">
        <f t="shared" si="1"/>
        <v>6.3849431818181817</v>
      </c>
      <c r="P35" s="9"/>
    </row>
    <row r="36" spans="1:119" ht="16.5" thickBot="1">
      <c r="A36" s="14" t="s">
        <v>34</v>
      </c>
      <c r="B36" s="23"/>
      <c r="C36" s="22"/>
      <c r="D36" s="15">
        <f t="shared" ref="D36:M36" si="10">SUM(D5,D13,D16,D25,D28,D30,D33)</f>
        <v>776512</v>
      </c>
      <c r="E36" s="15">
        <f t="shared" si="10"/>
        <v>0</v>
      </c>
      <c r="F36" s="15">
        <f t="shared" si="10"/>
        <v>0</v>
      </c>
      <c r="G36" s="15">
        <f t="shared" si="10"/>
        <v>0</v>
      </c>
      <c r="H36" s="15">
        <f t="shared" si="10"/>
        <v>0</v>
      </c>
      <c r="I36" s="15">
        <f t="shared" si="10"/>
        <v>889579</v>
      </c>
      <c r="J36" s="15">
        <f t="shared" si="10"/>
        <v>0</v>
      </c>
      <c r="K36" s="15">
        <f t="shared" si="10"/>
        <v>0</v>
      </c>
      <c r="L36" s="15">
        <f t="shared" si="10"/>
        <v>0</v>
      </c>
      <c r="M36" s="15">
        <f t="shared" si="10"/>
        <v>0</v>
      </c>
      <c r="N36" s="15">
        <f t="shared" si="4"/>
        <v>1666091</v>
      </c>
      <c r="O36" s="38">
        <f t="shared" si="1"/>
        <v>2366.606534090909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40"/>
      <c r="B38" s="41"/>
      <c r="C38" s="41"/>
      <c r="D38" s="42"/>
      <c r="E38" s="42"/>
      <c r="F38" s="42"/>
      <c r="G38" s="42"/>
      <c r="H38" s="42"/>
      <c r="I38" s="42"/>
      <c r="J38" s="42"/>
      <c r="K38" s="42"/>
      <c r="L38" s="48" t="s">
        <v>57</v>
      </c>
      <c r="M38" s="48"/>
      <c r="N38" s="48"/>
      <c r="O38" s="43">
        <v>704</v>
      </c>
    </row>
    <row r="39" spans="1:119">
      <c r="A39" s="49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1"/>
    </row>
    <row r="40" spans="1:119" ht="15.75" customHeight="1" thickBot="1">
      <c r="A40" s="52" t="s">
        <v>52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4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49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41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46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42</v>
      </c>
      <c r="F4" s="34" t="s">
        <v>43</v>
      </c>
      <c r="G4" s="34" t="s">
        <v>44</v>
      </c>
      <c r="H4" s="34" t="s">
        <v>5</v>
      </c>
      <c r="I4" s="34" t="s">
        <v>6</v>
      </c>
      <c r="J4" s="35" t="s">
        <v>45</v>
      </c>
      <c r="K4" s="35" t="s">
        <v>7</v>
      </c>
      <c r="L4" s="35" t="s">
        <v>8</v>
      </c>
      <c r="M4" s="35" t="s">
        <v>9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518101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3" si="1">SUM(D5:M5)</f>
        <v>518101</v>
      </c>
      <c r="O5" s="33">
        <f t="shared" ref="O5:O33" si="2">(N5/O$35)</f>
        <v>739.08844507845936</v>
      </c>
      <c r="P5" s="6"/>
    </row>
    <row r="6" spans="1:133">
      <c r="A6" s="12"/>
      <c r="B6" s="25">
        <v>311</v>
      </c>
      <c r="C6" s="20" t="s">
        <v>2</v>
      </c>
      <c r="D6" s="46">
        <v>395810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395810</v>
      </c>
      <c r="O6" s="47">
        <f t="shared" si="2"/>
        <v>564.63623395149784</v>
      </c>
      <c r="P6" s="9"/>
    </row>
    <row r="7" spans="1:133">
      <c r="A7" s="12"/>
      <c r="B7" s="25">
        <v>312.3</v>
      </c>
      <c r="C7" s="20" t="s">
        <v>50</v>
      </c>
      <c r="D7" s="46">
        <v>7286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7286</v>
      </c>
      <c r="O7" s="47">
        <f t="shared" si="2"/>
        <v>10.393723252496434</v>
      </c>
      <c r="P7" s="9"/>
    </row>
    <row r="8" spans="1:133">
      <c r="A8" s="12"/>
      <c r="B8" s="25">
        <v>312.41000000000003</v>
      </c>
      <c r="C8" s="20" t="s">
        <v>10</v>
      </c>
      <c r="D8" s="46">
        <v>18271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18271</v>
      </c>
      <c r="O8" s="47">
        <f t="shared" si="2"/>
        <v>26.064194008559202</v>
      </c>
      <c r="P8" s="9"/>
    </row>
    <row r="9" spans="1:133">
      <c r="A9" s="12"/>
      <c r="B9" s="25">
        <v>314.10000000000002</v>
      </c>
      <c r="C9" s="20" t="s">
        <v>11</v>
      </c>
      <c r="D9" s="46">
        <v>57544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57544</v>
      </c>
      <c r="O9" s="47">
        <f t="shared" si="2"/>
        <v>82.088445078459344</v>
      </c>
      <c r="P9" s="9"/>
    </row>
    <row r="10" spans="1:133">
      <c r="A10" s="12"/>
      <c r="B10" s="25">
        <v>314.39999999999998</v>
      </c>
      <c r="C10" s="20" t="s">
        <v>12</v>
      </c>
      <c r="D10" s="46">
        <v>7660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7660</v>
      </c>
      <c r="O10" s="47">
        <f t="shared" si="2"/>
        <v>10.927246790299572</v>
      </c>
      <c r="P10" s="9"/>
    </row>
    <row r="11" spans="1:133">
      <c r="A11" s="12"/>
      <c r="B11" s="25">
        <v>315</v>
      </c>
      <c r="C11" s="20" t="s">
        <v>13</v>
      </c>
      <c r="D11" s="46">
        <v>31530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31530</v>
      </c>
      <c r="O11" s="47">
        <f t="shared" si="2"/>
        <v>44.978601997146932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SUM(D13:D14)</f>
        <v>17386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17386</v>
      </c>
      <c r="O12" s="45">
        <f t="shared" si="2"/>
        <v>24.801711840228247</v>
      </c>
      <c r="P12" s="10"/>
    </row>
    <row r="13" spans="1:133">
      <c r="A13" s="12"/>
      <c r="B13" s="25">
        <v>322</v>
      </c>
      <c r="C13" s="20" t="s">
        <v>0</v>
      </c>
      <c r="D13" s="46">
        <v>10738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10738</v>
      </c>
      <c r="O13" s="47">
        <f t="shared" si="2"/>
        <v>15.31811697574893</v>
      </c>
      <c r="P13" s="9"/>
    </row>
    <row r="14" spans="1:133">
      <c r="A14" s="12"/>
      <c r="B14" s="25">
        <v>329</v>
      </c>
      <c r="C14" s="20" t="s">
        <v>15</v>
      </c>
      <c r="D14" s="46">
        <v>6648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6648</v>
      </c>
      <c r="O14" s="47">
        <f t="shared" si="2"/>
        <v>9.4835948644793149</v>
      </c>
      <c r="P14" s="9"/>
    </row>
    <row r="15" spans="1:133" ht="15.75">
      <c r="A15" s="29" t="s">
        <v>17</v>
      </c>
      <c r="B15" s="30"/>
      <c r="C15" s="31"/>
      <c r="D15" s="32">
        <f t="shared" ref="D15:M15" si="4">SUM(D16:D22)</f>
        <v>246021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20831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266852</v>
      </c>
      <c r="O15" s="45">
        <f t="shared" si="2"/>
        <v>380.67332382310985</v>
      </c>
      <c r="P15" s="10"/>
    </row>
    <row r="16" spans="1:133">
      <c r="A16" s="12"/>
      <c r="B16" s="25">
        <v>331.2</v>
      </c>
      <c r="C16" s="20" t="s">
        <v>16</v>
      </c>
      <c r="D16" s="46">
        <v>84255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84255</v>
      </c>
      <c r="O16" s="47">
        <f t="shared" si="2"/>
        <v>120.19258202567761</v>
      </c>
      <c r="P16" s="9"/>
    </row>
    <row r="17" spans="1:16">
      <c r="A17" s="12"/>
      <c r="B17" s="25">
        <v>331.39</v>
      </c>
      <c r="C17" s="20" t="s">
        <v>18</v>
      </c>
      <c r="D17" s="46">
        <v>9157</v>
      </c>
      <c r="E17" s="46">
        <v>0</v>
      </c>
      <c r="F17" s="46">
        <v>0</v>
      </c>
      <c r="G17" s="46">
        <v>0</v>
      </c>
      <c r="H17" s="46">
        <v>0</v>
      </c>
      <c r="I17" s="46">
        <v>20831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29988</v>
      </c>
      <c r="O17" s="47">
        <f t="shared" si="2"/>
        <v>42.77888730385164</v>
      </c>
      <c r="P17" s="9"/>
    </row>
    <row r="18" spans="1:16">
      <c r="A18" s="12"/>
      <c r="B18" s="25">
        <v>334.7</v>
      </c>
      <c r="C18" s="20" t="s">
        <v>19</v>
      </c>
      <c r="D18" s="46">
        <v>63820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63820</v>
      </c>
      <c r="O18" s="47">
        <f t="shared" si="2"/>
        <v>91.041369472182595</v>
      </c>
      <c r="P18" s="9"/>
    </row>
    <row r="19" spans="1:16">
      <c r="A19" s="12"/>
      <c r="B19" s="25">
        <v>335.12</v>
      </c>
      <c r="C19" s="20" t="s">
        <v>20</v>
      </c>
      <c r="D19" s="46">
        <v>62960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62960</v>
      </c>
      <c r="O19" s="47">
        <f t="shared" si="2"/>
        <v>89.814550641940087</v>
      </c>
      <c r="P19" s="9"/>
    </row>
    <row r="20" spans="1:16">
      <c r="A20" s="12"/>
      <c r="B20" s="25">
        <v>335.15</v>
      </c>
      <c r="C20" s="20" t="s">
        <v>21</v>
      </c>
      <c r="D20" s="46">
        <v>1328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1328</v>
      </c>
      <c r="O20" s="47">
        <f t="shared" si="2"/>
        <v>1.8944365192582027</v>
      </c>
      <c r="P20" s="9"/>
    </row>
    <row r="21" spans="1:16">
      <c r="A21" s="12"/>
      <c r="B21" s="25">
        <v>335.18</v>
      </c>
      <c r="C21" s="20" t="s">
        <v>22</v>
      </c>
      <c r="D21" s="46">
        <v>24100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24100</v>
      </c>
      <c r="O21" s="47">
        <f t="shared" si="2"/>
        <v>34.379457917261057</v>
      </c>
      <c r="P21" s="9"/>
    </row>
    <row r="22" spans="1:16">
      <c r="A22" s="12"/>
      <c r="B22" s="25">
        <v>338</v>
      </c>
      <c r="C22" s="20" t="s">
        <v>23</v>
      </c>
      <c r="D22" s="46">
        <v>401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401</v>
      </c>
      <c r="O22" s="47">
        <f t="shared" si="2"/>
        <v>0.57203994293865901</v>
      </c>
      <c r="P22" s="9"/>
    </row>
    <row r="23" spans="1:16" ht="15.75">
      <c r="A23" s="29" t="s">
        <v>28</v>
      </c>
      <c r="B23" s="30"/>
      <c r="C23" s="31"/>
      <c r="D23" s="32">
        <f t="shared" ref="D23:M23" si="5">SUM(D24:D25)</f>
        <v>0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582587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1"/>
        <v>582587</v>
      </c>
      <c r="O23" s="45">
        <f t="shared" si="2"/>
        <v>831.07988587731813</v>
      </c>
      <c r="P23" s="10"/>
    </row>
    <row r="24" spans="1:16">
      <c r="A24" s="12"/>
      <c r="B24" s="25">
        <v>343.3</v>
      </c>
      <c r="C24" s="20" t="s">
        <v>31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233703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233703</v>
      </c>
      <c r="O24" s="47">
        <f t="shared" si="2"/>
        <v>333.38516405135522</v>
      </c>
      <c r="P24" s="9"/>
    </row>
    <row r="25" spans="1:16">
      <c r="A25" s="12"/>
      <c r="B25" s="25">
        <v>343.5</v>
      </c>
      <c r="C25" s="20" t="s">
        <v>32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348884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348884</v>
      </c>
      <c r="O25" s="47">
        <f t="shared" si="2"/>
        <v>497.69472182596292</v>
      </c>
      <c r="P25" s="9"/>
    </row>
    <row r="26" spans="1:16" ht="15.75">
      <c r="A26" s="29" t="s">
        <v>29</v>
      </c>
      <c r="B26" s="30"/>
      <c r="C26" s="31"/>
      <c r="D26" s="32">
        <f t="shared" ref="D26:M26" si="6">SUM(D27:D27)</f>
        <v>222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1"/>
        <v>222</v>
      </c>
      <c r="O26" s="45">
        <f t="shared" si="2"/>
        <v>0.31669044222539228</v>
      </c>
      <c r="P26" s="10"/>
    </row>
    <row r="27" spans="1:16">
      <c r="A27" s="13"/>
      <c r="B27" s="39">
        <v>351.1</v>
      </c>
      <c r="C27" s="21" t="s">
        <v>36</v>
      </c>
      <c r="D27" s="46">
        <v>222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222</v>
      </c>
      <c r="O27" s="47">
        <f t="shared" si="2"/>
        <v>0.31669044222539228</v>
      </c>
      <c r="P27" s="9"/>
    </row>
    <row r="28" spans="1:16" ht="15.75">
      <c r="A28" s="29" t="s">
        <v>3</v>
      </c>
      <c r="B28" s="30"/>
      <c r="C28" s="31"/>
      <c r="D28" s="32">
        <f t="shared" ref="D28:M28" si="7">SUM(D29:D30)</f>
        <v>25950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3639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1"/>
        <v>29589</v>
      </c>
      <c r="O28" s="45">
        <f t="shared" si="2"/>
        <v>42.209700427960058</v>
      </c>
      <c r="P28" s="10"/>
    </row>
    <row r="29" spans="1:16">
      <c r="A29" s="12"/>
      <c r="B29" s="25">
        <v>361.1</v>
      </c>
      <c r="C29" s="20" t="s">
        <v>37</v>
      </c>
      <c r="D29" s="46">
        <v>1806</v>
      </c>
      <c r="E29" s="46">
        <v>0</v>
      </c>
      <c r="F29" s="46">
        <v>0</v>
      </c>
      <c r="G29" s="46">
        <v>0</v>
      </c>
      <c r="H29" s="46">
        <v>0</v>
      </c>
      <c r="I29" s="46">
        <v>1617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3423</v>
      </c>
      <c r="O29" s="47">
        <f t="shared" si="2"/>
        <v>4.8830242510698998</v>
      </c>
      <c r="P29" s="9"/>
    </row>
    <row r="30" spans="1:16">
      <c r="A30" s="12"/>
      <c r="B30" s="25">
        <v>369.9</v>
      </c>
      <c r="C30" s="20" t="s">
        <v>38</v>
      </c>
      <c r="D30" s="46">
        <v>24144</v>
      </c>
      <c r="E30" s="46">
        <v>0</v>
      </c>
      <c r="F30" s="46">
        <v>0</v>
      </c>
      <c r="G30" s="46">
        <v>0</v>
      </c>
      <c r="H30" s="46">
        <v>0</v>
      </c>
      <c r="I30" s="46">
        <v>2022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26166</v>
      </c>
      <c r="O30" s="47">
        <f t="shared" si="2"/>
        <v>37.32667617689016</v>
      </c>
      <c r="P30" s="9"/>
    </row>
    <row r="31" spans="1:16" ht="15.75">
      <c r="A31" s="29" t="s">
        <v>30</v>
      </c>
      <c r="B31" s="30"/>
      <c r="C31" s="31"/>
      <c r="D31" s="32">
        <f t="shared" ref="D31:M31" si="8">SUM(D32:D32)</f>
        <v>5000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4746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1"/>
        <v>9746</v>
      </c>
      <c r="O31" s="45">
        <f t="shared" si="2"/>
        <v>13.90299572039943</v>
      </c>
      <c r="P31" s="9"/>
    </row>
    <row r="32" spans="1:16" ht="15.75" thickBot="1">
      <c r="A32" s="12"/>
      <c r="B32" s="25">
        <v>381</v>
      </c>
      <c r="C32" s="20" t="s">
        <v>39</v>
      </c>
      <c r="D32" s="46">
        <v>5000</v>
      </c>
      <c r="E32" s="46">
        <v>0</v>
      </c>
      <c r="F32" s="46">
        <v>0</v>
      </c>
      <c r="G32" s="46">
        <v>0</v>
      </c>
      <c r="H32" s="46">
        <v>0</v>
      </c>
      <c r="I32" s="46">
        <v>4746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9746</v>
      </c>
      <c r="O32" s="47">
        <f t="shared" si="2"/>
        <v>13.90299572039943</v>
      </c>
      <c r="P32" s="9"/>
    </row>
    <row r="33" spans="1:119" ht="16.5" thickBot="1">
      <c r="A33" s="14" t="s">
        <v>34</v>
      </c>
      <c r="B33" s="23"/>
      <c r="C33" s="22"/>
      <c r="D33" s="15">
        <f t="shared" ref="D33:M33" si="9">SUM(D5,D12,D15,D23,D26,D28,D31)</f>
        <v>812680</v>
      </c>
      <c r="E33" s="15">
        <f t="shared" si="9"/>
        <v>0</v>
      </c>
      <c r="F33" s="15">
        <f t="shared" si="9"/>
        <v>0</v>
      </c>
      <c r="G33" s="15">
        <f t="shared" si="9"/>
        <v>0</v>
      </c>
      <c r="H33" s="15">
        <f t="shared" si="9"/>
        <v>0</v>
      </c>
      <c r="I33" s="15">
        <f t="shared" si="9"/>
        <v>611803</v>
      </c>
      <c r="J33" s="15">
        <f t="shared" si="9"/>
        <v>0</v>
      </c>
      <c r="K33" s="15">
        <f t="shared" si="9"/>
        <v>0</v>
      </c>
      <c r="L33" s="15">
        <f t="shared" si="9"/>
        <v>0</v>
      </c>
      <c r="M33" s="15">
        <f t="shared" si="9"/>
        <v>0</v>
      </c>
      <c r="N33" s="15">
        <f t="shared" si="1"/>
        <v>1424483</v>
      </c>
      <c r="O33" s="38">
        <f t="shared" si="2"/>
        <v>2032.0727532097005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40"/>
      <c r="B35" s="41"/>
      <c r="C35" s="41"/>
      <c r="D35" s="42"/>
      <c r="E35" s="42"/>
      <c r="F35" s="42"/>
      <c r="G35" s="42"/>
      <c r="H35" s="42"/>
      <c r="I35" s="42"/>
      <c r="J35" s="42"/>
      <c r="K35" s="42"/>
      <c r="L35" s="48" t="s">
        <v>51</v>
      </c>
      <c r="M35" s="48"/>
      <c r="N35" s="48"/>
      <c r="O35" s="43">
        <v>701</v>
      </c>
    </row>
    <row r="36" spans="1:119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1"/>
    </row>
    <row r="37" spans="1:119" ht="15.75" thickBot="1">
      <c r="A37" s="52" t="s">
        <v>52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4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35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41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46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42</v>
      </c>
      <c r="F4" s="34" t="s">
        <v>43</v>
      </c>
      <c r="G4" s="34" t="s">
        <v>44</v>
      </c>
      <c r="H4" s="34" t="s">
        <v>5</v>
      </c>
      <c r="I4" s="34" t="s">
        <v>6</v>
      </c>
      <c r="J4" s="35" t="s">
        <v>45</v>
      </c>
      <c r="K4" s="35" t="s">
        <v>7</v>
      </c>
      <c r="L4" s="35" t="s">
        <v>8</v>
      </c>
      <c r="M4" s="35" t="s">
        <v>9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530152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4" si="1">SUM(D5:M5)</f>
        <v>530152</v>
      </c>
      <c r="O5" s="33">
        <f t="shared" ref="O5:O34" si="2">(N5/O$36)</f>
        <v>724.25136612021856</v>
      </c>
      <c r="P5" s="6"/>
    </row>
    <row r="6" spans="1:133">
      <c r="A6" s="12"/>
      <c r="B6" s="25">
        <v>311</v>
      </c>
      <c r="C6" s="20" t="s">
        <v>2</v>
      </c>
      <c r="D6" s="46">
        <v>404097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404097</v>
      </c>
      <c r="O6" s="47">
        <f t="shared" si="2"/>
        <v>552.04508196721315</v>
      </c>
      <c r="P6" s="9"/>
    </row>
    <row r="7" spans="1:133">
      <c r="A7" s="12"/>
      <c r="B7" s="25">
        <v>312.41000000000003</v>
      </c>
      <c r="C7" s="20" t="s">
        <v>10</v>
      </c>
      <c r="D7" s="46">
        <v>17332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17332</v>
      </c>
      <c r="O7" s="47">
        <f t="shared" si="2"/>
        <v>23.6775956284153</v>
      </c>
      <c r="P7" s="9"/>
    </row>
    <row r="8" spans="1:133">
      <c r="A8" s="12"/>
      <c r="B8" s="25">
        <v>314.10000000000002</v>
      </c>
      <c r="C8" s="20" t="s">
        <v>11</v>
      </c>
      <c r="D8" s="46">
        <v>58170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58170</v>
      </c>
      <c r="O8" s="47">
        <f t="shared" si="2"/>
        <v>79.467213114754102</v>
      </c>
      <c r="P8" s="9"/>
    </row>
    <row r="9" spans="1:133">
      <c r="A9" s="12"/>
      <c r="B9" s="25">
        <v>314.39999999999998</v>
      </c>
      <c r="C9" s="20" t="s">
        <v>12</v>
      </c>
      <c r="D9" s="46">
        <v>7257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7257</v>
      </c>
      <c r="O9" s="47">
        <f t="shared" si="2"/>
        <v>9.9139344262295079</v>
      </c>
      <c r="P9" s="9"/>
    </row>
    <row r="10" spans="1:133">
      <c r="A10" s="12"/>
      <c r="B10" s="25">
        <v>315</v>
      </c>
      <c r="C10" s="20" t="s">
        <v>13</v>
      </c>
      <c r="D10" s="46">
        <v>43296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43296</v>
      </c>
      <c r="O10" s="47">
        <f t="shared" si="2"/>
        <v>59.147540983606561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SUM(D12:D13)</f>
        <v>11944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11944</v>
      </c>
      <c r="O11" s="45">
        <f t="shared" si="2"/>
        <v>16.316939890710383</v>
      </c>
      <c r="P11" s="10"/>
    </row>
    <row r="12" spans="1:133">
      <c r="A12" s="12"/>
      <c r="B12" s="25">
        <v>322</v>
      </c>
      <c r="C12" s="20" t="s">
        <v>0</v>
      </c>
      <c r="D12" s="46">
        <v>4977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4977</v>
      </c>
      <c r="O12" s="47">
        <f t="shared" si="2"/>
        <v>6.7991803278688527</v>
      </c>
      <c r="P12" s="9"/>
    </row>
    <row r="13" spans="1:133">
      <c r="A13" s="12"/>
      <c r="B13" s="25">
        <v>329</v>
      </c>
      <c r="C13" s="20" t="s">
        <v>15</v>
      </c>
      <c r="D13" s="46">
        <v>6967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6967</v>
      </c>
      <c r="O13" s="47">
        <f t="shared" si="2"/>
        <v>9.5177595628415297</v>
      </c>
      <c r="P13" s="9"/>
    </row>
    <row r="14" spans="1:133" ht="15.75">
      <c r="A14" s="29" t="s">
        <v>17</v>
      </c>
      <c r="B14" s="30"/>
      <c r="C14" s="31"/>
      <c r="D14" s="32">
        <f t="shared" ref="D14:M14" si="4">SUM(D15:D21)</f>
        <v>311842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120089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431931</v>
      </c>
      <c r="O14" s="45">
        <f t="shared" si="2"/>
        <v>590.06967213114751</v>
      </c>
      <c r="P14" s="10"/>
    </row>
    <row r="15" spans="1:133">
      <c r="A15" s="12"/>
      <c r="B15" s="25">
        <v>331.2</v>
      </c>
      <c r="C15" s="20" t="s">
        <v>16</v>
      </c>
      <c r="D15" s="46">
        <v>13747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5">SUM(D15:M15)</f>
        <v>13747</v>
      </c>
      <c r="O15" s="47">
        <f t="shared" si="2"/>
        <v>18.780054644808743</v>
      </c>
      <c r="P15" s="9"/>
    </row>
    <row r="16" spans="1:133">
      <c r="A16" s="12"/>
      <c r="B16" s="25">
        <v>331.39</v>
      </c>
      <c r="C16" s="20" t="s">
        <v>18</v>
      </c>
      <c r="D16" s="46">
        <v>3115</v>
      </c>
      <c r="E16" s="46">
        <v>0</v>
      </c>
      <c r="F16" s="46">
        <v>0</v>
      </c>
      <c r="G16" s="46">
        <v>0</v>
      </c>
      <c r="H16" s="46">
        <v>0</v>
      </c>
      <c r="I16" s="46">
        <v>120089</v>
      </c>
      <c r="J16" s="46">
        <v>0</v>
      </c>
      <c r="K16" s="46">
        <v>0</v>
      </c>
      <c r="L16" s="46">
        <v>0</v>
      </c>
      <c r="M16" s="46">
        <v>0</v>
      </c>
      <c r="N16" s="46">
        <f t="shared" si="5"/>
        <v>123204</v>
      </c>
      <c r="O16" s="47">
        <f t="shared" si="2"/>
        <v>168.31147540983608</v>
      </c>
      <c r="P16" s="9"/>
    </row>
    <row r="17" spans="1:16">
      <c r="A17" s="12"/>
      <c r="B17" s="25">
        <v>334.7</v>
      </c>
      <c r="C17" s="20" t="s">
        <v>19</v>
      </c>
      <c r="D17" s="46">
        <v>212785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212785</v>
      </c>
      <c r="O17" s="47">
        <f t="shared" si="2"/>
        <v>290.68989071038249</v>
      </c>
      <c r="P17" s="9"/>
    </row>
    <row r="18" spans="1:16">
      <c r="A18" s="12"/>
      <c r="B18" s="25">
        <v>335.12</v>
      </c>
      <c r="C18" s="20" t="s">
        <v>20</v>
      </c>
      <c r="D18" s="46">
        <v>58304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58304</v>
      </c>
      <c r="O18" s="47">
        <f t="shared" si="2"/>
        <v>79.650273224043715</v>
      </c>
      <c r="P18" s="9"/>
    </row>
    <row r="19" spans="1:16">
      <c r="A19" s="12"/>
      <c r="B19" s="25">
        <v>335.15</v>
      </c>
      <c r="C19" s="20" t="s">
        <v>21</v>
      </c>
      <c r="D19" s="46">
        <v>1268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1268</v>
      </c>
      <c r="O19" s="47">
        <f t="shared" si="2"/>
        <v>1.7322404371584699</v>
      </c>
      <c r="P19" s="9"/>
    </row>
    <row r="20" spans="1:16">
      <c r="A20" s="12"/>
      <c r="B20" s="25">
        <v>335.18</v>
      </c>
      <c r="C20" s="20" t="s">
        <v>22</v>
      </c>
      <c r="D20" s="46">
        <v>22195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22195</v>
      </c>
      <c r="O20" s="47">
        <f t="shared" si="2"/>
        <v>30.321038251366119</v>
      </c>
      <c r="P20" s="9"/>
    </row>
    <row r="21" spans="1:16">
      <c r="A21" s="12"/>
      <c r="B21" s="25">
        <v>338</v>
      </c>
      <c r="C21" s="20" t="s">
        <v>23</v>
      </c>
      <c r="D21" s="46">
        <v>428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34" si="6">SUM(D21:M21)</f>
        <v>428</v>
      </c>
      <c r="O21" s="47">
        <f t="shared" si="2"/>
        <v>0.58469945355191255</v>
      </c>
      <c r="P21" s="9"/>
    </row>
    <row r="22" spans="1:16" ht="15.75">
      <c r="A22" s="29" t="s">
        <v>28</v>
      </c>
      <c r="B22" s="30"/>
      <c r="C22" s="31"/>
      <c r="D22" s="32">
        <f t="shared" ref="D22:M22" si="7">SUM(D23:D25)</f>
        <v>0</v>
      </c>
      <c r="E22" s="32">
        <f t="shared" si="7"/>
        <v>0</v>
      </c>
      <c r="F22" s="32">
        <f t="shared" si="7"/>
        <v>0</v>
      </c>
      <c r="G22" s="32">
        <f t="shared" si="7"/>
        <v>0</v>
      </c>
      <c r="H22" s="32">
        <f t="shared" si="7"/>
        <v>0</v>
      </c>
      <c r="I22" s="32">
        <f t="shared" si="7"/>
        <v>608112</v>
      </c>
      <c r="J22" s="32">
        <f t="shared" si="7"/>
        <v>0</v>
      </c>
      <c r="K22" s="32">
        <f t="shared" si="7"/>
        <v>0</v>
      </c>
      <c r="L22" s="32">
        <f t="shared" si="7"/>
        <v>0</v>
      </c>
      <c r="M22" s="32">
        <f t="shared" si="7"/>
        <v>0</v>
      </c>
      <c r="N22" s="32">
        <f t="shared" si="6"/>
        <v>608112</v>
      </c>
      <c r="O22" s="45">
        <f t="shared" si="2"/>
        <v>830.75409836065569</v>
      </c>
      <c r="P22" s="10"/>
    </row>
    <row r="23" spans="1:16">
      <c r="A23" s="12"/>
      <c r="B23" s="25">
        <v>343.3</v>
      </c>
      <c r="C23" s="20" t="s">
        <v>31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250204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250204</v>
      </c>
      <c r="O23" s="47">
        <f t="shared" si="2"/>
        <v>341.80874316939889</v>
      </c>
      <c r="P23" s="9"/>
    </row>
    <row r="24" spans="1:16">
      <c r="A24" s="12"/>
      <c r="B24" s="25">
        <v>343.5</v>
      </c>
      <c r="C24" s="20" t="s">
        <v>32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357158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357158</v>
      </c>
      <c r="O24" s="47">
        <f t="shared" si="2"/>
        <v>487.92076502732243</v>
      </c>
      <c r="P24" s="9"/>
    </row>
    <row r="25" spans="1:16">
      <c r="A25" s="12"/>
      <c r="B25" s="25">
        <v>343.9</v>
      </c>
      <c r="C25" s="20" t="s">
        <v>33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750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750</v>
      </c>
      <c r="O25" s="47">
        <f t="shared" si="2"/>
        <v>1.0245901639344261</v>
      </c>
      <c r="P25" s="9"/>
    </row>
    <row r="26" spans="1:16" ht="15.75">
      <c r="A26" s="29" t="s">
        <v>29</v>
      </c>
      <c r="B26" s="30"/>
      <c r="C26" s="31"/>
      <c r="D26" s="32">
        <f t="shared" ref="D26:M26" si="8">SUM(D27:D27)</f>
        <v>623</v>
      </c>
      <c r="E26" s="32">
        <f t="shared" si="8"/>
        <v>0</v>
      </c>
      <c r="F26" s="32">
        <f t="shared" si="8"/>
        <v>0</v>
      </c>
      <c r="G26" s="32">
        <f t="shared" si="8"/>
        <v>0</v>
      </c>
      <c r="H26" s="32">
        <f t="shared" si="8"/>
        <v>0</v>
      </c>
      <c r="I26" s="32">
        <f t="shared" si="8"/>
        <v>0</v>
      </c>
      <c r="J26" s="32">
        <f t="shared" si="8"/>
        <v>0</v>
      </c>
      <c r="K26" s="32">
        <f t="shared" si="8"/>
        <v>0</v>
      </c>
      <c r="L26" s="32">
        <f t="shared" si="8"/>
        <v>0</v>
      </c>
      <c r="M26" s="32">
        <f t="shared" si="8"/>
        <v>0</v>
      </c>
      <c r="N26" s="32">
        <f t="shared" si="6"/>
        <v>623</v>
      </c>
      <c r="O26" s="45">
        <f t="shared" si="2"/>
        <v>0.85109289617486339</v>
      </c>
      <c r="P26" s="10"/>
    </row>
    <row r="27" spans="1:16">
      <c r="A27" s="13"/>
      <c r="B27" s="39">
        <v>351.1</v>
      </c>
      <c r="C27" s="21" t="s">
        <v>36</v>
      </c>
      <c r="D27" s="46">
        <v>623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623</v>
      </c>
      <c r="O27" s="47">
        <f t="shared" si="2"/>
        <v>0.85109289617486339</v>
      </c>
      <c r="P27" s="9"/>
    </row>
    <row r="28" spans="1:16" ht="15.75">
      <c r="A28" s="29" t="s">
        <v>3</v>
      </c>
      <c r="B28" s="30"/>
      <c r="C28" s="31"/>
      <c r="D28" s="32">
        <f t="shared" ref="D28:M28" si="9">SUM(D29:D30)</f>
        <v>23776</v>
      </c>
      <c r="E28" s="32">
        <f t="shared" si="9"/>
        <v>0</v>
      </c>
      <c r="F28" s="32">
        <f t="shared" si="9"/>
        <v>0</v>
      </c>
      <c r="G28" s="32">
        <f t="shared" si="9"/>
        <v>0</v>
      </c>
      <c r="H28" s="32">
        <f t="shared" si="9"/>
        <v>0</v>
      </c>
      <c r="I28" s="32">
        <f t="shared" si="9"/>
        <v>15472</v>
      </c>
      <c r="J28" s="32">
        <f t="shared" si="9"/>
        <v>0</v>
      </c>
      <c r="K28" s="32">
        <f t="shared" si="9"/>
        <v>0</v>
      </c>
      <c r="L28" s="32">
        <f t="shared" si="9"/>
        <v>0</v>
      </c>
      <c r="M28" s="32">
        <f t="shared" si="9"/>
        <v>0</v>
      </c>
      <c r="N28" s="32">
        <f t="shared" si="6"/>
        <v>39248</v>
      </c>
      <c r="O28" s="45">
        <f t="shared" si="2"/>
        <v>53.617486338797811</v>
      </c>
      <c r="P28" s="10"/>
    </row>
    <row r="29" spans="1:16">
      <c r="A29" s="12"/>
      <c r="B29" s="25">
        <v>361.1</v>
      </c>
      <c r="C29" s="20" t="s">
        <v>37</v>
      </c>
      <c r="D29" s="46">
        <v>4998</v>
      </c>
      <c r="E29" s="46">
        <v>0</v>
      </c>
      <c r="F29" s="46">
        <v>0</v>
      </c>
      <c r="G29" s="46">
        <v>0</v>
      </c>
      <c r="H29" s="46">
        <v>0</v>
      </c>
      <c r="I29" s="46">
        <v>13964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18962</v>
      </c>
      <c r="O29" s="47">
        <f t="shared" si="2"/>
        <v>25.904371584699454</v>
      </c>
      <c r="P29" s="9"/>
    </row>
    <row r="30" spans="1:16">
      <c r="A30" s="12"/>
      <c r="B30" s="25">
        <v>369.9</v>
      </c>
      <c r="C30" s="20" t="s">
        <v>38</v>
      </c>
      <c r="D30" s="46">
        <v>18778</v>
      </c>
      <c r="E30" s="46">
        <v>0</v>
      </c>
      <c r="F30" s="46">
        <v>0</v>
      </c>
      <c r="G30" s="46">
        <v>0</v>
      </c>
      <c r="H30" s="46">
        <v>0</v>
      </c>
      <c r="I30" s="46">
        <v>1508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20286</v>
      </c>
      <c r="O30" s="47">
        <f t="shared" si="2"/>
        <v>27.71311475409836</v>
      </c>
      <c r="P30" s="9"/>
    </row>
    <row r="31" spans="1:16" ht="15.75">
      <c r="A31" s="29" t="s">
        <v>30</v>
      </c>
      <c r="B31" s="30"/>
      <c r="C31" s="31"/>
      <c r="D31" s="32">
        <f t="shared" ref="D31:M31" si="10">SUM(D32:D33)</f>
        <v>155000</v>
      </c>
      <c r="E31" s="32">
        <f t="shared" si="10"/>
        <v>0</v>
      </c>
      <c r="F31" s="32">
        <f t="shared" si="10"/>
        <v>0</v>
      </c>
      <c r="G31" s="32">
        <f t="shared" si="10"/>
        <v>0</v>
      </c>
      <c r="H31" s="32">
        <f t="shared" si="10"/>
        <v>0</v>
      </c>
      <c r="I31" s="32">
        <f t="shared" si="10"/>
        <v>1297</v>
      </c>
      <c r="J31" s="32">
        <f t="shared" si="10"/>
        <v>0</v>
      </c>
      <c r="K31" s="32">
        <f t="shared" si="10"/>
        <v>0</v>
      </c>
      <c r="L31" s="32">
        <f t="shared" si="10"/>
        <v>0</v>
      </c>
      <c r="M31" s="32">
        <f t="shared" si="10"/>
        <v>0</v>
      </c>
      <c r="N31" s="32">
        <f t="shared" si="6"/>
        <v>156297</v>
      </c>
      <c r="O31" s="45">
        <f t="shared" si="2"/>
        <v>213.5204918032787</v>
      </c>
      <c r="P31" s="9"/>
    </row>
    <row r="32" spans="1:16">
      <c r="A32" s="12"/>
      <c r="B32" s="25">
        <v>381</v>
      </c>
      <c r="C32" s="20" t="s">
        <v>39</v>
      </c>
      <c r="D32" s="46">
        <v>5000</v>
      </c>
      <c r="E32" s="46">
        <v>0</v>
      </c>
      <c r="F32" s="46">
        <v>0</v>
      </c>
      <c r="G32" s="46">
        <v>0</v>
      </c>
      <c r="H32" s="46">
        <v>0</v>
      </c>
      <c r="I32" s="46">
        <v>1297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6297</v>
      </c>
      <c r="O32" s="47">
        <f t="shared" si="2"/>
        <v>8.6024590163934427</v>
      </c>
      <c r="P32" s="9"/>
    </row>
    <row r="33" spans="1:119" ht="15.75" thickBot="1">
      <c r="A33" s="12"/>
      <c r="B33" s="25">
        <v>384</v>
      </c>
      <c r="C33" s="20" t="s">
        <v>40</v>
      </c>
      <c r="D33" s="46">
        <v>150000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150000</v>
      </c>
      <c r="O33" s="47">
        <f t="shared" si="2"/>
        <v>204.91803278688525</v>
      </c>
      <c r="P33" s="9"/>
    </row>
    <row r="34" spans="1:119" ht="16.5" thickBot="1">
      <c r="A34" s="14" t="s">
        <v>34</v>
      </c>
      <c r="B34" s="23"/>
      <c r="C34" s="22"/>
      <c r="D34" s="15">
        <f t="shared" ref="D34:M34" si="11">SUM(D5,D11,D14,D22,D26,D28,D31)</f>
        <v>1033337</v>
      </c>
      <c r="E34" s="15">
        <f t="shared" si="11"/>
        <v>0</v>
      </c>
      <c r="F34" s="15">
        <f t="shared" si="11"/>
        <v>0</v>
      </c>
      <c r="G34" s="15">
        <f t="shared" si="11"/>
        <v>0</v>
      </c>
      <c r="H34" s="15">
        <f t="shared" si="11"/>
        <v>0</v>
      </c>
      <c r="I34" s="15">
        <f t="shared" si="11"/>
        <v>744970</v>
      </c>
      <c r="J34" s="15">
        <f t="shared" si="11"/>
        <v>0</v>
      </c>
      <c r="K34" s="15">
        <f t="shared" si="11"/>
        <v>0</v>
      </c>
      <c r="L34" s="15">
        <f t="shared" si="11"/>
        <v>0</v>
      </c>
      <c r="M34" s="15">
        <f t="shared" si="11"/>
        <v>0</v>
      </c>
      <c r="N34" s="15">
        <f t="shared" si="6"/>
        <v>1778307</v>
      </c>
      <c r="O34" s="38">
        <f t="shared" si="2"/>
        <v>2429.3811475409834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40"/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48" t="s">
        <v>47</v>
      </c>
      <c r="M36" s="48"/>
      <c r="N36" s="48"/>
      <c r="O36" s="43">
        <v>732</v>
      </c>
    </row>
    <row r="37" spans="1:119">
      <c r="A37" s="49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1"/>
    </row>
    <row r="38" spans="1:119" ht="15.75" thickBot="1">
      <c r="A38" s="52" t="s">
        <v>52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4"/>
    </row>
  </sheetData>
  <mergeCells count="10">
    <mergeCell ref="A38:O38"/>
    <mergeCell ref="A37:O37"/>
    <mergeCell ref="L36:N3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41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46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42</v>
      </c>
      <c r="F4" s="34" t="s">
        <v>43</v>
      </c>
      <c r="G4" s="34" t="s">
        <v>44</v>
      </c>
      <c r="H4" s="34" t="s">
        <v>5</v>
      </c>
      <c r="I4" s="34" t="s">
        <v>6</v>
      </c>
      <c r="J4" s="35" t="s">
        <v>45</v>
      </c>
      <c r="K4" s="35" t="s">
        <v>7</v>
      </c>
      <c r="L4" s="35" t="s">
        <v>8</v>
      </c>
      <c r="M4" s="35" t="s">
        <v>9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477335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4" si="1">SUM(D5:M5)</f>
        <v>477335</v>
      </c>
      <c r="O5" s="33">
        <f t="shared" ref="O5:O33" si="2">(N5/O$35)</f>
        <v>652.98905608755126</v>
      </c>
      <c r="P5" s="6"/>
    </row>
    <row r="6" spans="1:133">
      <c r="A6" s="12"/>
      <c r="B6" s="25">
        <v>311</v>
      </c>
      <c r="C6" s="20" t="s">
        <v>2</v>
      </c>
      <c r="D6" s="46">
        <v>350656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350656</v>
      </c>
      <c r="O6" s="47">
        <f t="shared" si="2"/>
        <v>479.69357045143641</v>
      </c>
      <c r="P6" s="9"/>
    </row>
    <row r="7" spans="1:133">
      <c r="A7" s="12"/>
      <c r="B7" s="25">
        <v>312.41000000000003</v>
      </c>
      <c r="C7" s="20" t="s">
        <v>10</v>
      </c>
      <c r="D7" s="46">
        <v>18463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18463</v>
      </c>
      <c r="O7" s="47">
        <f t="shared" si="2"/>
        <v>25.257181942544459</v>
      </c>
      <c r="P7" s="9"/>
    </row>
    <row r="8" spans="1:133">
      <c r="A8" s="12"/>
      <c r="B8" s="25">
        <v>314.10000000000002</v>
      </c>
      <c r="C8" s="20" t="s">
        <v>11</v>
      </c>
      <c r="D8" s="46">
        <v>58600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58600</v>
      </c>
      <c r="O8" s="47">
        <f t="shared" si="2"/>
        <v>80.164158686730502</v>
      </c>
      <c r="P8" s="9"/>
    </row>
    <row r="9" spans="1:133">
      <c r="A9" s="12"/>
      <c r="B9" s="25">
        <v>314.39999999999998</v>
      </c>
      <c r="C9" s="20" t="s">
        <v>12</v>
      </c>
      <c r="D9" s="46">
        <v>7956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7956</v>
      </c>
      <c r="O9" s="47">
        <f t="shared" si="2"/>
        <v>10.883720930232558</v>
      </c>
      <c r="P9" s="9"/>
    </row>
    <row r="10" spans="1:133">
      <c r="A10" s="12"/>
      <c r="B10" s="25">
        <v>315</v>
      </c>
      <c r="C10" s="20" t="s">
        <v>13</v>
      </c>
      <c r="D10" s="46">
        <v>41660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41660</v>
      </c>
      <c r="O10" s="47">
        <f t="shared" si="2"/>
        <v>56.99042407660739</v>
      </c>
      <c r="P10" s="9"/>
    </row>
    <row r="11" spans="1:133" ht="15.75">
      <c r="A11" s="29" t="s">
        <v>71</v>
      </c>
      <c r="B11" s="30"/>
      <c r="C11" s="31"/>
      <c r="D11" s="32">
        <f t="shared" ref="D11:M11" si="3">SUM(D12:D13)</f>
        <v>10663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10663</v>
      </c>
      <c r="O11" s="45">
        <f t="shared" si="2"/>
        <v>14.58686730506156</v>
      </c>
      <c r="P11" s="10"/>
    </row>
    <row r="12" spans="1:133">
      <c r="A12" s="12"/>
      <c r="B12" s="25">
        <v>322</v>
      </c>
      <c r="C12" s="20" t="s">
        <v>0</v>
      </c>
      <c r="D12" s="46">
        <v>1535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1535</v>
      </c>
      <c r="O12" s="47">
        <f t="shared" si="2"/>
        <v>2.0998632010943914</v>
      </c>
      <c r="P12" s="9"/>
    </row>
    <row r="13" spans="1:133">
      <c r="A13" s="12"/>
      <c r="B13" s="25">
        <v>329</v>
      </c>
      <c r="C13" s="20" t="s">
        <v>72</v>
      </c>
      <c r="D13" s="46">
        <v>9128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9128</v>
      </c>
      <c r="O13" s="47">
        <f t="shared" si="2"/>
        <v>12.487004103967168</v>
      </c>
      <c r="P13" s="9"/>
    </row>
    <row r="14" spans="1:133" ht="15.75">
      <c r="A14" s="29" t="s">
        <v>17</v>
      </c>
      <c r="B14" s="30"/>
      <c r="C14" s="31"/>
      <c r="D14" s="32">
        <f t="shared" ref="D14:M14" si="4">SUM(D15:D21)</f>
        <v>122082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60033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182115</v>
      </c>
      <c r="O14" s="45">
        <f t="shared" si="2"/>
        <v>249.1313269493844</v>
      </c>
      <c r="P14" s="10"/>
    </row>
    <row r="15" spans="1:133">
      <c r="A15" s="12"/>
      <c r="B15" s="25">
        <v>331.2</v>
      </c>
      <c r="C15" s="20" t="s">
        <v>16</v>
      </c>
      <c r="D15" s="46">
        <v>11709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5">SUM(D15:M15)</f>
        <v>11709</v>
      </c>
      <c r="O15" s="47">
        <f t="shared" si="2"/>
        <v>16.017783857729139</v>
      </c>
      <c r="P15" s="9"/>
    </row>
    <row r="16" spans="1:133">
      <c r="A16" s="12"/>
      <c r="B16" s="25">
        <v>334.35</v>
      </c>
      <c r="C16" s="20" t="s">
        <v>73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60033</v>
      </c>
      <c r="J16" s="46">
        <v>0</v>
      </c>
      <c r="K16" s="46">
        <v>0</v>
      </c>
      <c r="L16" s="46">
        <v>0</v>
      </c>
      <c r="M16" s="46">
        <v>0</v>
      </c>
      <c r="N16" s="46">
        <f t="shared" si="5"/>
        <v>60033</v>
      </c>
      <c r="O16" s="47">
        <f t="shared" si="2"/>
        <v>82.124487004103969</v>
      </c>
      <c r="P16" s="9"/>
    </row>
    <row r="17" spans="1:16">
      <c r="A17" s="12"/>
      <c r="B17" s="25">
        <v>334.7</v>
      </c>
      <c r="C17" s="20" t="s">
        <v>19</v>
      </c>
      <c r="D17" s="46">
        <v>24465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24465</v>
      </c>
      <c r="O17" s="47">
        <f t="shared" si="2"/>
        <v>33.467852257181946</v>
      </c>
      <c r="P17" s="9"/>
    </row>
    <row r="18" spans="1:16">
      <c r="A18" s="12"/>
      <c r="B18" s="25">
        <v>335.12</v>
      </c>
      <c r="C18" s="20" t="s">
        <v>20</v>
      </c>
      <c r="D18" s="46">
        <v>60427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60427</v>
      </c>
      <c r="O18" s="47">
        <f t="shared" si="2"/>
        <v>82.663474692202456</v>
      </c>
      <c r="P18" s="9"/>
    </row>
    <row r="19" spans="1:16">
      <c r="A19" s="12"/>
      <c r="B19" s="25">
        <v>335.15</v>
      </c>
      <c r="C19" s="20" t="s">
        <v>21</v>
      </c>
      <c r="D19" s="46">
        <v>1131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1131</v>
      </c>
      <c r="O19" s="47">
        <f t="shared" si="2"/>
        <v>1.5471956224350205</v>
      </c>
      <c r="P19" s="9"/>
    </row>
    <row r="20" spans="1:16">
      <c r="A20" s="12"/>
      <c r="B20" s="25">
        <v>335.18</v>
      </c>
      <c r="C20" s="20" t="s">
        <v>22</v>
      </c>
      <c r="D20" s="46">
        <v>23890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23890</v>
      </c>
      <c r="O20" s="47">
        <f t="shared" si="2"/>
        <v>32.681258549931599</v>
      </c>
      <c r="P20" s="9"/>
    </row>
    <row r="21" spans="1:16">
      <c r="A21" s="12"/>
      <c r="B21" s="25">
        <v>338</v>
      </c>
      <c r="C21" s="20" t="s">
        <v>23</v>
      </c>
      <c r="D21" s="46">
        <v>460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33" si="6">SUM(D21:M21)</f>
        <v>460</v>
      </c>
      <c r="O21" s="47">
        <f t="shared" si="2"/>
        <v>0.62927496580027364</v>
      </c>
      <c r="P21" s="9"/>
    </row>
    <row r="22" spans="1:16" ht="15.75">
      <c r="A22" s="29" t="s">
        <v>28</v>
      </c>
      <c r="B22" s="30"/>
      <c r="C22" s="31"/>
      <c r="D22" s="32">
        <f t="shared" ref="D22:M22" si="7">SUM(D23:D25)</f>
        <v>0</v>
      </c>
      <c r="E22" s="32">
        <f t="shared" si="7"/>
        <v>0</v>
      </c>
      <c r="F22" s="32">
        <f t="shared" si="7"/>
        <v>0</v>
      </c>
      <c r="G22" s="32">
        <f t="shared" si="7"/>
        <v>0</v>
      </c>
      <c r="H22" s="32">
        <f t="shared" si="7"/>
        <v>0</v>
      </c>
      <c r="I22" s="32">
        <f t="shared" si="7"/>
        <v>653336</v>
      </c>
      <c r="J22" s="32">
        <f t="shared" si="7"/>
        <v>0</v>
      </c>
      <c r="K22" s="32">
        <f t="shared" si="7"/>
        <v>0</v>
      </c>
      <c r="L22" s="32">
        <f t="shared" si="7"/>
        <v>0</v>
      </c>
      <c r="M22" s="32">
        <f t="shared" si="7"/>
        <v>0</v>
      </c>
      <c r="N22" s="32">
        <f t="shared" si="6"/>
        <v>653336</v>
      </c>
      <c r="O22" s="45">
        <f t="shared" si="2"/>
        <v>893.75649794801643</v>
      </c>
      <c r="P22" s="10"/>
    </row>
    <row r="23" spans="1:16">
      <c r="A23" s="12"/>
      <c r="B23" s="25">
        <v>343.3</v>
      </c>
      <c r="C23" s="20" t="s">
        <v>31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277149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277149</v>
      </c>
      <c r="O23" s="47">
        <f t="shared" si="2"/>
        <v>379.13679890560877</v>
      </c>
      <c r="P23" s="9"/>
    </row>
    <row r="24" spans="1:16">
      <c r="A24" s="12"/>
      <c r="B24" s="25">
        <v>343.5</v>
      </c>
      <c r="C24" s="20" t="s">
        <v>32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366362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366362</v>
      </c>
      <c r="O24" s="47">
        <f t="shared" si="2"/>
        <v>501.17920656634749</v>
      </c>
      <c r="P24" s="9"/>
    </row>
    <row r="25" spans="1:16">
      <c r="A25" s="12"/>
      <c r="B25" s="25">
        <v>343.6</v>
      </c>
      <c r="C25" s="20" t="s">
        <v>74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9825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9825</v>
      </c>
      <c r="O25" s="47">
        <f t="shared" si="2"/>
        <v>13.440492476060191</v>
      </c>
      <c r="P25" s="9"/>
    </row>
    <row r="26" spans="1:16" ht="15.75">
      <c r="A26" s="29" t="s">
        <v>29</v>
      </c>
      <c r="B26" s="30"/>
      <c r="C26" s="31"/>
      <c r="D26" s="32">
        <f t="shared" ref="D26:M26" si="8">SUM(D27:D27)</f>
        <v>1567</v>
      </c>
      <c r="E26" s="32">
        <f t="shared" si="8"/>
        <v>0</v>
      </c>
      <c r="F26" s="32">
        <f t="shared" si="8"/>
        <v>0</v>
      </c>
      <c r="G26" s="32">
        <f t="shared" si="8"/>
        <v>0</v>
      </c>
      <c r="H26" s="32">
        <f t="shared" si="8"/>
        <v>0</v>
      </c>
      <c r="I26" s="32">
        <f t="shared" si="8"/>
        <v>0</v>
      </c>
      <c r="J26" s="32">
        <f t="shared" si="8"/>
        <v>0</v>
      </c>
      <c r="K26" s="32">
        <f t="shared" si="8"/>
        <v>0</v>
      </c>
      <c r="L26" s="32">
        <f t="shared" si="8"/>
        <v>0</v>
      </c>
      <c r="M26" s="32">
        <f t="shared" si="8"/>
        <v>0</v>
      </c>
      <c r="N26" s="32">
        <f t="shared" si="6"/>
        <v>1567</v>
      </c>
      <c r="O26" s="45">
        <f t="shared" si="2"/>
        <v>2.143638850889193</v>
      </c>
      <c r="P26" s="10"/>
    </row>
    <row r="27" spans="1:16">
      <c r="A27" s="13"/>
      <c r="B27" s="39">
        <v>351.1</v>
      </c>
      <c r="C27" s="21" t="s">
        <v>36</v>
      </c>
      <c r="D27" s="46">
        <v>1567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1567</v>
      </c>
      <c r="O27" s="47">
        <f t="shared" si="2"/>
        <v>2.143638850889193</v>
      </c>
      <c r="P27" s="9"/>
    </row>
    <row r="28" spans="1:16" ht="15.75">
      <c r="A28" s="29" t="s">
        <v>3</v>
      </c>
      <c r="B28" s="30"/>
      <c r="C28" s="31"/>
      <c r="D28" s="32">
        <f t="shared" ref="D28:M28" si="9">SUM(D29:D30)</f>
        <v>21809</v>
      </c>
      <c r="E28" s="32">
        <f t="shared" si="9"/>
        <v>0</v>
      </c>
      <c r="F28" s="32">
        <f t="shared" si="9"/>
        <v>0</v>
      </c>
      <c r="G28" s="32">
        <f t="shared" si="9"/>
        <v>0</v>
      </c>
      <c r="H28" s="32">
        <f t="shared" si="9"/>
        <v>0</v>
      </c>
      <c r="I28" s="32">
        <f t="shared" si="9"/>
        <v>18968</v>
      </c>
      <c r="J28" s="32">
        <f t="shared" si="9"/>
        <v>0</v>
      </c>
      <c r="K28" s="32">
        <f t="shared" si="9"/>
        <v>0</v>
      </c>
      <c r="L28" s="32">
        <f t="shared" si="9"/>
        <v>0</v>
      </c>
      <c r="M28" s="32">
        <f t="shared" si="9"/>
        <v>0</v>
      </c>
      <c r="N28" s="32">
        <f t="shared" si="6"/>
        <v>40777</v>
      </c>
      <c r="O28" s="45">
        <f t="shared" si="2"/>
        <v>55.782489740082077</v>
      </c>
      <c r="P28" s="10"/>
    </row>
    <row r="29" spans="1:16">
      <c r="A29" s="12"/>
      <c r="B29" s="25">
        <v>361.1</v>
      </c>
      <c r="C29" s="20" t="s">
        <v>37</v>
      </c>
      <c r="D29" s="46">
        <v>4018</v>
      </c>
      <c r="E29" s="46">
        <v>0</v>
      </c>
      <c r="F29" s="46">
        <v>0</v>
      </c>
      <c r="G29" s="46">
        <v>0</v>
      </c>
      <c r="H29" s="46">
        <v>0</v>
      </c>
      <c r="I29" s="46">
        <v>15748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19766</v>
      </c>
      <c r="O29" s="47">
        <f t="shared" si="2"/>
        <v>27.03967168262654</v>
      </c>
      <c r="P29" s="9"/>
    </row>
    <row r="30" spans="1:16">
      <c r="A30" s="12"/>
      <c r="B30" s="25">
        <v>369.9</v>
      </c>
      <c r="C30" s="20" t="s">
        <v>38</v>
      </c>
      <c r="D30" s="46">
        <v>17791</v>
      </c>
      <c r="E30" s="46">
        <v>0</v>
      </c>
      <c r="F30" s="46">
        <v>0</v>
      </c>
      <c r="G30" s="46">
        <v>0</v>
      </c>
      <c r="H30" s="46">
        <v>0</v>
      </c>
      <c r="I30" s="46">
        <v>3220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21011</v>
      </c>
      <c r="O30" s="47">
        <f t="shared" si="2"/>
        <v>28.742818057455541</v>
      </c>
      <c r="P30" s="9"/>
    </row>
    <row r="31" spans="1:16" ht="15.75">
      <c r="A31" s="29" t="s">
        <v>30</v>
      </c>
      <c r="B31" s="30"/>
      <c r="C31" s="31"/>
      <c r="D31" s="32">
        <f t="shared" ref="D31:M31" si="10">SUM(D32:D32)</f>
        <v>5000</v>
      </c>
      <c r="E31" s="32">
        <f t="shared" si="10"/>
        <v>0</v>
      </c>
      <c r="F31" s="32">
        <f t="shared" si="10"/>
        <v>0</v>
      </c>
      <c r="G31" s="32">
        <f t="shared" si="10"/>
        <v>0</v>
      </c>
      <c r="H31" s="32">
        <f t="shared" si="10"/>
        <v>0</v>
      </c>
      <c r="I31" s="32">
        <f t="shared" si="10"/>
        <v>1302</v>
      </c>
      <c r="J31" s="32">
        <f t="shared" si="10"/>
        <v>0</v>
      </c>
      <c r="K31" s="32">
        <f t="shared" si="10"/>
        <v>0</v>
      </c>
      <c r="L31" s="32">
        <f t="shared" si="10"/>
        <v>0</v>
      </c>
      <c r="M31" s="32">
        <f t="shared" si="10"/>
        <v>0</v>
      </c>
      <c r="N31" s="32">
        <f t="shared" si="6"/>
        <v>6302</v>
      </c>
      <c r="O31" s="45">
        <f t="shared" si="2"/>
        <v>8.621067031463749</v>
      </c>
      <c r="P31" s="9"/>
    </row>
    <row r="32" spans="1:16" ht="15.75" thickBot="1">
      <c r="A32" s="12"/>
      <c r="B32" s="25">
        <v>381</v>
      </c>
      <c r="C32" s="20" t="s">
        <v>39</v>
      </c>
      <c r="D32" s="46">
        <v>5000</v>
      </c>
      <c r="E32" s="46">
        <v>0</v>
      </c>
      <c r="F32" s="46">
        <v>0</v>
      </c>
      <c r="G32" s="46">
        <v>0</v>
      </c>
      <c r="H32" s="46">
        <v>0</v>
      </c>
      <c r="I32" s="46">
        <v>1302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6302</v>
      </c>
      <c r="O32" s="47">
        <f t="shared" si="2"/>
        <v>8.621067031463749</v>
      </c>
      <c r="P32" s="9"/>
    </row>
    <row r="33" spans="1:119" ht="16.5" thickBot="1">
      <c r="A33" s="14" t="s">
        <v>34</v>
      </c>
      <c r="B33" s="23"/>
      <c r="C33" s="22"/>
      <c r="D33" s="15">
        <f t="shared" ref="D33:M33" si="11">SUM(D5,D11,D14,D22,D26,D28,D31)</f>
        <v>638456</v>
      </c>
      <c r="E33" s="15">
        <f t="shared" si="11"/>
        <v>0</v>
      </c>
      <c r="F33" s="15">
        <f t="shared" si="11"/>
        <v>0</v>
      </c>
      <c r="G33" s="15">
        <f t="shared" si="11"/>
        <v>0</v>
      </c>
      <c r="H33" s="15">
        <f t="shared" si="11"/>
        <v>0</v>
      </c>
      <c r="I33" s="15">
        <f t="shared" si="11"/>
        <v>733639</v>
      </c>
      <c r="J33" s="15">
        <f t="shared" si="11"/>
        <v>0</v>
      </c>
      <c r="K33" s="15">
        <f t="shared" si="11"/>
        <v>0</v>
      </c>
      <c r="L33" s="15">
        <f t="shared" si="11"/>
        <v>0</v>
      </c>
      <c r="M33" s="15">
        <f t="shared" si="11"/>
        <v>0</v>
      </c>
      <c r="N33" s="15">
        <f t="shared" si="6"/>
        <v>1372095</v>
      </c>
      <c r="O33" s="38">
        <f t="shared" si="2"/>
        <v>1877.0109439124487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40"/>
      <c r="B35" s="41"/>
      <c r="C35" s="41"/>
      <c r="D35" s="42"/>
      <c r="E35" s="42"/>
      <c r="F35" s="42"/>
      <c r="G35" s="42"/>
      <c r="H35" s="42"/>
      <c r="I35" s="42"/>
      <c r="J35" s="42"/>
      <c r="K35" s="42"/>
      <c r="L35" s="48" t="s">
        <v>75</v>
      </c>
      <c r="M35" s="48"/>
      <c r="N35" s="48"/>
      <c r="O35" s="43">
        <v>731</v>
      </c>
    </row>
    <row r="36" spans="1:119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1"/>
    </row>
    <row r="37" spans="1:119" ht="15.75" customHeight="1" thickBot="1">
      <c r="A37" s="52" t="s">
        <v>52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4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48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101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41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8"/>
      <c r="M3" s="69"/>
      <c r="N3" s="36"/>
      <c r="O3" s="37"/>
      <c r="P3" s="70" t="s">
        <v>102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42</v>
      </c>
      <c r="F4" s="34" t="s">
        <v>43</v>
      </c>
      <c r="G4" s="34" t="s">
        <v>44</v>
      </c>
      <c r="H4" s="34" t="s">
        <v>5</v>
      </c>
      <c r="I4" s="34" t="s">
        <v>6</v>
      </c>
      <c r="J4" s="35" t="s">
        <v>45</v>
      </c>
      <c r="K4" s="35" t="s">
        <v>7</v>
      </c>
      <c r="L4" s="35" t="s">
        <v>8</v>
      </c>
      <c r="M4" s="35" t="s">
        <v>103</v>
      </c>
      <c r="N4" s="35" t="s">
        <v>9</v>
      </c>
      <c r="O4" s="35" t="s">
        <v>104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105</v>
      </c>
      <c r="B5" s="26"/>
      <c r="C5" s="26"/>
      <c r="D5" s="27">
        <f t="shared" ref="D5:N5" si="0">SUM(D6:D12)</f>
        <v>500588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500588</v>
      </c>
      <c r="P5" s="33">
        <f t="shared" ref="P5:P38" si="1">(O5/P$40)</f>
        <v>696.22809457579967</v>
      </c>
      <c r="Q5" s="6"/>
    </row>
    <row r="6" spans="1:134">
      <c r="A6" s="12"/>
      <c r="B6" s="25">
        <v>311</v>
      </c>
      <c r="C6" s="20" t="s">
        <v>2</v>
      </c>
      <c r="D6" s="46">
        <v>330166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330166</v>
      </c>
      <c r="P6" s="47">
        <f t="shared" si="1"/>
        <v>459.20166898470097</v>
      </c>
      <c r="Q6" s="9"/>
    </row>
    <row r="7" spans="1:134">
      <c r="A7" s="12"/>
      <c r="B7" s="25">
        <v>312.3</v>
      </c>
      <c r="C7" s="20" t="s">
        <v>50</v>
      </c>
      <c r="D7" s="46">
        <v>14888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14888</v>
      </c>
      <c r="P7" s="47">
        <f t="shared" si="1"/>
        <v>20.70653685674548</v>
      </c>
      <c r="Q7" s="9"/>
    </row>
    <row r="8" spans="1:134">
      <c r="A8" s="12"/>
      <c r="B8" s="25">
        <v>312.41000000000003</v>
      </c>
      <c r="C8" s="20" t="s">
        <v>106</v>
      </c>
      <c r="D8" s="46">
        <v>22113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22113</v>
      </c>
      <c r="P8" s="47">
        <f t="shared" si="1"/>
        <v>30.755215577190544</v>
      </c>
      <c r="Q8" s="9"/>
    </row>
    <row r="9" spans="1:134">
      <c r="A9" s="12"/>
      <c r="B9" s="25">
        <v>312.63</v>
      </c>
      <c r="C9" s="20" t="s">
        <v>107</v>
      </c>
      <c r="D9" s="46">
        <v>77621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77621</v>
      </c>
      <c r="P9" s="47">
        <f t="shared" si="1"/>
        <v>107.95688456189151</v>
      </c>
      <c r="Q9" s="9"/>
    </row>
    <row r="10" spans="1:134">
      <c r="A10" s="12"/>
      <c r="B10" s="25">
        <v>314.10000000000002</v>
      </c>
      <c r="C10" s="20" t="s">
        <v>11</v>
      </c>
      <c r="D10" s="46">
        <v>22345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22345</v>
      </c>
      <c r="P10" s="47">
        <f t="shared" si="1"/>
        <v>31.077885952712101</v>
      </c>
      <c r="Q10" s="9"/>
    </row>
    <row r="11" spans="1:134">
      <c r="A11" s="12"/>
      <c r="B11" s="25">
        <v>314.39999999999998</v>
      </c>
      <c r="C11" s="20" t="s">
        <v>12</v>
      </c>
      <c r="D11" s="46">
        <v>3070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3070</v>
      </c>
      <c r="P11" s="47">
        <f t="shared" si="1"/>
        <v>4.2698191933240608</v>
      </c>
      <c r="Q11" s="9"/>
    </row>
    <row r="12" spans="1:134">
      <c r="A12" s="12"/>
      <c r="B12" s="25">
        <v>315.10000000000002</v>
      </c>
      <c r="C12" s="20" t="s">
        <v>108</v>
      </c>
      <c r="D12" s="46">
        <v>30385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30385</v>
      </c>
      <c r="P12" s="47">
        <f t="shared" si="1"/>
        <v>42.260083449235047</v>
      </c>
      <c r="Q12" s="9"/>
    </row>
    <row r="13" spans="1:134" ht="15.75">
      <c r="A13" s="29" t="s">
        <v>14</v>
      </c>
      <c r="B13" s="30"/>
      <c r="C13" s="31"/>
      <c r="D13" s="32">
        <f t="shared" ref="D13:N13" si="3">SUM(D14:D17)</f>
        <v>137559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 t="shared" ref="O13:O38" si="4">SUM(D13:N13)</f>
        <v>137559</v>
      </c>
      <c r="P13" s="45">
        <f t="shared" si="1"/>
        <v>191.31988873435327</v>
      </c>
      <c r="Q13" s="10"/>
    </row>
    <row r="14" spans="1:134">
      <c r="A14" s="12"/>
      <c r="B14" s="25">
        <v>322</v>
      </c>
      <c r="C14" s="20" t="s">
        <v>109</v>
      </c>
      <c r="D14" s="46">
        <v>87687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87687</v>
      </c>
      <c r="P14" s="47">
        <f t="shared" si="1"/>
        <v>121.95688456189151</v>
      </c>
      <c r="Q14" s="9"/>
    </row>
    <row r="15" spans="1:134">
      <c r="A15" s="12"/>
      <c r="B15" s="25">
        <v>322.89999999999998</v>
      </c>
      <c r="C15" s="20" t="s">
        <v>110</v>
      </c>
      <c r="D15" s="46">
        <v>7190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7190</v>
      </c>
      <c r="P15" s="47">
        <f t="shared" si="1"/>
        <v>10</v>
      </c>
      <c r="Q15" s="9"/>
    </row>
    <row r="16" spans="1:134">
      <c r="A16" s="12"/>
      <c r="B16" s="25">
        <v>323.10000000000002</v>
      </c>
      <c r="C16" s="20" t="s">
        <v>59</v>
      </c>
      <c r="D16" s="46">
        <v>40471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40471</v>
      </c>
      <c r="P16" s="47">
        <f t="shared" si="1"/>
        <v>56.287899860917939</v>
      </c>
      <c r="Q16" s="9"/>
    </row>
    <row r="17" spans="1:17">
      <c r="A17" s="12"/>
      <c r="B17" s="25">
        <v>323.39999999999998</v>
      </c>
      <c r="C17" s="20" t="s">
        <v>60</v>
      </c>
      <c r="D17" s="46">
        <v>2211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2211</v>
      </c>
      <c r="P17" s="47">
        <f t="shared" si="1"/>
        <v>3.0751043115438108</v>
      </c>
      <c r="Q17" s="9"/>
    </row>
    <row r="18" spans="1:17" ht="15.75">
      <c r="A18" s="29" t="s">
        <v>111</v>
      </c>
      <c r="B18" s="30"/>
      <c r="C18" s="31"/>
      <c r="D18" s="32">
        <f t="shared" ref="D18:N18" si="5">SUM(D19:D25)</f>
        <v>225821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5"/>
        <v>0</v>
      </c>
      <c r="O18" s="44">
        <f t="shared" si="4"/>
        <v>225821</v>
      </c>
      <c r="P18" s="45">
        <f t="shared" si="1"/>
        <v>314.07649513212795</v>
      </c>
      <c r="Q18" s="10"/>
    </row>
    <row r="19" spans="1:17">
      <c r="A19" s="12"/>
      <c r="B19" s="25">
        <v>331.1</v>
      </c>
      <c r="C19" s="20" t="s">
        <v>61</v>
      </c>
      <c r="D19" s="46">
        <v>103492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103492</v>
      </c>
      <c r="P19" s="47">
        <f t="shared" si="1"/>
        <v>143.93880389429765</v>
      </c>
      <c r="Q19" s="9"/>
    </row>
    <row r="20" spans="1:17">
      <c r="A20" s="12"/>
      <c r="B20" s="25">
        <v>331.2</v>
      </c>
      <c r="C20" s="20" t="s">
        <v>16</v>
      </c>
      <c r="D20" s="46">
        <v>15650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15650</v>
      </c>
      <c r="P20" s="47">
        <f t="shared" si="1"/>
        <v>21.766342141863699</v>
      </c>
      <c r="Q20" s="9"/>
    </row>
    <row r="21" spans="1:17">
      <c r="A21" s="12"/>
      <c r="B21" s="25">
        <v>334.1</v>
      </c>
      <c r="C21" s="20" t="s">
        <v>55</v>
      </c>
      <c r="D21" s="46">
        <v>42983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42983</v>
      </c>
      <c r="P21" s="47">
        <f t="shared" si="1"/>
        <v>59.781641168289291</v>
      </c>
      <c r="Q21" s="9"/>
    </row>
    <row r="22" spans="1:17">
      <c r="A22" s="12"/>
      <c r="B22" s="25">
        <v>335.125</v>
      </c>
      <c r="C22" s="20" t="s">
        <v>112</v>
      </c>
      <c r="D22" s="46">
        <v>20511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20511</v>
      </c>
      <c r="P22" s="47">
        <f t="shared" si="1"/>
        <v>28.527121001390821</v>
      </c>
      <c r="Q22" s="9"/>
    </row>
    <row r="23" spans="1:17">
      <c r="A23" s="12"/>
      <c r="B23" s="25">
        <v>335.14</v>
      </c>
      <c r="C23" s="20" t="s">
        <v>113</v>
      </c>
      <c r="D23" s="46">
        <v>577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577</v>
      </c>
      <c r="P23" s="47">
        <f t="shared" si="1"/>
        <v>0.80250347705146041</v>
      </c>
      <c r="Q23" s="9"/>
    </row>
    <row r="24" spans="1:17">
      <c r="A24" s="12"/>
      <c r="B24" s="25">
        <v>335.15</v>
      </c>
      <c r="C24" s="20" t="s">
        <v>79</v>
      </c>
      <c r="D24" s="46">
        <v>1468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1468</v>
      </c>
      <c r="P24" s="47">
        <f t="shared" si="1"/>
        <v>2.0417246175243395</v>
      </c>
      <c r="Q24" s="9"/>
    </row>
    <row r="25" spans="1:17">
      <c r="A25" s="12"/>
      <c r="B25" s="25">
        <v>335.18</v>
      </c>
      <c r="C25" s="20" t="s">
        <v>114</v>
      </c>
      <c r="D25" s="46">
        <v>41140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41140</v>
      </c>
      <c r="P25" s="47">
        <f t="shared" si="1"/>
        <v>57.218358831710709</v>
      </c>
      <c r="Q25" s="9"/>
    </row>
    <row r="26" spans="1:17" ht="15.75">
      <c r="A26" s="29" t="s">
        <v>28</v>
      </c>
      <c r="B26" s="30"/>
      <c r="C26" s="31"/>
      <c r="D26" s="32">
        <f t="shared" ref="D26:N26" si="6">SUM(D27:D28)</f>
        <v>0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755681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6"/>
        <v>0</v>
      </c>
      <c r="O26" s="32">
        <f t="shared" si="4"/>
        <v>755681</v>
      </c>
      <c r="P26" s="45">
        <f t="shared" si="1"/>
        <v>1051.0166898470097</v>
      </c>
      <c r="Q26" s="10"/>
    </row>
    <row r="27" spans="1:17">
      <c r="A27" s="12"/>
      <c r="B27" s="25">
        <v>343.3</v>
      </c>
      <c r="C27" s="20" t="s">
        <v>31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356601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356601</v>
      </c>
      <c r="P27" s="47">
        <f t="shared" si="1"/>
        <v>495.96801112656465</v>
      </c>
      <c r="Q27" s="9"/>
    </row>
    <row r="28" spans="1:17">
      <c r="A28" s="12"/>
      <c r="B28" s="25">
        <v>343.5</v>
      </c>
      <c r="C28" s="20" t="s">
        <v>32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399080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399080</v>
      </c>
      <c r="P28" s="47">
        <f t="shared" si="1"/>
        <v>555.04867872044508</v>
      </c>
      <c r="Q28" s="9"/>
    </row>
    <row r="29" spans="1:17" ht="15.75">
      <c r="A29" s="29" t="s">
        <v>29</v>
      </c>
      <c r="B29" s="30"/>
      <c r="C29" s="31"/>
      <c r="D29" s="32">
        <f t="shared" ref="D29:N29" si="7">SUM(D30:D30)</f>
        <v>37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7"/>
        <v>0</v>
      </c>
      <c r="O29" s="32">
        <f t="shared" si="4"/>
        <v>37</v>
      </c>
      <c r="P29" s="45">
        <f t="shared" si="1"/>
        <v>5.1460361613351879E-2</v>
      </c>
      <c r="Q29" s="10"/>
    </row>
    <row r="30" spans="1:17">
      <c r="A30" s="13"/>
      <c r="B30" s="39">
        <v>351.9</v>
      </c>
      <c r="C30" s="21" t="s">
        <v>115</v>
      </c>
      <c r="D30" s="46">
        <v>37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4"/>
        <v>37</v>
      </c>
      <c r="P30" s="47">
        <f t="shared" si="1"/>
        <v>5.1460361613351879E-2</v>
      </c>
      <c r="Q30" s="9"/>
    </row>
    <row r="31" spans="1:17" ht="15.75">
      <c r="A31" s="29" t="s">
        <v>3</v>
      </c>
      <c r="B31" s="30"/>
      <c r="C31" s="31"/>
      <c r="D31" s="32">
        <f t="shared" ref="D31:N31" si="8">SUM(D32:D34)</f>
        <v>33787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8"/>
        <v>0</v>
      </c>
      <c r="O31" s="32">
        <f t="shared" si="4"/>
        <v>33787</v>
      </c>
      <c r="P31" s="45">
        <f t="shared" si="1"/>
        <v>46.991655076495135</v>
      </c>
      <c r="Q31" s="10"/>
    </row>
    <row r="32" spans="1:17">
      <c r="A32" s="12"/>
      <c r="B32" s="25">
        <v>361.1</v>
      </c>
      <c r="C32" s="20" t="s">
        <v>37</v>
      </c>
      <c r="D32" s="46">
        <v>533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4"/>
        <v>533</v>
      </c>
      <c r="P32" s="47">
        <f t="shared" si="1"/>
        <v>0.74130737134909597</v>
      </c>
      <c r="Q32" s="9"/>
    </row>
    <row r="33" spans="1:120">
      <c r="A33" s="12"/>
      <c r="B33" s="25">
        <v>362</v>
      </c>
      <c r="C33" s="20" t="s">
        <v>68</v>
      </c>
      <c r="D33" s="46">
        <v>27242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4"/>
        <v>27242</v>
      </c>
      <c r="P33" s="47">
        <f t="shared" si="1"/>
        <v>37.888734353268426</v>
      </c>
      <c r="Q33" s="9"/>
    </row>
    <row r="34" spans="1:120">
      <c r="A34" s="12"/>
      <c r="B34" s="25">
        <v>369.7</v>
      </c>
      <c r="C34" s="20" t="s">
        <v>116</v>
      </c>
      <c r="D34" s="46">
        <v>6012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4"/>
        <v>6012</v>
      </c>
      <c r="P34" s="47">
        <f t="shared" si="1"/>
        <v>8.3616133518776081</v>
      </c>
      <c r="Q34" s="9"/>
    </row>
    <row r="35" spans="1:120" ht="15.75">
      <c r="A35" s="29" t="s">
        <v>30</v>
      </c>
      <c r="B35" s="30"/>
      <c r="C35" s="31"/>
      <c r="D35" s="32">
        <f t="shared" ref="D35:N35" si="9">SUM(D36:D37)</f>
        <v>0</v>
      </c>
      <c r="E35" s="32">
        <f t="shared" si="9"/>
        <v>0</v>
      </c>
      <c r="F35" s="32">
        <f t="shared" si="9"/>
        <v>0</v>
      </c>
      <c r="G35" s="32">
        <f t="shared" si="9"/>
        <v>0</v>
      </c>
      <c r="H35" s="32">
        <f t="shared" si="9"/>
        <v>0</v>
      </c>
      <c r="I35" s="32">
        <f t="shared" si="9"/>
        <v>43684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si="9"/>
        <v>0</v>
      </c>
      <c r="O35" s="32">
        <f t="shared" si="4"/>
        <v>43684</v>
      </c>
      <c r="P35" s="45">
        <f t="shared" si="1"/>
        <v>60.756606397774689</v>
      </c>
      <c r="Q35" s="9"/>
    </row>
    <row r="36" spans="1:120">
      <c r="A36" s="12"/>
      <c r="B36" s="25">
        <v>381</v>
      </c>
      <c r="C36" s="20" t="s">
        <v>39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42983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4"/>
        <v>42983</v>
      </c>
      <c r="P36" s="47">
        <f t="shared" si="1"/>
        <v>59.781641168289291</v>
      </c>
      <c r="Q36" s="9"/>
    </row>
    <row r="37" spans="1:120" ht="15.75" thickBot="1">
      <c r="A37" s="12"/>
      <c r="B37" s="25">
        <v>389.1</v>
      </c>
      <c r="C37" s="20" t="s">
        <v>56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701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4"/>
        <v>701</v>
      </c>
      <c r="P37" s="47">
        <f t="shared" si="1"/>
        <v>0.97496522948539643</v>
      </c>
      <c r="Q37" s="9"/>
    </row>
    <row r="38" spans="1:120" ht="16.5" thickBot="1">
      <c r="A38" s="14" t="s">
        <v>34</v>
      </c>
      <c r="B38" s="23"/>
      <c r="C38" s="22"/>
      <c r="D38" s="15">
        <f t="shared" ref="D38:N38" si="10">SUM(D5,D13,D18,D26,D29,D31,D35)</f>
        <v>897792</v>
      </c>
      <c r="E38" s="15">
        <f t="shared" si="10"/>
        <v>0</v>
      </c>
      <c r="F38" s="15">
        <f t="shared" si="10"/>
        <v>0</v>
      </c>
      <c r="G38" s="15">
        <f t="shared" si="10"/>
        <v>0</v>
      </c>
      <c r="H38" s="15">
        <f t="shared" si="10"/>
        <v>0</v>
      </c>
      <c r="I38" s="15">
        <f t="shared" si="10"/>
        <v>799365</v>
      </c>
      <c r="J38" s="15">
        <f t="shared" si="10"/>
        <v>0</v>
      </c>
      <c r="K38" s="15">
        <f t="shared" si="10"/>
        <v>0</v>
      </c>
      <c r="L38" s="15">
        <f t="shared" si="10"/>
        <v>0</v>
      </c>
      <c r="M38" s="15">
        <f t="shared" si="10"/>
        <v>0</v>
      </c>
      <c r="N38" s="15">
        <f t="shared" si="10"/>
        <v>0</v>
      </c>
      <c r="O38" s="15">
        <f t="shared" si="4"/>
        <v>1697157</v>
      </c>
      <c r="P38" s="38">
        <f t="shared" si="1"/>
        <v>2360.4408901251741</v>
      </c>
      <c r="Q38" s="6"/>
      <c r="R38" s="2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</row>
    <row r="39" spans="1:120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9"/>
    </row>
    <row r="40" spans="1:120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42"/>
      <c r="M40" s="48" t="s">
        <v>117</v>
      </c>
      <c r="N40" s="48"/>
      <c r="O40" s="48"/>
      <c r="P40" s="43">
        <v>719</v>
      </c>
    </row>
    <row r="41" spans="1:120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1"/>
    </row>
    <row r="42" spans="1:120" ht="15.75" customHeight="1" thickBot="1">
      <c r="A42" s="52" t="s">
        <v>52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4"/>
    </row>
  </sheetData>
  <mergeCells count="10">
    <mergeCell ref="M40:O40"/>
    <mergeCell ref="A41:P41"/>
    <mergeCell ref="A42:P4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41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46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42</v>
      </c>
      <c r="F4" s="34" t="s">
        <v>43</v>
      </c>
      <c r="G4" s="34" t="s">
        <v>44</v>
      </c>
      <c r="H4" s="34" t="s">
        <v>5</v>
      </c>
      <c r="I4" s="34" t="s">
        <v>6</v>
      </c>
      <c r="J4" s="35" t="s">
        <v>45</v>
      </c>
      <c r="K4" s="35" t="s">
        <v>7</v>
      </c>
      <c r="L4" s="35" t="s">
        <v>8</v>
      </c>
      <c r="M4" s="35" t="s">
        <v>9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462174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462174</v>
      </c>
      <c r="O5" s="33">
        <f t="shared" ref="O5:O37" si="1">(N5/O$39)</f>
        <v>639.24481327800834</v>
      </c>
      <c r="P5" s="6"/>
    </row>
    <row r="6" spans="1:133">
      <c r="A6" s="12"/>
      <c r="B6" s="25">
        <v>311</v>
      </c>
      <c r="C6" s="20" t="s">
        <v>2</v>
      </c>
      <c r="D6" s="46">
        <v>311887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311887</v>
      </c>
      <c r="O6" s="47">
        <f t="shared" si="1"/>
        <v>431.37897648686032</v>
      </c>
      <c r="P6" s="9"/>
    </row>
    <row r="7" spans="1:133">
      <c r="A7" s="12"/>
      <c r="B7" s="25">
        <v>312.3</v>
      </c>
      <c r="C7" s="20" t="s">
        <v>50</v>
      </c>
      <c r="D7" s="46">
        <v>14758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14758</v>
      </c>
      <c r="O7" s="47">
        <f t="shared" si="1"/>
        <v>20.412171507607191</v>
      </c>
      <c r="P7" s="9"/>
    </row>
    <row r="8" spans="1:133">
      <c r="A8" s="12"/>
      <c r="B8" s="25">
        <v>312.41000000000003</v>
      </c>
      <c r="C8" s="20" t="s">
        <v>10</v>
      </c>
      <c r="D8" s="46">
        <v>21559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21559</v>
      </c>
      <c r="O8" s="47">
        <f t="shared" si="1"/>
        <v>29.81881051175657</v>
      </c>
      <c r="P8" s="9"/>
    </row>
    <row r="9" spans="1:133">
      <c r="A9" s="12"/>
      <c r="B9" s="25">
        <v>312.60000000000002</v>
      </c>
      <c r="C9" s="20" t="s">
        <v>54</v>
      </c>
      <c r="D9" s="46">
        <v>66716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66716</v>
      </c>
      <c r="O9" s="47">
        <f t="shared" si="1"/>
        <v>92.276625172890732</v>
      </c>
      <c r="P9" s="9"/>
    </row>
    <row r="10" spans="1:133">
      <c r="A10" s="12"/>
      <c r="B10" s="25">
        <v>314.10000000000002</v>
      </c>
      <c r="C10" s="20" t="s">
        <v>11</v>
      </c>
      <c r="D10" s="46">
        <v>15645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15645</v>
      </c>
      <c r="O10" s="47">
        <f t="shared" si="1"/>
        <v>21.639004149377595</v>
      </c>
      <c r="P10" s="9"/>
    </row>
    <row r="11" spans="1:133">
      <c r="A11" s="12"/>
      <c r="B11" s="25">
        <v>314.39999999999998</v>
      </c>
      <c r="C11" s="20" t="s">
        <v>12</v>
      </c>
      <c r="D11" s="46">
        <v>4075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4075</v>
      </c>
      <c r="O11" s="47">
        <f t="shared" si="1"/>
        <v>5.6362378976486864</v>
      </c>
      <c r="P11" s="9"/>
    </row>
    <row r="12" spans="1:133">
      <c r="A12" s="12"/>
      <c r="B12" s="25">
        <v>315</v>
      </c>
      <c r="C12" s="20" t="s">
        <v>77</v>
      </c>
      <c r="D12" s="46">
        <v>27534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27534</v>
      </c>
      <c r="O12" s="47">
        <f t="shared" si="1"/>
        <v>38.08298755186722</v>
      </c>
      <c r="P12" s="9"/>
    </row>
    <row r="13" spans="1:133" ht="15.75">
      <c r="A13" s="29" t="s">
        <v>14</v>
      </c>
      <c r="B13" s="30"/>
      <c r="C13" s="31"/>
      <c r="D13" s="32">
        <f t="shared" ref="D13:M13" si="3">SUM(D14:D17)</f>
        <v>77059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7" si="4">SUM(D13:M13)</f>
        <v>77059</v>
      </c>
      <c r="O13" s="45">
        <f t="shared" si="1"/>
        <v>106.58229598893499</v>
      </c>
      <c r="P13" s="10"/>
    </row>
    <row r="14" spans="1:133">
      <c r="A14" s="12"/>
      <c r="B14" s="25">
        <v>322</v>
      </c>
      <c r="C14" s="20" t="s">
        <v>0</v>
      </c>
      <c r="D14" s="46">
        <v>22352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22352</v>
      </c>
      <c r="O14" s="47">
        <f t="shared" si="1"/>
        <v>30.915629322268327</v>
      </c>
      <c r="P14" s="9"/>
    </row>
    <row r="15" spans="1:133">
      <c r="A15" s="12"/>
      <c r="B15" s="25">
        <v>323.10000000000002</v>
      </c>
      <c r="C15" s="20" t="s">
        <v>59</v>
      </c>
      <c r="D15" s="46">
        <v>44377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44377</v>
      </c>
      <c r="O15" s="47">
        <f t="shared" si="1"/>
        <v>61.378976486860303</v>
      </c>
      <c r="P15" s="9"/>
    </row>
    <row r="16" spans="1:133">
      <c r="A16" s="12"/>
      <c r="B16" s="25">
        <v>323.39999999999998</v>
      </c>
      <c r="C16" s="20" t="s">
        <v>60</v>
      </c>
      <c r="D16" s="46">
        <v>2610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2610</v>
      </c>
      <c r="O16" s="47">
        <f t="shared" si="1"/>
        <v>3.6099585062240664</v>
      </c>
      <c r="P16" s="9"/>
    </row>
    <row r="17" spans="1:16">
      <c r="A17" s="12"/>
      <c r="B17" s="25">
        <v>329</v>
      </c>
      <c r="C17" s="20" t="s">
        <v>15</v>
      </c>
      <c r="D17" s="46">
        <v>7720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7720</v>
      </c>
      <c r="O17" s="47">
        <f t="shared" si="1"/>
        <v>10.677731673582295</v>
      </c>
      <c r="P17" s="9"/>
    </row>
    <row r="18" spans="1:16" ht="15.75">
      <c r="A18" s="29" t="s">
        <v>17</v>
      </c>
      <c r="B18" s="30"/>
      <c r="C18" s="31"/>
      <c r="D18" s="32">
        <f t="shared" ref="D18:M18" si="5">SUM(D19:D24)</f>
        <v>204505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10731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215236</v>
      </c>
      <c r="O18" s="45">
        <f t="shared" si="1"/>
        <v>297.69847856154911</v>
      </c>
      <c r="P18" s="10"/>
    </row>
    <row r="19" spans="1:16">
      <c r="A19" s="12"/>
      <c r="B19" s="25">
        <v>331.1</v>
      </c>
      <c r="C19" s="20" t="s">
        <v>61</v>
      </c>
      <c r="D19" s="46">
        <v>71830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71830</v>
      </c>
      <c r="O19" s="47">
        <f t="shared" si="1"/>
        <v>99.349930843706773</v>
      </c>
      <c r="P19" s="9"/>
    </row>
    <row r="20" spans="1:16">
      <c r="A20" s="12"/>
      <c r="B20" s="25">
        <v>331.2</v>
      </c>
      <c r="C20" s="20" t="s">
        <v>16</v>
      </c>
      <c r="D20" s="46">
        <v>79440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79440</v>
      </c>
      <c r="O20" s="47">
        <f t="shared" si="1"/>
        <v>109.87551867219916</v>
      </c>
      <c r="P20" s="9"/>
    </row>
    <row r="21" spans="1:16">
      <c r="A21" s="12"/>
      <c r="B21" s="25">
        <v>331.35</v>
      </c>
      <c r="C21" s="20" t="s">
        <v>86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10731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10731</v>
      </c>
      <c r="O21" s="47">
        <f t="shared" si="1"/>
        <v>14.842323651452283</v>
      </c>
      <c r="P21" s="9"/>
    </row>
    <row r="22" spans="1:16">
      <c r="A22" s="12"/>
      <c r="B22" s="25">
        <v>335.12</v>
      </c>
      <c r="C22" s="20" t="s">
        <v>78</v>
      </c>
      <c r="D22" s="46">
        <v>18055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18055</v>
      </c>
      <c r="O22" s="47">
        <f t="shared" si="1"/>
        <v>24.972337482710927</v>
      </c>
      <c r="P22" s="9"/>
    </row>
    <row r="23" spans="1:16">
      <c r="A23" s="12"/>
      <c r="B23" s="25">
        <v>335.15</v>
      </c>
      <c r="C23" s="20" t="s">
        <v>79</v>
      </c>
      <c r="D23" s="46">
        <v>1433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1433</v>
      </c>
      <c r="O23" s="47">
        <f t="shared" si="1"/>
        <v>1.9820193637621024</v>
      </c>
      <c r="P23" s="9"/>
    </row>
    <row r="24" spans="1:16">
      <c r="A24" s="12"/>
      <c r="B24" s="25">
        <v>335.18</v>
      </c>
      <c r="C24" s="20" t="s">
        <v>80</v>
      </c>
      <c r="D24" s="46">
        <v>33747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33747</v>
      </c>
      <c r="O24" s="47">
        <f t="shared" si="1"/>
        <v>46.676348547717843</v>
      </c>
      <c r="P24" s="9"/>
    </row>
    <row r="25" spans="1:16" ht="15.75">
      <c r="A25" s="29" t="s">
        <v>28</v>
      </c>
      <c r="B25" s="30"/>
      <c r="C25" s="31"/>
      <c r="D25" s="32">
        <f t="shared" ref="D25:M25" si="6">SUM(D26:D27)</f>
        <v>0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721089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721089</v>
      </c>
      <c r="O25" s="45">
        <f t="shared" si="1"/>
        <v>997.35684647302901</v>
      </c>
      <c r="P25" s="10"/>
    </row>
    <row r="26" spans="1:16">
      <c r="A26" s="12"/>
      <c r="B26" s="25">
        <v>343.3</v>
      </c>
      <c r="C26" s="20" t="s">
        <v>31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354670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354670</v>
      </c>
      <c r="O26" s="47">
        <f t="shared" si="1"/>
        <v>490.55325034578146</v>
      </c>
      <c r="P26" s="9"/>
    </row>
    <row r="27" spans="1:16">
      <c r="A27" s="12"/>
      <c r="B27" s="25">
        <v>343.5</v>
      </c>
      <c r="C27" s="20" t="s">
        <v>32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366419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366419</v>
      </c>
      <c r="O27" s="47">
        <f t="shared" si="1"/>
        <v>506.8035961272476</v>
      </c>
      <c r="P27" s="9"/>
    </row>
    <row r="28" spans="1:16" ht="15.75">
      <c r="A28" s="29" t="s">
        <v>29</v>
      </c>
      <c r="B28" s="30"/>
      <c r="C28" s="31"/>
      <c r="D28" s="32">
        <f t="shared" ref="D28:M28" si="7">SUM(D29:D29)</f>
        <v>103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4"/>
        <v>103</v>
      </c>
      <c r="O28" s="45">
        <f t="shared" si="1"/>
        <v>0.14246196403872752</v>
      </c>
      <c r="P28" s="10"/>
    </row>
    <row r="29" spans="1:16">
      <c r="A29" s="13"/>
      <c r="B29" s="39">
        <v>351.1</v>
      </c>
      <c r="C29" s="21" t="s">
        <v>36</v>
      </c>
      <c r="D29" s="46">
        <v>103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103</v>
      </c>
      <c r="O29" s="47">
        <f t="shared" si="1"/>
        <v>0.14246196403872752</v>
      </c>
      <c r="P29" s="9"/>
    </row>
    <row r="30" spans="1:16" ht="15.75">
      <c r="A30" s="29" t="s">
        <v>3</v>
      </c>
      <c r="B30" s="30"/>
      <c r="C30" s="31"/>
      <c r="D30" s="32">
        <f t="shared" ref="D30:M30" si="8">SUM(D31:D33)</f>
        <v>30402</v>
      </c>
      <c r="E30" s="32">
        <f t="shared" si="8"/>
        <v>0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0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4"/>
        <v>30402</v>
      </c>
      <c r="O30" s="45">
        <f t="shared" si="1"/>
        <v>42.049792531120332</v>
      </c>
      <c r="P30" s="10"/>
    </row>
    <row r="31" spans="1:16">
      <c r="A31" s="12"/>
      <c r="B31" s="25">
        <v>361.1</v>
      </c>
      <c r="C31" s="20" t="s">
        <v>37</v>
      </c>
      <c r="D31" s="46">
        <v>1885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1885</v>
      </c>
      <c r="O31" s="47">
        <f t="shared" si="1"/>
        <v>2.6071922544951591</v>
      </c>
      <c r="P31" s="9"/>
    </row>
    <row r="32" spans="1:16">
      <c r="A32" s="12"/>
      <c r="B32" s="25">
        <v>362</v>
      </c>
      <c r="C32" s="20" t="s">
        <v>68</v>
      </c>
      <c r="D32" s="46">
        <v>26594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26594</v>
      </c>
      <c r="O32" s="47">
        <f t="shared" si="1"/>
        <v>36.782849239280772</v>
      </c>
      <c r="P32" s="9"/>
    </row>
    <row r="33" spans="1:119">
      <c r="A33" s="12"/>
      <c r="B33" s="25">
        <v>369.9</v>
      </c>
      <c r="C33" s="20" t="s">
        <v>38</v>
      </c>
      <c r="D33" s="46">
        <v>1923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1923</v>
      </c>
      <c r="O33" s="47">
        <f t="shared" si="1"/>
        <v>2.6597510373443982</v>
      </c>
      <c r="P33" s="9"/>
    </row>
    <row r="34" spans="1:119" ht="15.75">
      <c r="A34" s="29" t="s">
        <v>30</v>
      </c>
      <c r="B34" s="30"/>
      <c r="C34" s="31"/>
      <c r="D34" s="32">
        <f t="shared" ref="D34:M34" si="9">SUM(D35:D36)</f>
        <v>0</v>
      </c>
      <c r="E34" s="32">
        <f t="shared" si="9"/>
        <v>0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14787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si="4"/>
        <v>14787</v>
      </c>
      <c r="O34" s="45">
        <f t="shared" si="1"/>
        <v>20.452282157676347</v>
      </c>
      <c r="P34" s="9"/>
    </row>
    <row r="35" spans="1:119">
      <c r="A35" s="12"/>
      <c r="B35" s="25">
        <v>381</v>
      </c>
      <c r="C35" s="20" t="s">
        <v>39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12671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12671</v>
      </c>
      <c r="O35" s="47">
        <f t="shared" si="1"/>
        <v>17.525587828492394</v>
      </c>
      <c r="P35" s="9"/>
    </row>
    <row r="36" spans="1:119" ht="15.75" thickBot="1">
      <c r="A36" s="12"/>
      <c r="B36" s="25">
        <v>389.1</v>
      </c>
      <c r="C36" s="20" t="s">
        <v>81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2116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2116</v>
      </c>
      <c r="O36" s="47">
        <f t="shared" si="1"/>
        <v>2.9266943291839556</v>
      </c>
      <c r="P36" s="9"/>
    </row>
    <row r="37" spans="1:119" ht="16.5" thickBot="1">
      <c r="A37" s="14" t="s">
        <v>34</v>
      </c>
      <c r="B37" s="23"/>
      <c r="C37" s="22"/>
      <c r="D37" s="15">
        <f t="shared" ref="D37:M37" si="10">SUM(D5,D13,D18,D25,D28,D30,D34)</f>
        <v>774243</v>
      </c>
      <c r="E37" s="15">
        <f t="shared" si="10"/>
        <v>0</v>
      </c>
      <c r="F37" s="15">
        <f t="shared" si="10"/>
        <v>0</v>
      </c>
      <c r="G37" s="15">
        <f t="shared" si="10"/>
        <v>0</v>
      </c>
      <c r="H37" s="15">
        <f t="shared" si="10"/>
        <v>0</v>
      </c>
      <c r="I37" s="15">
        <f t="shared" si="10"/>
        <v>746607</v>
      </c>
      <c r="J37" s="15">
        <f t="shared" si="10"/>
        <v>0</v>
      </c>
      <c r="K37" s="15">
        <f t="shared" si="10"/>
        <v>0</v>
      </c>
      <c r="L37" s="15">
        <f t="shared" si="10"/>
        <v>0</v>
      </c>
      <c r="M37" s="15">
        <f t="shared" si="10"/>
        <v>0</v>
      </c>
      <c r="N37" s="15">
        <f t="shared" si="4"/>
        <v>1520850</v>
      </c>
      <c r="O37" s="38">
        <f t="shared" si="1"/>
        <v>2103.5269709543568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48" t="s">
        <v>100</v>
      </c>
      <c r="M39" s="48"/>
      <c r="N39" s="48"/>
      <c r="O39" s="43">
        <v>723</v>
      </c>
    </row>
    <row r="40" spans="1:119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1"/>
    </row>
    <row r="41" spans="1:119" ht="15.75" customHeight="1" thickBot="1">
      <c r="A41" s="52" t="s">
        <v>52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4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41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46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42</v>
      </c>
      <c r="F4" s="34" t="s">
        <v>43</v>
      </c>
      <c r="G4" s="34" t="s">
        <v>44</v>
      </c>
      <c r="H4" s="34" t="s">
        <v>5</v>
      </c>
      <c r="I4" s="34" t="s">
        <v>6</v>
      </c>
      <c r="J4" s="35" t="s">
        <v>45</v>
      </c>
      <c r="K4" s="35" t="s">
        <v>7</v>
      </c>
      <c r="L4" s="35" t="s">
        <v>8</v>
      </c>
      <c r="M4" s="35" t="s">
        <v>9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442849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442849</v>
      </c>
      <c r="O5" s="33">
        <f t="shared" ref="O5:O35" si="1">(N5/O$37)</f>
        <v>617.64156206415623</v>
      </c>
      <c r="P5" s="6"/>
    </row>
    <row r="6" spans="1:133">
      <c r="A6" s="12"/>
      <c r="B6" s="25">
        <v>311</v>
      </c>
      <c r="C6" s="20" t="s">
        <v>2</v>
      </c>
      <c r="D6" s="46">
        <v>293939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293939</v>
      </c>
      <c r="O6" s="47">
        <f t="shared" si="1"/>
        <v>409.95676429567641</v>
      </c>
      <c r="P6" s="9"/>
    </row>
    <row r="7" spans="1:133">
      <c r="A7" s="12"/>
      <c r="B7" s="25">
        <v>312.3</v>
      </c>
      <c r="C7" s="20" t="s">
        <v>50</v>
      </c>
      <c r="D7" s="46">
        <v>15242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15242</v>
      </c>
      <c r="O7" s="47">
        <f t="shared" si="1"/>
        <v>21.258019525801952</v>
      </c>
      <c r="P7" s="9"/>
    </row>
    <row r="8" spans="1:133">
      <c r="A8" s="12"/>
      <c r="B8" s="25">
        <v>312.41000000000003</v>
      </c>
      <c r="C8" s="20" t="s">
        <v>10</v>
      </c>
      <c r="D8" s="46">
        <v>22323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22323</v>
      </c>
      <c r="O8" s="47">
        <f t="shared" si="1"/>
        <v>31.13389121338912</v>
      </c>
      <c r="P8" s="9"/>
    </row>
    <row r="9" spans="1:133">
      <c r="A9" s="12"/>
      <c r="B9" s="25">
        <v>312.60000000000002</v>
      </c>
      <c r="C9" s="20" t="s">
        <v>54</v>
      </c>
      <c r="D9" s="46">
        <v>64618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64618</v>
      </c>
      <c r="O9" s="47">
        <f t="shared" si="1"/>
        <v>90.122733612273365</v>
      </c>
      <c r="P9" s="9"/>
    </row>
    <row r="10" spans="1:133">
      <c r="A10" s="12"/>
      <c r="B10" s="25">
        <v>314.10000000000002</v>
      </c>
      <c r="C10" s="20" t="s">
        <v>11</v>
      </c>
      <c r="D10" s="46">
        <v>19060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19060</v>
      </c>
      <c r="O10" s="47">
        <f t="shared" si="1"/>
        <v>26.582984658298464</v>
      </c>
      <c r="P10" s="9"/>
    </row>
    <row r="11" spans="1:133">
      <c r="A11" s="12"/>
      <c r="B11" s="25">
        <v>314.39999999999998</v>
      </c>
      <c r="C11" s="20" t="s">
        <v>12</v>
      </c>
      <c r="D11" s="46">
        <v>3219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3219</v>
      </c>
      <c r="O11" s="47">
        <f t="shared" si="1"/>
        <v>4.489539748953975</v>
      </c>
      <c r="P11" s="9"/>
    </row>
    <row r="12" spans="1:133">
      <c r="A12" s="12"/>
      <c r="B12" s="25">
        <v>315</v>
      </c>
      <c r="C12" s="20" t="s">
        <v>77</v>
      </c>
      <c r="D12" s="46">
        <v>24448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24448</v>
      </c>
      <c r="O12" s="47">
        <f t="shared" si="1"/>
        <v>34.097629009762898</v>
      </c>
      <c r="P12" s="9"/>
    </row>
    <row r="13" spans="1:133" ht="15.75">
      <c r="A13" s="29" t="s">
        <v>14</v>
      </c>
      <c r="B13" s="30"/>
      <c r="C13" s="31"/>
      <c r="D13" s="32">
        <f t="shared" ref="D13:M13" si="3">SUM(D14:D17)</f>
        <v>77112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5" si="4">SUM(D13:M13)</f>
        <v>77112</v>
      </c>
      <c r="O13" s="45">
        <f t="shared" si="1"/>
        <v>107.54811715481172</v>
      </c>
      <c r="P13" s="10"/>
    </row>
    <row r="14" spans="1:133">
      <c r="A14" s="12"/>
      <c r="B14" s="25">
        <v>322</v>
      </c>
      <c r="C14" s="20" t="s">
        <v>0</v>
      </c>
      <c r="D14" s="46">
        <v>23732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23732</v>
      </c>
      <c r="O14" s="47">
        <f t="shared" si="1"/>
        <v>33.099023709902369</v>
      </c>
      <c r="P14" s="9"/>
    </row>
    <row r="15" spans="1:133">
      <c r="A15" s="12"/>
      <c r="B15" s="25">
        <v>323.10000000000002</v>
      </c>
      <c r="C15" s="20" t="s">
        <v>59</v>
      </c>
      <c r="D15" s="46">
        <v>44091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44091</v>
      </c>
      <c r="O15" s="47">
        <f t="shared" si="1"/>
        <v>61.493723849372387</v>
      </c>
      <c r="P15" s="9"/>
    </row>
    <row r="16" spans="1:133">
      <c r="A16" s="12"/>
      <c r="B16" s="25">
        <v>323.39999999999998</v>
      </c>
      <c r="C16" s="20" t="s">
        <v>60</v>
      </c>
      <c r="D16" s="46">
        <v>2974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2974</v>
      </c>
      <c r="O16" s="47">
        <f t="shared" si="1"/>
        <v>4.1478382147838211</v>
      </c>
      <c r="P16" s="9"/>
    </row>
    <row r="17" spans="1:16">
      <c r="A17" s="12"/>
      <c r="B17" s="25">
        <v>329</v>
      </c>
      <c r="C17" s="20" t="s">
        <v>15</v>
      </c>
      <c r="D17" s="46">
        <v>6315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6315</v>
      </c>
      <c r="O17" s="47">
        <f t="shared" si="1"/>
        <v>8.8075313807531384</v>
      </c>
      <c r="P17" s="9"/>
    </row>
    <row r="18" spans="1:16" ht="15.75">
      <c r="A18" s="29" t="s">
        <v>17</v>
      </c>
      <c r="B18" s="30"/>
      <c r="C18" s="31"/>
      <c r="D18" s="32">
        <f t="shared" ref="D18:M18" si="5">SUM(D19:D21)</f>
        <v>55887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55887</v>
      </c>
      <c r="O18" s="45">
        <f t="shared" si="1"/>
        <v>77.945606694560666</v>
      </c>
      <c r="P18" s="10"/>
    </row>
    <row r="19" spans="1:16">
      <c r="A19" s="12"/>
      <c r="B19" s="25">
        <v>335.12</v>
      </c>
      <c r="C19" s="20" t="s">
        <v>78</v>
      </c>
      <c r="D19" s="46">
        <v>19111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19111</v>
      </c>
      <c r="O19" s="47">
        <f t="shared" si="1"/>
        <v>26.654114365411438</v>
      </c>
      <c r="P19" s="9"/>
    </row>
    <row r="20" spans="1:16">
      <c r="A20" s="12"/>
      <c r="B20" s="25">
        <v>335.15</v>
      </c>
      <c r="C20" s="20" t="s">
        <v>79</v>
      </c>
      <c r="D20" s="46">
        <v>1398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1398</v>
      </c>
      <c r="O20" s="47">
        <f t="shared" si="1"/>
        <v>1.9497907949790796</v>
      </c>
      <c r="P20" s="9"/>
    </row>
    <row r="21" spans="1:16">
      <c r="A21" s="12"/>
      <c r="B21" s="25">
        <v>335.18</v>
      </c>
      <c r="C21" s="20" t="s">
        <v>80</v>
      </c>
      <c r="D21" s="46">
        <v>35378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35378</v>
      </c>
      <c r="O21" s="47">
        <f t="shared" si="1"/>
        <v>49.341701534170156</v>
      </c>
      <c r="P21" s="9"/>
    </row>
    <row r="22" spans="1:16" ht="15.75">
      <c r="A22" s="29" t="s">
        <v>28</v>
      </c>
      <c r="B22" s="30"/>
      <c r="C22" s="31"/>
      <c r="D22" s="32">
        <f t="shared" ref="D22:M22" si="6">SUM(D23:D25)</f>
        <v>163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713045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4"/>
        <v>713208</v>
      </c>
      <c r="O22" s="45">
        <f t="shared" si="1"/>
        <v>994.71129707112971</v>
      </c>
      <c r="P22" s="10"/>
    </row>
    <row r="23" spans="1:16">
      <c r="A23" s="12"/>
      <c r="B23" s="25">
        <v>342.2</v>
      </c>
      <c r="C23" s="20" t="s">
        <v>64</v>
      </c>
      <c r="D23" s="46">
        <v>163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163</v>
      </c>
      <c r="O23" s="47">
        <f t="shared" si="1"/>
        <v>0.22733612273361228</v>
      </c>
      <c r="P23" s="9"/>
    </row>
    <row r="24" spans="1:16">
      <c r="A24" s="12"/>
      <c r="B24" s="25">
        <v>343.3</v>
      </c>
      <c r="C24" s="20" t="s">
        <v>31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351413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351413</v>
      </c>
      <c r="O24" s="47">
        <f t="shared" si="1"/>
        <v>490.11576011157604</v>
      </c>
      <c r="P24" s="9"/>
    </row>
    <row r="25" spans="1:16">
      <c r="A25" s="12"/>
      <c r="B25" s="25">
        <v>343.5</v>
      </c>
      <c r="C25" s="20" t="s">
        <v>32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361632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361632</v>
      </c>
      <c r="O25" s="47">
        <f t="shared" si="1"/>
        <v>504.36820083682011</v>
      </c>
      <c r="P25" s="9"/>
    </row>
    <row r="26" spans="1:16" ht="15.75">
      <c r="A26" s="29" t="s">
        <v>29</v>
      </c>
      <c r="B26" s="30"/>
      <c r="C26" s="31"/>
      <c r="D26" s="32">
        <f t="shared" ref="D26:M26" si="7">SUM(D27:D27)</f>
        <v>81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0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4"/>
        <v>81</v>
      </c>
      <c r="O26" s="45">
        <f t="shared" si="1"/>
        <v>0.11297071129707113</v>
      </c>
      <c r="P26" s="10"/>
    </row>
    <row r="27" spans="1:16">
      <c r="A27" s="13"/>
      <c r="B27" s="39">
        <v>351.1</v>
      </c>
      <c r="C27" s="21" t="s">
        <v>36</v>
      </c>
      <c r="D27" s="46">
        <v>81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81</v>
      </c>
      <c r="O27" s="47">
        <f t="shared" si="1"/>
        <v>0.11297071129707113</v>
      </c>
      <c r="P27" s="9"/>
    </row>
    <row r="28" spans="1:16" ht="15.75">
      <c r="A28" s="29" t="s">
        <v>3</v>
      </c>
      <c r="B28" s="30"/>
      <c r="C28" s="31"/>
      <c r="D28" s="32">
        <f t="shared" ref="D28:M28" si="8">SUM(D29:D31)</f>
        <v>36875</v>
      </c>
      <c r="E28" s="32">
        <f t="shared" si="8"/>
        <v>0</v>
      </c>
      <c r="F28" s="32">
        <f t="shared" si="8"/>
        <v>0</v>
      </c>
      <c r="G28" s="32">
        <f t="shared" si="8"/>
        <v>0</v>
      </c>
      <c r="H28" s="32">
        <f t="shared" si="8"/>
        <v>0</v>
      </c>
      <c r="I28" s="32">
        <f t="shared" si="8"/>
        <v>0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4"/>
        <v>36875</v>
      </c>
      <c r="O28" s="45">
        <f t="shared" si="1"/>
        <v>51.429567642956762</v>
      </c>
      <c r="P28" s="10"/>
    </row>
    <row r="29" spans="1:16">
      <c r="A29" s="12"/>
      <c r="B29" s="25">
        <v>361.1</v>
      </c>
      <c r="C29" s="20" t="s">
        <v>37</v>
      </c>
      <c r="D29" s="46">
        <v>8118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8118</v>
      </c>
      <c r="O29" s="47">
        <f t="shared" si="1"/>
        <v>11.322175732217573</v>
      </c>
      <c r="P29" s="9"/>
    </row>
    <row r="30" spans="1:16">
      <c r="A30" s="12"/>
      <c r="B30" s="25">
        <v>362</v>
      </c>
      <c r="C30" s="20" t="s">
        <v>68</v>
      </c>
      <c r="D30" s="46">
        <v>25990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25990</v>
      </c>
      <c r="O30" s="47">
        <f t="shared" si="1"/>
        <v>36.248256624825665</v>
      </c>
      <c r="P30" s="9"/>
    </row>
    <row r="31" spans="1:16">
      <c r="A31" s="12"/>
      <c r="B31" s="25">
        <v>369.9</v>
      </c>
      <c r="C31" s="20" t="s">
        <v>38</v>
      </c>
      <c r="D31" s="46">
        <v>2767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2767</v>
      </c>
      <c r="O31" s="47">
        <f t="shared" si="1"/>
        <v>3.8591352859135286</v>
      </c>
      <c r="P31" s="9"/>
    </row>
    <row r="32" spans="1:16" ht="15.75">
      <c r="A32" s="29" t="s">
        <v>30</v>
      </c>
      <c r="B32" s="30"/>
      <c r="C32" s="31"/>
      <c r="D32" s="32">
        <f t="shared" ref="D32:M32" si="9">SUM(D33:D34)</f>
        <v>3850</v>
      </c>
      <c r="E32" s="32">
        <f t="shared" si="9"/>
        <v>0</v>
      </c>
      <c r="F32" s="32">
        <f t="shared" si="9"/>
        <v>0</v>
      </c>
      <c r="G32" s="32">
        <f t="shared" si="9"/>
        <v>0</v>
      </c>
      <c r="H32" s="32">
        <f t="shared" si="9"/>
        <v>0</v>
      </c>
      <c r="I32" s="32">
        <f t="shared" si="9"/>
        <v>8719</v>
      </c>
      <c r="J32" s="32">
        <f t="shared" si="9"/>
        <v>0</v>
      </c>
      <c r="K32" s="32">
        <f t="shared" si="9"/>
        <v>0</v>
      </c>
      <c r="L32" s="32">
        <f t="shared" si="9"/>
        <v>0</v>
      </c>
      <c r="M32" s="32">
        <f t="shared" si="9"/>
        <v>0</v>
      </c>
      <c r="N32" s="32">
        <f t="shared" si="4"/>
        <v>12569</v>
      </c>
      <c r="O32" s="45">
        <f t="shared" si="1"/>
        <v>17.529986052998606</v>
      </c>
      <c r="P32" s="9"/>
    </row>
    <row r="33" spans="1:119">
      <c r="A33" s="12"/>
      <c r="B33" s="25">
        <v>388.1</v>
      </c>
      <c r="C33" s="20" t="s">
        <v>97</v>
      </c>
      <c r="D33" s="46">
        <v>3850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3850</v>
      </c>
      <c r="O33" s="47">
        <f t="shared" si="1"/>
        <v>5.3695955369595536</v>
      </c>
      <c r="P33" s="9"/>
    </row>
    <row r="34" spans="1:119" ht="15.75" thickBot="1">
      <c r="A34" s="12"/>
      <c r="B34" s="25">
        <v>389.1</v>
      </c>
      <c r="C34" s="20" t="s">
        <v>81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8719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8719</v>
      </c>
      <c r="O34" s="47">
        <f t="shared" si="1"/>
        <v>12.160390516039051</v>
      </c>
      <c r="P34" s="9"/>
    </row>
    <row r="35" spans="1:119" ht="16.5" thickBot="1">
      <c r="A35" s="14" t="s">
        <v>34</v>
      </c>
      <c r="B35" s="23"/>
      <c r="C35" s="22"/>
      <c r="D35" s="15">
        <f t="shared" ref="D35:M35" si="10">SUM(D5,D13,D18,D22,D26,D28,D32)</f>
        <v>616817</v>
      </c>
      <c r="E35" s="15">
        <f t="shared" si="10"/>
        <v>0</v>
      </c>
      <c r="F35" s="15">
        <f t="shared" si="10"/>
        <v>0</v>
      </c>
      <c r="G35" s="15">
        <f t="shared" si="10"/>
        <v>0</v>
      </c>
      <c r="H35" s="15">
        <f t="shared" si="10"/>
        <v>0</v>
      </c>
      <c r="I35" s="15">
        <f t="shared" si="10"/>
        <v>721764</v>
      </c>
      <c r="J35" s="15">
        <f t="shared" si="10"/>
        <v>0</v>
      </c>
      <c r="K35" s="15">
        <f t="shared" si="10"/>
        <v>0</v>
      </c>
      <c r="L35" s="15">
        <f t="shared" si="10"/>
        <v>0</v>
      </c>
      <c r="M35" s="15">
        <f t="shared" si="10"/>
        <v>0</v>
      </c>
      <c r="N35" s="15">
        <f t="shared" si="4"/>
        <v>1338581</v>
      </c>
      <c r="O35" s="38">
        <f t="shared" si="1"/>
        <v>1866.9191073919108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40"/>
      <c r="B37" s="41"/>
      <c r="C37" s="41"/>
      <c r="D37" s="42"/>
      <c r="E37" s="42"/>
      <c r="F37" s="42"/>
      <c r="G37" s="42"/>
      <c r="H37" s="42"/>
      <c r="I37" s="42"/>
      <c r="J37" s="42"/>
      <c r="K37" s="42"/>
      <c r="L37" s="48" t="s">
        <v>98</v>
      </c>
      <c r="M37" s="48"/>
      <c r="N37" s="48"/>
      <c r="O37" s="43">
        <v>717</v>
      </c>
    </row>
    <row r="38" spans="1:119">
      <c r="A38" s="49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1"/>
    </row>
    <row r="39" spans="1:119" ht="15.75" customHeight="1" thickBot="1">
      <c r="A39" s="52" t="s">
        <v>52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4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41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46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42</v>
      </c>
      <c r="F4" s="34" t="s">
        <v>43</v>
      </c>
      <c r="G4" s="34" t="s">
        <v>44</v>
      </c>
      <c r="H4" s="34" t="s">
        <v>5</v>
      </c>
      <c r="I4" s="34" t="s">
        <v>6</v>
      </c>
      <c r="J4" s="35" t="s">
        <v>45</v>
      </c>
      <c r="K4" s="35" t="s">
        <v>7</v>
      </c>
      <c r="L4" s="35" t="s">
        <v>8</v>
      </c>
      <c r="M4" s="35" t="s">
        <v>9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426467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426467</v>
      </c>
      <c r="O5" s="33">
        <f t="shared" ref="O5:O37" si="1">(N5/O$39)</f>
        <v>598.97050561797755</v>
      </c>
      <c r="P5" s="6"/>
    </row>
    <row r="6" spans="1:133">
      <c r="A6" s="12"/>
      <c r="B6" s="25">
        <v>311</v>
      </c>
      <c r="C6" s="20" t="s">
        <v>2</v>
      </c>
      <c r="D6" s="46">
        <v>284468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284468</v>
      </c>
      <c r="O6" s="47">
        <f t="shared" si="1"/>
        <v>399.53370786516854</v>
      </c>
      <c r="P6" s="9"/>
    </row>
    <row r="7" spans="1:133">
      <c r="A7" s="12"/>
      <c r="B7" s="25">
        <v>312.3</v>
      </c>
      <c r="C7" s="20" t="s">
        <v>50</v>
      </c>
      <c r="D7" s="46">
        <v>14483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14483</v>
      </c>
      <c r="O7" s="47">
        <f t="shared" si="1"/>
        <v>20.341292134831459</v>
      </c>
      <c r="P7" s="9"/>
    </row>
    <row r="8" spans="1:133">
      <c r="A8" s="12"/>
      <c r="B8" s="25">
        <v>312.41000000000003</v>
      </c>
      <c r="C8" s="20" t="s">
        <v>10</v>
      </c>
      <c r="D8" s="46">
        <v>21561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21561</v>
      </c>
      <c r="O8" s="47">
        <f t="shared" si="1"/>
        <v>30.282303370786519</v>
      </c>
      <c r="P8" s="9"/>
    </row>
    <row r="9" spans="1:133">
      <c r="A9" s="12"/>
      <c r="B9" s="25">
        <v>312.60000000000002</v>
      </c>
      <c r="C9" s="20" t="s">
        <v>54</v>
      </c>
      <c r="D9" s="46">
        <v>63743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63743</v>
      </c>
      <c r="O9" s="47">
        <f t="shared" si="1"/>
        <v>89.526685393258433</v>
      </c>
      <c r="P9" s="9"/>
    </row>
    <row r="10" spans="1:133">
      <c r="A10" s="12"/>
      <c r="B10" s="25">
        <v>314.10000000000002</v>
      </c>
      <c r="C10" s="20" t="s">
        <v>11</v>
      </c>
      <c r="D10" s="46">
        <v>13984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13984</v>
      </c>
      <c r="O10" s="47">
        <f t="shared" si="1"/>
        <v>19.640449438202246</v>
      </c>
      <c r="P10" s="9"/>
    </row>
    <row r="11" spans="1:133">
      <c r="A11" s="12"/>
      <c r="B11" s="25">
        <v>314.39999999999998</v>
      </c>
      <c r="C11" s="20" t="s">
        <v>12</v>
      </c>
      <c r="D11" s="46">
        <v>2647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2647</v>
      </c>
      <c r="O11" s="47">
        <f t="shared" si="1"/>
        <v>3.7176966292134832</v>
      </c>
      <c r="P11" s="9"/>
    </row>
    <row r="12" spans="1:133">
      <c r="A12" s="12"/>
      <c r="B12" s="25">
        <v>315</v>
      </c>
      <c r="C12" s="20" t="s">
        <v>77</v>
      </c>
      <c r="D12" s="46">
        <v>25581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25581</v>
      </c>
      <c r="O12" s="47">
        <f t="shared" si="1"/>
        <v>35.928370786516851</v>
      </c>
      <c r="P12" s="9"/>
    </row>
    <row r="13" spans="1:133" ht="15.75">
      <c r="A13" s="29" t="s">
        <v>14</v>
      </c>
      <c r="B13" s="30"/>
      <c r="C13" s="31"/>
      <c r="D13" s="32">
        <f t="shared" ref="D13:M13" si="3">SUM(D14:D17)</f>
        <v>82020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7" si="4">SUM(D13:M13)</f>
        <v>82020</v>
      </c>
      <c r="O13" s="45">
        <f t="shared" si="1"/>
        <v>115.19662921348315</v>
      </c>
      <c r="P13" s="10"/>
    </row>
    <row r="14" spans="1:133">
      <c r="A14" s="12"/>
      <c r="B14" s="25">
        <v>322</v>
      </c>
      <c r="C14" s="20" t="s">
        <v>0</v>
      </c>
      <c r="D14" s="46">
        <v>29864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29864</v>
      </c>
      <c r="O14" s="47">
        <f t="shared" si="1"/>
        <v>41.943820224719104</v>
      </c>
      <c r="P14" s="9"/>
    </row>
    <row r="15" spans="1:133">
      <c r="A15" s="12"/>
      <c r="B15" s="25">
        <v>323.10000000000002</v>
      </c>
      <c r="C15" s="20" t="s">
        <v>59</v>
      </c>
      <c r="D15" s="46">
        <v>44732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44732</v>
      </c>
      <c r="O15" s="47">
        <f t="shared" si="1"/>
        <v>62.825842696629216</v>
      </c>
      <c r="P15" s="9"/>
    </row>
    <row r="16" spans="1:133">
      <c r="A16" s="12"/>
      <c r="B16" s="25">
        <v>323.39999999999998</v>
      </c>
      <c r="C16" s="20" t="s">
        <v>60</v>
      </c>
      <c r="D16" s="46">
        <v>2984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2984</v>
      </c>
      <c r="O16" s="47">
        <f t="shared" si="1"/>
        <v>4.191011235955056</v>
      </c>
      <c r="P16" s="9"/>
    </row>
    <row r="17" spans="1:16">
      <c r="A17" s="12"/>
      <c r="B17" s="25">
        <v>329</v>
      </c>
      <c r="C17" s="20" t="s">
        <v>15</v>
      </c>
      <c r="D17" s="46">
        <v>4440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4440</v>
      </c>
      <c r="O17" s="47">
        <f t="shared" si="1"/>
        <v>6.2359550561797752</v>
      </c>
      <c r="P17" s="9"/>
    </row>
    <row r="18" spans="1:16" ht="15.75">
      <c r="A18" s="29" t="s">
        <v>17</v>
      </c>
      <c r="B18" s="30"/>
      <c r="C18" s="31"/>
      <c r="D18" s="32">
        <f t="shared" ref="D18:M18" si="5">SUM(D19:D23)</f>
        <v>86341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86341</v>
      </c>
      <c r="O18" s="45">
        <f t="shared" si="1"/>
        <v>121.26544943820225</v>
      </c>
      <c r="P18" s="10"/>
    </row>
    <row r="19" spans="1:16">
      <c r="A19" s="12"/>
      <c r="B19" s="25">
        <v>334.1</v>
      </c>
      <c r="C19" s="20" t="s">
        <v>55</v>
      </c>
      <c r="D19" s="46">
        <v>2628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2628</v>
      </c>
      <c r="O19" s="47">
        <f t="shared" si="1"/>
        <v>3.691011235955056</v>
      </c>
      <c r="P19" s="9"/>
    </row>
    <row r="20" spans="1:16">
      <c r="A20" s="12"/>
      <c r="B20" s="25">
        <v>335.12</v>
      </c>
      <c r="C20" s="20" t="s">
        <v>78</v>
      </c>
      <c r="D20" s="46">
        <v>18326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18326</v>
      </c>
      <c r="O20" s="47">
        <f t="shared" si="1"/>
        <v>25.738764044943821</v>
      </c>
      <c r="P20" s="9"/>
    </row>
    <row r="21" spans="1:16">
      <c r="A21" s="12"/>
      <c r="B21" s="25">
        <v>335.15</v>
      </c>
      <c r="C21" s="20" t="s">
        <v>79</v>
      </c>
      <c r="D21" s="46">
        <v>1433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1433</v>
      </c>
      <c r="O21" s="47">
        <f t="shared" si="1"/>
        <v>2.0126404494382024</v>
      </c>
      <c r="P21" s="9"/>
    </row>
    <row r="22" spans="1:16">
      <c r="A22" s="12"/>
      <c r="B22" s="25">
        <v>335.18</v>
      </c>
      <c r="C22" s="20" t="s">
        <v>80</v>
      </c>
      <c r="D22" s="46">
        <v>34241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34241</v>
      </c>
      <c r="O22" s="47">
        <f t="shared" si="1"/>
        <v>48.091292134831463</v>
      </c>
      <c r="P22" s="9"/>
    </row>
    <row r="23" spans="1:16">
      <c r="A23" s="12"/>
      <c r="B23" s="25">
        <v>335.19</v>
      </c>
      <c r="C23" s="20" t="s">
        <v>93</v>
      </c>
      <c r="D23" s="46">
        <v>29713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29713</v>
      </c>
      <c r="O23" s="47">
        <f t="shared" si="1"/>
        <v>41.731741573033709</v>
      </c>
      <c r="P23" s="9"/>
    </row>
    <row r="24" spans="1:16" ht="15.75">
      <c r="A24" s="29" t="s">
        <v>28</v>
      </c>
      <c r="B24" s="30"/>
      <c r="C24" s="31"/>
      <c r="D24" s="32">
        <f t="shared" ref="D24:M24" si="6">SUM(D25:D27)</f>
        <v>404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708483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708887</v>
      </c>
      <c r="O24" s="45">
        <f t="shared" si="1"/>
        <v>995.62780898876406</v>
      </c>
      <c r="P24" s="10"/>
    </row>
    <row r="25" spans="1:16">
      <c r="A25" s="12"/>
      <c r="B25" s="25">
        <v>342.2</v>
      </c>
      <c r="C25" s="20" t="s">
        <v>64</v>
      </c>
      <c r="D25" s="46">
        <v>404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404</v>
      </c>
      <c r="O25" s="47">
        <f t="shared" si="1"/>
        <v>0.56741573033707871</v>
      </c>
      <c r="P25" s="9"/>
    </row>
    <row r="26" spans="1:16">
      <c r="A26" s="12"/>
      <c r="B26" s="25">
        <v>343.3</v>
      </c>
      <c r="C26" s="20" t="s">
        <v>31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358908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358908</v>
      </c>
      <c r="O26" s="47">
        <f t="shared" si="1"/>
        <v>504.08426966292137</v>
      </c>
      <c r="P26" s="9"/>
    </row>
    <row r="27" spans="1:16">
      <c r="A27" s="12"/>
      <c r="B27" s="25">
        <v>343.5</v>
      </c>
      <c r="C27" s="20" t="s">
        <v>32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349575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349575</v>
      </c>
      <c r="O27" s="47">
        <f t="shared" si="1"/>
        <v>490.97612359550561</v>
      </c>
      <c r="P27" s="9"/>
    </row>
    <row r="28" spans="1:16" ht="15.75">
      <c r="A28" s="29" t="s">
        <v>29</v>
      </c>
      <c r="B28" s="30"/>
      <c r="C28" s="31"/>
      <c r="D28" s="32">
        <f t="shared" ref="D28:M28" si="7">SUM(D29:D29)</f>
        <v>489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4"/>
        <v>489</v>
      </c>
      <c r="O28" s="45">
        <f t="shared" si="1"/>
        <v>0.6867977528089888</v>
      </c>
      <c r="P28" s="10"/>
    </row>
    <row r="29" spans="1:16">
      <c r="A29" s="13"/>
      <c r="B29" s="39">
        <v>351.1</v>
      </c>
      <c r="C29" s="21" t="s">
        <v>36</v>
      </c>
      <c r="D29" s="46">
        <v>489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489</v>
      </c>
      <c r="O29" s="47">
        <f t="shared" si="1"/>
        <v>0.6867977528089888</v>
      </c>
      <c r="P29" s="9"/>
    </row>
    <row r="30" spans="1:16" ht="15.75">
      <c r="A30" s="29" t="s">
        <v>3</v>
      </c>
      <c r="B30" s="30"/>
      <c r="C30" s="31"/>
      <c r="D30" s="32">
        <f t="shared" ref="D30:M30" si="8">SUM(D31:D33)</f>
        <v>32496</v>
      </c>
      <c r="E30" s="32">
        <f t="shared" si="8"/>
        <v>0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0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4"/>
        <v>32496</v>
      </c>
      <c r="O30" s="45">
        <f t="shared" si="1"/>
        <v>45.640449438202246</v>
      </c>
      <c r="P30" s="10"/>
    </row>
    <row r="31" spans="1:16">
      <c r="A31" s="12"/>
      <c r="B31" s="25">
        <v>361.1</v>
      </c>
      <c r="C31" s="20" t="s">
        <v>37</v>
      </c>
      <c r="D31" s="46">
        <v>2468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2468</v>
      </c>
      <c r="O31" s="47">
        <f t="shared" si="1"/>
        <v>3.4662921348314608</v>
      </c>
      <c r="P31" s="9"/>
    </row>
    <row r="32" spans="1:16">
      <c r="A32" s="12"/>
      <c r="B32" s="25">
        <v>362</v>
      </c>
      <c r="C32" s="20" t="s">
        <v>68</v>
      </c>
      <c r="D32" s="46">
        <v>27001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27001</v>
      </c>
      <c r="O32" s="47">
        <f t="shared" si="1"/>
        <v>37.922752808988761</v>
      </c>
      <c r="P32" s="9"/>
    </row>
    <row r="33" spans="1:119">
      <c r="A33" s="12"/>
      <c r="B33" s="25">
        <v>369.9</v>
      </c>
      <c r="C33" s="20" t="s">
        <v>38</v>
      </c>
      <c r="D33" s="46">
        <v>3027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3027</v>
      </c>
      <c r="O33" s="47">
        <f t="shared" si="1"/>
        <v>4.2514044943820224</v>
      </c>
      <c r="P33" s="9"/>
    </row>
    <row r="34" spans="1:119" ht="15.75">
      <c r="A34" s="29" t="s">
        <v>30</v>
      </c>
      <c r="B34" s="30"/>
      <c r="C34" s="31"/>
      <c r="D34" s="32">
        <f t="shared" ref="D34:M34" si="9">SUM(D35:D36)</f>
        <v>0</v>
      </c>
      <c r="E34" s="32">
        <f t="shared" si="9"/>
        <v>0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6385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si="4"/>
        <v>6385</v>
      </c>
      <c r="O34" s="45">
        <f t="shared" si="1"/>
        <v>8.9676966292134832</v>
      </c>
      <c r="P34" s="9"/>
    </row>
    <row r="35" spans="1:119">
      <c r="A35" s="12"/>
      <c r="B35" s="25">
        <v>389.1</v>
      </c>
      <c r="C35" s="20" t="s">
        <v>81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2529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2529</v>
      </c>
      <c r="O35" s="47">
        <f t="shared" si="1"/>
        <v>3.5519662921348316</v>
      </c>
      <c r="P35" s="9"/>
    </row>
    <row r="36" spans="1:119" ht="15.75" thickBot="1">
      <c r="A36" s="12"/>
      <c r="B36" s="25">
        <v>389.9</v>
      </c>
      <c r="C36" s="20" t="s">
        <v>94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3856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3856</v>
      </c>
      <c r="O36" s="47">
        <f t="shared" si="1"/>
        <v>5.415730337078652</v>
      </c>
      <c r="P36" s="9"/>
    </row>
    <row r="37" spans="1:119" ht="16.5" thickBot="1">
      <c r="A37" s="14" t="s">
        <v>34</v>
      </c>
      <c r="B37" s="23"/>
      <c r="C37" s="22"/>
      <c r="D37" s="15">
        <f t="shared" ref="D37:M37" si="10">SUM(D5,D13,D18,D24,D28,D30,D34)</f>
        <v>628217</v>
      </c>
      <c r="E37" s="15">
        <f t="shared" si="10"/>
        <v>0</v>
      </c>
      <c r="F37" s="15">
        <f t="shared" si="10"/>
        <v>0</v>
      </c>
      <c r="G37" s="15">
        <f t="shared" si="10"/>
        <v>0</v>
      </c>
      <c r="H37" s="15">
        <f t="shared" si="10"/>
        <v>0</v>
      </c>
      <c r="I37" s="15">
        <f t="shared" si="10"/>
        <v>714868</v>
      </c>
      <c r="J37" s="15">
        <f t="shared" si="10"/>
        <v>0</v>
      </c>
      <c r="K37" s="15">
        <f t="shared" si="10"/>
        <v>0</v>
      </c>
      <c r="L37" s="15">
        <f t="shared" si="10"/>
        <v>0</v>
      </c>
      <c r="M37" s="15">
        <f t="shared" si="10"/>
        <v>0</v>
      </c>
      <c r="N37" s="15">
        <f t="shared" si="4"/>
        <v>1343085</v>
      </c>
      <c r="O37" s="38">
        <f t="shared" si="1"/>
        <v>1886.3553370786517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48" t="s">
        <v>95</v>
      </c>
      <c r="M39" s="48"/>
      <c r="N39" s="48"/>
      <c r="O39" s="43">
        <v>712</v>
      </c>
    </row>
    <row r="40" spans="1:119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1"/>
    </row>
    <row r="41" spans="1:119" ht="15.75" customHeight="1" thickBot="1">
      <c r="A41" s="52" t="s">
        <v>52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4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41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46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42</v>
      </c>
      <c r="F4" s="34" t="s">
        <v>43</v>
      </c>
      <c r="G4" s="34" t="s">
        <v>44</v>
      </c>
      <c r="H4" s="34" t="s">
        <v>5</v>
      </c>
      <c r="I4" s="34" t="s">
        <v>6</v>
      </c>
      <c r="J4" s="35" t="s">
        <v>45</v>
      </c>
      <c r="K4" s="35" t="s">
        <v>7</v>
      </c>
      <c r="L4" s="35" t="s">
        <v>8</v>
      </c>
      <c r="M4" s="35" t="s">
        <v>9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412432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412432</v>
      </c>
      <c r="O5" s="33">
        <f t="shared" ref="O5:O38" si="1">(N5/O$40)</f>
        <v>575.21896792189682</v>
      </c>
      <c r="P5" s="6"/>
    </row>
    <row r="6" spans="1:133">
      <c r="A6" s="12"/>
      <c r="B6" s="25">
        <v>311</v>
      </c>
      <c r="C6" s="20" t="s">
        <v>2</v>
      </c>
      <c r="D6" s="46">
        <v>274803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274803</v>
      </c>
      <c r="O6" s="47">
        <f t="shared" si="1"/>
        <v>383.26778242677824</v>
      </c>
      <c r="P6" s="9"/>
    </row>
    <row r="7" spans="1:133">
      <c r="A7" s="12"/>
      <c r="B7" s="25">
        <v>312.3</v>
      </c>
      <c r="C7" s="20" t="s">
        <v>50</v>
      </c>
      <c r="D7" s="46">
        <v>14926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14926</v>
      </c>
      <c r="O7" s="47">
        <f t="shared" si="1"/>
        <v>20.817294281729428</v>
      </c>
      <c r="P7" s="9"/>
    </row>
    <row r="8" spans="1:133">
      <c r="A8" s="12"/>
      <c r="B8" s="25">
        <v>312.41000000000003</v>
      </c>
      <c r="C8" s="20" t="s">
        <v>10</v>
      </c>
      <c r="D8" s="46">
        <v>21694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21694</v>
      </c>
      <c r="O8" s="47">
        <f t="shared" si="1"/>
        <v>30.256624825662481</v>
      </c>
      <c r="P8" s="9"/>
    </row>
    <row r="9" spans="1:133">
      <c r="A9" s="12"/>
      <c r="B9" s="25">
        <v>312.60000000000002</v>
      </c>
      <c r="C9" s="20" t="s">
        <v>54</v>
      </c>
      <c r="D9" s="46">
        <v>59354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59354</v>
      </c>
      <c r="O9" s="47">
        <f t="shared" si="1"/>
        <v>82.781032078103209</v>
      </c>
      <c r="P9" s="9"/>
    </row>
    <row r="10" spans="1:133">
      <c r="A10" s="12"/>
      <c r="B10" s="25">
        <v>314.10000000000002</v>
      </c>
      <c r="C10" s="20" t="s">
        <v>11</v>
      </c>
      <c r="D10" s="46">
        <v>14992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14992</v>
      </c>
      <c r="O10" s="47">
        <f t="shared" si="1"/>
        <v>20.909344490934448</v>
      </c>
      <c r="P10" s="9"/>
    </row>
    <row r="11" spans="1:133">
      <c r="A11" s="12"/>
      <c r="B11" s="25">
        <v>314.39999999999998</v>
      </c>
      <c r="C11" s="20" t="s">
        <v>12</v>
      </c>
      <c r="D11" s="46">
        <v>3072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3072</v>
      </c>
      <c r="O11" s="47">
        <f t="shared" si="1"/>
        <v>4.2845188284518825</v>
      </c>
      <c r="P11" s="9"/>
    </row>
    <row r="12" spans="1:133">
      <c r="A12" s="12"/>
      <c r="B12" s="25">
        <v>315</v>
      </c>
      <c r="C12" s="20" t="s">
        <v>77</v>
      </c>
      <c r="D12" s="46">
        <v>23591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23591</v>
      </c>
      <c r="O12" s="47">
        <f t="shared" si="1"/>
        <v>32.902370990237102</v>
      </c>
      <c r="P12" s="9"/>
    </row>
    <row r="13" spans="1:133" ht="15.75">
      <c r="A13" s="29" t="s">
        <v>14</v>
      </c>
      <c r="B13" s="30"/>
      <c r="C13" s="31"/>
      <c r="D13" s="32">
        <f t="shared" ref="D13:M13" si="3">SUM(D14:D17)</f>
        <v>70732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8" si="4">SUM(D13:M13)</f>
        <v>70732</v>
      </c>
      <c r="O13" s="45">
        <f t="shared" si="1"/>
        <v>98.649930264993031</v>
      </c>
      <c r="P13" s="10"/>
    </row>
    <row r="14" spans="1:133">
      <c r="A14" s="12"/>
      <c r="B14" s="25">
        <v>322</v>
      </c>
      <c r="C14" s="20" t="s">
        <v>0</v>
      </c>
      <c r="D14" s="46">
        <v>18833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18833</v>
      </c>
      <c r="O14" s="47">
        <f t="shared" si="1"/>
        <v>26.266387726638772</v>
      </c>
      <c r="P14" s="9"/>
    </row>
    <row r="15" spans="1:133">
      <c r="A15" s="12"/>
      <c r="B15" s="25">
        <v>323.10000000000002</v>
      </c>
      <c r="C15" s="20" t="s">
        <v>59</v>
      </c>
      <c r="D15" s="46">
        <v>43931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43931</v>
      </c>
      <c r="O15" s="47">
        <f t="shared" si="1"/>
        <v>61.270571827057182</v>
      </c>
      <c r="P15" s="9"/>
    </row>
    <row r="16" spans="1:133">
      <c r="A16" s="12"/>
      <c r="B16" s="25">
        <v>323.39999999999998</v>
      </c>
      <c r="C16" s="20" t="s">
        <v>60</v>
      </c>
      <c r="D16" s="46">
        <v>2728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2728</v>
      </c>
      <c r="O16" s="47">
        <f t="shared" si="1"/>
        <v>3.8047419804741982</v>
      </c>
      <c r="P16" s="9"/>
    </row>
    <row r="17" spans="1:16">
      <c r="A17" s="12"/>
      <c r="B17" s="25">
        <v>329</v>
      </c>
      <c r="C17" s="20" t="s">
        <v>15</v>
      </c>
      <c r="D17" s="46">
        <v>5240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5240</v>
      </c>
      <c r="O17" s="47">
        <f t="shared" si="1"/>
        <v>7.3082287308228731</v>
      </c>
      <c r="P17" s="9"/>
    </row>
    <row r="18" spans="1:16" ht="15.75">
      <c r="A18" s="29" t="s">
        <v>17</v>
      </c>
      <c r="B18" s="30"/>
      <c r="C18" s="31"/>
      <c r="D18" s="32">
        <f t="shared" ref="D18:M18" si="5">SUM(D19:D24)</f>
        <v>64902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14855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79757</v>
      </c>
      <c r="O18" s="45">
        <f t="shared" si="1"/>
        <v>111.2370990237099</v>
      </c>
      <c r="P18" s="10"/>
    </row>
    <row r="19" spans="1:16">
      <c r="A19" s="12"/>
      <c r="B19" s="25">
        <v>331.2</v>
      </c>
      <c r="C19" s="20" t="s">
        <v>16</v>
      </c>
      <c r="D19" s="46">
        <v>12989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12989</v>
      </c>
      <c r="O19" s="47">
        <f t="shared" si="1"/>
        <v>18.115760111576012</v>
      </c>
      <c r="P19" s="9"/>
    </row>
    <row r="20" spans="1:16">
      <c r="A20" s="12"/>
      <c r="B20" s="25">
        <v>331.35</v>
      </c>
      <c r="C20" s="20" t="s">
        <v>86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14855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14855</v>
      </c>
      <c r="O20" s="47">
        <f t="shared" si="1"/>
        <v>20.718270571827055</v>
      </c>
      <c r="P20" s="9"/>
    </row>
    <row r="21" spans="1:16">
      <c r="A21" s="12"/>
      <c r="B21" s="25">
        <v>335.12</v>
      </c>
      <c r="C21" s="20" t="s">
        <v>78</v>
      </c>
      <c r="D21" s="46">
        <v>17444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17444</v>
      </c>
      <c r="O21" s="47">
        <f t="shared" si="1"/>
        <v>24.329149232914922</v>
      </c>
      <c r="P21" s="9"/>
    </row>
    <row r="22" spans="1:16">
      <c r="A22" s="12"/>
      <c r="B22" s="25">
        <v>335.15</v>
      </c>
      <c r="C22" s="20" t="s">
        <v>79</v>
      </c>
      <c r="D22" s="46">
        <v>1526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1526</v>
      </c>
      <c r="O22" s="47">
        <f t="shared" si="1"/>
        <v>2.1283124128312414</v>
      </c>
      <c r="P22" s="9"/>
    </row>
    <row r="23" spans="1:16">
      <c r="A23" s="12"/>
      <c r="B23" s="25">
        <v>335.18</v>
      </c>
      <c r="C23" s="20" t="s">
        <v>80</v>
      </c>
      <c r="D23" s="46">
        <v>32349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32349</v>
      </c>
      <c r="O23" s="47">
        <f t="shared" si="1"/>
        <v>45.11715481171548</v>
      </c>
      <c r="P23" s="9"/>
    </row>
    <row r="24" spans="1:16">
      <c r="A24" s="12"/>
      <c r="B24" s="25">
        <v>338</v>
      </c>
      <c r="C24" s="20" t="s">
        <v>23</v>
      </c>
      <c r="D24" s="46">
        <v>594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594</v>
      </c>
      <c r="O24" s="47">
        <f t="shared" si="1"/>
        <v>0.82845188284518834</v>
      </c>
      <c r="P24" s="9"/>
    </row>
    <row r="25" spans="1:16" ht="15.75">
      <c r="A25" s="29" t="s">
        <v>28</v>
      </c>
      <c r="B25" s="30"/>
      <c r="C25" s="31"/>
      <c r="D25" s="32">
        <f t="shared" ref="D25:M25" si="6">SUM(D26:D28)</f>
        <v>188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705550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705738</v>
      </c>
      <c r="O25" s="45">
        <f t="shared" si="1"/>
        <v>984.29288702928875</v>
      </c>
      <c r="P25" s="10"/>
    </row>
    <row r="26" spans="1:16">
      <c r="A26" s="12"/>
      <c r="B26" s="25">
        <v>342.2</v>
      </c>
      <c r="C26" s="20" t="s">
        <v>64</v>
      </c>
      <c r="D26" s="46">
        <v>188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188</v>
      </c>
      <c r="O26" s="47">
        <f t="shared" si="1"/>
        <v>0.26220362622036264</v>
      </c>
      <c r="P26" s="9"/>
    </row>
    <row r="27" spans="1:16">
      <c r="A27" s="12"/>
      <c r="B27" s="25">
        <v>343.3</v>
      </c>
      <c r="C27" s="20" t="s">
        <v>31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355157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355157</v>
      </c>
      <c r="O27" s="47">
        <f t="shared" si="1"/>
        <v>495.33751743375177</v>
      </c>
      <c r="P27" s="9"/>
    </row>
    <row r="28" spans="1:16">
      <c r="A28" s="12"/>
      <c r="B28" s="25">
        <v>343.5</v>
      </c>
      <c r="C28" s="20" t="s">
        <v>32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350393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350393</v>
      </c>
      <c r="O28" s="47">
        <f t="shared" si="1"/>
        <v>488.69316596931662</v>
      </c>
      <c r="P28" s="9"/>
    </row>
    <row r="29" spans="1:16" ht="15.75">
      <c r="A29" s="29" t="s">
        <v>29</v>
      </c>
      <c r="B29" s="30"/>
      <c r="C29" s="31"/>
      <c r="D29" s="32">
        <f t="shared" ref="D29:M29" si="7">SUM(D30:D30)</f>
        <v>416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4"/>
        <v>416</v>
      </c>
      <c r="O29" s="45">
        <f t="shared" si="1"/>
        <v>0.58019525801952576</v>
      </c>
      <c r="P29" s="10"/>
    </row>
    <row r="30" spans="1:16">
      <c r="A30" s="13"/>
      <c r="B30" s="39">
        <v>351.1</v>
      </c>
      <c r="C30" s="21" t="s">
        <v>36</v>
      </c>
      <c r="D30" s="46">
        <v>416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416</v>
      </c>
      <c r="O30" s="47">
        <f t="shared" si="1"/>
        <v>0.58019525801952576</v>
      </c>
      <c r="P30" s="9"/>
    </row>
    <row r="31" spans="1:16" ht="15.75">
      <c r="A31" s="29" t="s">
        <v>3</v>
      </c>
      <c r="B31" s="30"/>
      <c r="C31" s="31"/>
      <c r="D31" s="32">
        <f t="shared" ref="D31:M31" si="8">SUM(D32:D34)</f>
        <v>22861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22087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4"/>
        <v>44948</v>
      </c>
      <c r="O31" s="45">
        <f t="shared" si="1"/>
        <v>62.688981868898189</v>
      </c>
      <c r="P31" s="10"/>
    </row>
    <row r="32" spans="1:16">
      <c r="A32" s="12"/>
      <c r="B32" s="25">
        <v>361.1</v>
      </c>
      <c r="C32" s="20" t="s">
        <v>37</v>
      </c>
      <c r="D32" s="46">
        <v>1087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1087</v>
      </c>
      <c r="O32" s="47">
        <f t="shared" si="1"/>
        <v>1.5160390516039051</v>
      </c>
      <c r="P32" s="9"/>
    </row>
    <row r="33" spans="1:119">
      <c r="A33" s="12"/>
      <c r="B33" s="25">
        <v>362</v>
      </c>
      <c r="C33" s="20" t="s">
        <v>68</v>
      </c>
      <c r="D33" s="46">
        <v>18115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18115</v>
      </c>
      <c r="O33" s="47">
        <f t="shared" si="1"/>
        <v>25.264993026499301</v>
      </c>
      <c r="P33" s="9"/>
    </row>
    <row r="34" spans="1:119">
      <c r="A34" s="12"/>
      <c r="B34" s="25">
        <v>369.9</v>
      </c>
      <c r="C34" s="20" t="s">
        <v>38</v>
      </c>
      <c r="D34" s="46">
        <v>3659</v>
      </c>
      <c r="E34" s="46">
        <v>0</v>
      </c>
      <c r="F34" s="46">
        <v>0</v>
      </c>
      <c r="G34" s="46">
        <v>0</v>
      </c>
      <c r="H34" s="46">
        <v>0</v>
      </c>
      <c r="I34" s="46">
        <v>22087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25746</v>
      </c>
      <c r="O34" s="47">
        <f t="shared" si="1"/>
        <v>35.90794979079498</v>
      </c>
      <c r="P34" s="9"/>
    </row>
    <row r="35" spans="1:119" ht="15.75">
      <c r="A35" s="29" t="s">
        <v>30</v>
      </c>
      <c r="B35" s="30"/>
      <c r="C35" s="31"/>
      <c r="D35" s="32">
        <f t="shared" ref="D35:M35" si="9">SUM(D36:D37)</f>
        <v>5000</v>
      </c>
      <c r="E35" s="32">
        <f t="shared" si="9"/>
        <v>0</v>
      </c>
      <c r="F35" s="32">
        <f t="shared" si="9"/>
        <v>0</v>
      </c>
      <c r="G35" s="32">
        <f t="shared" si="9"/>
        <v>0</v>
      </c>
      <c r="H35" s="32">
        <f t="shared" si="9"/>
        <v>0</v>
      </c>
      <c r="I35" s="32">
        <f t="shared" si="9"/>
        <v>16733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si="4"/>
        <v>21733</v>
      </c>
      <c r="O35" s="45">
        <f t="shared" si="1"/>
        <v>30.311018131101815</v>
      </c>
      <c r="P35" s="9"/>
    </row>
    <row r="36" spans="1:119">
      <c r="A36" s="12"/>
      <c r="B36" s="25">
        <v>381</v>
      </c>
      <c r="C36" s="20" t="s">
        <v>39</v>
      </c>
      <c r="D36" s="46">
        <v>5000</v>
      </c>
      <c r="E36" s="46">
        <v>0</v>
      </c>
      <c r="F36" s="46">
        <v>0</v>
      </c>
      <c r="G36" s="46">
        <v>0</v>
      </c>
      <c r="H36" s="46">
        <v>0</v>
      </c>
      <c r="I36" s="46">
        <v>15712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20712</v>
      </c>
      <c r="O36" s="47">
        <f t="shared" si="1"/>
        <v>28.88702928870293</v>
      </c>
      <c r="P36" s="9"/>
    </row>
    <row r="37" spans="1:119" ht="15.75" thickBot="1">
      <c r="A37" s="12"/>
      <c r="B37" s="25">
        <v>389.1</v>
      </c>
      <c r="C37" s="20" t="s">
        <v>81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1021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1021</v>
      </c>
      <c r="O37" s="47">
        <f t="shared" si="1"/>
        <v>1.4239888423988842</v>
      </c>
      <c r="P37" s="9"/>
    </row>
    <row r="38" spans="1:119" ht="16.5" thickBot="1">
      <c r="A38" s="14" t="s">
        <v>34</v>
      </c>
      <c r="B38" s="23"/>
      <c r="C38" s="22"/>
      <c r="D38" s="15">
        <f t="shared" ref="D38:M38" si="10">SUM(D5,D13,D18,D25,D29,D31,D35)</f>
        <v>576531</v>
      </c>
      <c r="E38" s="15">
        <f t="shared" si="10"/>
        <v>0</v>
      </c>
      <c r="F38" s="15">
        <f t="shared" si="10"/>
        <v>0</v>
      </c>
      <c r="G38" s="15">
        <f t="shared" si="10"/>
        <v>0</v>
      </c>
      <c r="H38" s="15">
        <f t="shared" si="10"/>
        <v>0</v>
      </c>
      <c r="I38" s="15">
        <f t="shared" si="10"/>
        <v>759225</v>
      </c>
      <c r="J38" s="15">
        <f t="shared" si="10"/>
        <v>0</v>
      </c>
      <c r="K38" s="15">
        <f t="shared" si="10"/>
        <v>0</v>
      </c>
      <c r="L38" s="15">
        <f t="shared" si="10"/>
        <v>0</v>
      </c>
      <c r="M38" s="15">
        <f t="shared" si="10"/>
        <v>0</v>
      </c>
      <c r="N38" s="15">
        <f t="shared" si="4"/>
        <v>1335756</v>
      </c>
      <c r="O38" s="38">
        <f t="shared" si="1"/>
        <v>1862.9790794979081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48" t="s">
        <v>91</v>
      </c>
      <c r="M40" s="48"/>
      <c r="N40" s="48"/>
      <c r="O40" s="43">
        <v>717</v>
      </c>
    </row>
    <row r="41" spans="1:119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1"/>
    </row>
    <row r="42" spans="1:119" ht="15.75" customHeight="1" thickBot="1">
      <c r="A42" s="52" t="s">
        <v>52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4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41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46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42</v>
      </c>
      <c r="F4" s="34" t="s">
        <v>43</v>
      </c>
      <c r="G4" s="34" t="s">
        <v>44</v>
      </c>
      <c r="H4" s="34" t="s">
        <v>5</v>
      </c>
      <c r="I4" s="34" t="s">
        <v>6</v>
      </c>
      <c r="J4" s="35" t="s">
        <v>45</v>
      </c>
      <c r="K4" s="35" t="s">
        <v>7</v>
      </c>
      <c r="L4" s="35" t="s">
        <v>8</v>
      </c>
      <c r="M4" s="35" t="s">
        <v>9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409435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409435</v>
      </c>
      <c r="O5" s="33">
        <f t="shared" ref="O5:O39" si="1">(N5/O$41)</f>
        <v>571.03905160390514</v>
      </c>
      <c r="P5" s="6"/>
    </row>
    <row r="6" spans="1:133">
      <c r="A6" s="12"/>
      <c r="B6" s="25">
        <v>311</v>
      </c>
      <c r="C6" s="20" t="s">
        <v>2</v>
      </c>
      <c r="D6" s="46">
        <v>275768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275768</v>
      </c>
      <c r="O6" s="47">
        <f t="shared" si="1"/>
        <v>384.61366806136681</v>
      </c>
      <c r="P6" s="9"/>
    </row>
    <row r="7" spans="1:133">
      <c r="A7" s="12"/>
      <c r="B7" s="25">
        <v>312.3</v>
      </c>
      <c r="C7" s="20" t="s">
        <v>50</v>
      </c>
      <c r="D7" s="46">
        <v>14443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14443</v>
      </c>
      <c r="O7" s="47">
        <f t="shared" si="1"/>
        <v>20.143654114365411</v>
      </c>
      <c r="P7" s="9"/>
    </row>
    <row r="8" spans="1:133">
      <c r="A8" s="12"/>
      <c r="B8" s="25">
        <v>312.41000000000003</v>
      </c>
      <c r="C8" s="20" t="s">
        <v>10</v>
      </c>
      <c r="D8" s="46">
        <v>20986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20986</v>
      </c>
      <c r="O8" s="47">
        <f t="shared" si="1"/>
        <v>29.269177126917711</v>
      </c>
      <c r="P8" s="9"/>
    </row>
    <row r="9" spans="1:133">
      <c r="A9" s="12"/>
      <c r="B9" s="25">
        <v>312.60000000000002</v>
      </c>
      <c r="C9" s="20" t="s">
        <v>54</v>
      </c>
      <c r="D9" s="46">
        <v>56832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56832</v>
      </c>
      <c r="O9" s="47">
        <f t="shared" si="1"/>
        <v>79.263598326359826</v>
      </c>
      <c r="P9" s="9"/>
    </row>
    <row r="10" spans="1:133">
      <c r="A10" s="12"/>
      <c r="B10" s="25">
        <v>314.10000000000002</v>
      </c>
      <c r="C10" s="20" t="s">
        <v>11</v>
      </c>
      <c r="D10" s="46">
        <v>15106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15106</v>
      </c>
      <c r="O10" s="47">
        <f t="shared" si="1"/>
        <v>21.068340306834031</v>
      </c>
      <c r="P10" s="9"/>
    </row>
    <row r="11" spans="1:133">
      <c r="A11" s="12"/>
      <c r="B11" s="25">
        <v>314.39999999999998</v>
      </c>
      <c r="C11" s="20" t="s">
        <v>12</v>
      </c>
      <c r="D11" s="46">
        <v>2297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2297</v>
      </c>
      <c r="O11" s="47">
        <f t="shared" si="1"/>
        <v>3.2036262203626222</v>
      </c>
      <c r="P11" s="9"/>
    </row>
    <row r="12" spans="1:133">
      <c r="A12" s="12"/>
      <c r="B12" s="25">
        <v>315</v>
      </c>
      <c r="C12" s="20" t="s">
        <v>77</v>
      </c>
      <c r="D12" s="46">
        <v>24003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24003</v>
      </c>
      <c r="O12" s="47">
        <f t="shared" si="1"/>
        <v>33.476987447698747</v>
      </c>
      <c r="P12" s="9"/>
    </row>
    <row r="13" spans="1:133" ht="15.75">
      <c r="A13" s="29" t="s">
        <v>14</v>
      </c>
      <c r="B13" s="30"/>
      <c r="C13" s="31"/>
      <c r="D13" s="32">
        <f t="shared" ref="D13:M13" si="3">SUM(D14:D17)</f>
        <v>70096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9" si="4">SUM(D13:M13)</f>
        <v>70096</v>
      </c>
      <c r="O13" s="45">
        <f t="shared" si="1"/>
        <v>97.762900976290098</v>
      </c>
      <c r="P13" s="10"/>
    </row>
    <row r="14" spans="1:133">
      <c r="A14" s="12"/>
      <c r="B14" s="25">
        <v>322</v>
      </c>
      <c r="C14" s="20" t="s">
        <v>0</v>
      </c>
      <c r="D14" s="46">
        <v>19380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19380</v>
      </c>
      <c r="O14" s="47">
        <f t="shared" si="1"/>
        <v>27.02928870292887</v>
      </c>
      <c r="P14" s="9"/>
    </row>
    <row r="15" spans="1:133">
      <c r="A15" s="12"/>
      <c r="B15" s="25">
        <v>323.10000000000002</v>
      </c>
      <c r="C15" s="20" t="s">
        <v>59</v>
      </c>
      <c r="D15" s="46">
        <v>42810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42810</v>
      </c>
      <c r="O15" s="47">
        <f t="shared" si="1"/>
        <v>59.7071129707113</v>
      </c>
      <c r="P15" s="9"/>
    </row>
    <row r="16" spans="1:133">
      <c r="A16" s="12"/>
      <c r="B16" s="25">
        <v>323.39999999999998</v>
      </c>
      <c r="C16" s="20" t="s">
        <v>60</v>
      </c>
      <c r="D16" s="46">
        <v>2978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2978</v>
      </c>
      <c r="O16" s="47">
        <f t="shared" si="1"/>
        <v>4.1534170153417014</v>
      </c>
      <c r="P16" s="9"/>
    </row>
    <row r="17" spans="1:16">
      <c r="A17" s="12"/>
      <c r="B17" s="25">
        <v>329</v>
      </c>
      <c r="C17" s="20" t="s">
        <v>15</v>
      </c>
      <c r="D17" s="46">
        <v>4928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4928</v>
      </c>
      <c r="O17" s="47">
        <f t="shared" si="1"/>
        <v>6.8730822873082289</v>
      </c>
      <c r="P17" s="9"/>
    </row>
    <row r="18" spans="1:16" ht="15.75">
      <c r="A18" s="29" t="s">
        <v>17</v>
      </c>
      <c r="B18" s="30"/>
      <c r="C18" s="31"/>
      <c r="D18" s="32">
        <f t="shared" ref="D18:M18" si="5">SUM(D19:D25)</f>
        <v>235455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309764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545219</v>
      </c>
      <c r="O18" s="45">
        <f t="shared" si="1"/>
        <v>760.41701534170159</v>
      </c>
      <c r="P18" s="10"/>
    </row>
    <row r="19" spans="1:16">
      <c r="A19" s="12"/>
      <c r="B19" s="25">
        <v>331.1</v>
      </c>
      <c r="C19" s="20" t="s">
        <v>61</v>
      </c>
      <c r="D19" s="46">
        <v>174925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174925</v>
      </c>
      <c r="O19" s="47">
        <f t="shared" si="1"/>
        <v>243.96792189679218</v>
      </c>
      <c r="P19" s="9"/>
    </row>
    <row r="20" spans="1:16">
      <c r="A20" s="12"/>
      <c r="B20" s="25">
        <v>331.2</v>
      </c>
      <c r="C20" s="20" t="s">
        <v>16</v>
      </c>
      <c r="D20" s="46">
        <v>12753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12753</v>
      </c>
      <c r="O20" s="47">
        <f t="shared" si="1"/>
        <v>17.786610878661087</v>
      </c>
      <c r="P20" s="9"/>
    </row>
    <row r="21" spans="1:16">
      <c r="A21" s="12"/>
      <c r="B21" s="25">
        <v>331.35</v>
      </c>
      <c r="C21" s="20" t="s">
        <v>86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309764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309764</v>
      </c>
      <c r="O21" s="47">
        <f t="shared" si="1"/>
        <v>432.02789400278942</v>
      </c>
      <c r="P21" s="9"/>
    </row>
    <row r="22" spans="1:16">
      <c r="A22" s="12"/>
      <c r="B22" s="25">
        <v>335.12</v>
      </c>
      <c r="C22" s="20" t="s">
        <v>78</v>
      </c>
      <c r="D22" s="46">
        <v>17256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17256</v>
      </c>
      <c r="O22" s="47">
        <f t="shared" si="1"/>
        <v>24.06694560669456</v>
      </c>
      <c r="P22" s="9"/>
    </row>
    <row r="23" spans="1:16">
      <c r="A23" s="12"/>
      <c r="B23" s="25">
        <v>335.15</v>
      </c>
      <c r="C23" s="20" t="s">
        <v>79</v>
      </c>
      <c r="D23" s="46">
        <v>1066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1066</v>
      </c>
      <c r="O23" s="47">
        <f t="shared" si="1"/>
        <v>1.4867503486750349</v>
      </c>
      <c r="P23" s="9"/>
    </row>
    <row r="24" spans="1:16">
      <c r="A24" s="12"/>
      <c r="B24" s="25">
        <v>335.18</v>
      </c>
      <c r="C24" s="20" t="s">
        <v>80</v>
      </c>
      <c r="D24" s="46">
        <v>29037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29037</v>
      </c>
      <c r="O24" s="47">
        <f t="shared" si="1"/>
        <v>40.497907949790793</v>
      </c>
      <c r="P24" s="9"/>
    </row>
    <row r="25" spans="1:16">
      <c r="A25" s="12"/>
      <c r="B25" s="25">
        <v>338</v>
      </c>
      <c r="C25" s="20" t="s">
        <v>23</v>
      </c>
      <c r="D25" s="46">
        <v>418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418</v>
      </c>
      <c r="O25" s="47">
        <f t="shared" si="1"/>
        <v>0.5829846582984658</v>
      </c>
      <c r="P25" s="9"/>
    </row>
    <row r="26" spans="1:16" ht="15.75">
      <c r="A26" s="29" t="s">
        <v>28</v>
      </c>
      <c r="B26" s="30"/>
      <c r="C26" s="31"/>
      <c r="D26" s="32">
        <f t="shared" ref="D26:M26" si="6">SUM(D27:D29)</f>
        <v>63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707290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707353</v>
      </c>
      <c r="O26" s="45">
        <f t="shared" si="1"/>
        <v>986.54532775453276</v>
      </c>
      <c r="P26" s="10"/>
    </row>
    <row r="27" spans="1:16">
      <c r="A27" s="12"/>
      <c r="B27" s="25">
        <v>342.2</v>
      </c>
      <c r="C27" s="20" t="s">
        <v>64</v>
      </c>
      <c r="D27" s="46">
        <v>63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63</v>
      </c>
      <c r="O27" s="47">
        <f t="shared" si="1"/>
        <v>8.7866108786610872E-2</v>
      </c>
      <c r="P27" s="9"/>
    </row>
    <row r="28" spans="1:16">
      <c r="A28" s="12"/>
      <c r="B28" s="25">
        <v>343.3</v>
      </c>
      <c r="C28" s="20" t="s">
        <v>31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357036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357036</v>
      </c>
      <c r="O28" s="47">
        <f t="shared" si="1"/>
        <v>497.95815899581589</v>
      </c>
      <c r="P28" s="9"/>
    </row>
    <row r="29" spans="1:16">
      <c r="A29" s="12"/>
      <c r="B29" s="25">
        <v>343.5</v>
      </c>
      <c r="C29" s="20" t="s">
        <v>32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350254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350254</v>
      </c>
      <c r="O29" s="47">
        <f t="shared" si="1"/>
        <v>488.49930264993026</v>
      </c>
      <c r="P29" s="9"/>
    </row>
    <row r="30" spans="1:16" ht="15.75">
      <c r="A30" s="29" t="s">
        <v>29</v>
      </c>
      <c r="B30" s="30"/>
      <c r="C30" s="31"/>
      <c r="D30" s="32">
        <f t="shared" ref="D30:M30" si="7">SUM(D31:D31)</f>
        <v>25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4"/>
        <v>25</v>
      </c>
      <c r="O30" s="45">
        <f t="shared" si="1"/>
        <v>3.4867503486750349E-2</v>
      </c>
      <c r="P30" s="10"/>
    </row>
    <row r="31" spans="1:16">
      <c r="A31" s="13"/>
      <c r="B31" s="39">
        <v>351.1</v>
      </c>
      <c r="C31" s="21" t="s">
        <v>36</v>
      </c>
      <c r="D31" s="46">
        <v>25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25</v>
      </c>
      <c r="O31" s="47">
        <f t="shared" si="1"/>
        <v>3.4867503486750349E-2</v>
      </c>
      <c r="P31" s="9"/>
    </row>
    <row r="32" spans="1:16" ht="15.75">
      <c r="A32" s="29" t="s">
        <v>3</v>
      </c>
      <c r="B32" s="30"/>
      <c r="C32" s="31"/>
      <c r="D32" s="32">
        <f t="shared" ref="D32:M32" si="8">SUM(D33:D35)</f>
        <v>24388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841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4"/>
        <v>25229</v>
      </c>
      <c r="O32" s="45">
        <f t="shared" si="1"/>
        <v>35.186889818688982</v>
      </c>
      <c r="P32" s="10"/>
    </row>
    <row r="33" spans="1:119">
      <c r="A33" s="12"/>
      <c r="B33" s="25">
        <v>361.1</v>
      </c>
      <c r="C33" s="20" t="s">
        <v>37</v>
      </c>
      <c r="D33" s="46">
        <v>983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983</v>
      </c>
      <c r="O33" s="47">
        <f t="shared" si="1"/>
        <v>1.3709902370990237</v>
      </c>
      <c r="P33" s="9"/>
    </row>
    <row r="34" spans="1:119">
      <c r="A34" s="12"/>
      <c r="B34" s="25">
        <v>362</v>
      </c>
      <c r="C34" s="20" t="s">
        <v>68</v>
      </c>
      <c r="D34" s="46">
        <v>19186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19186</v>
      </c>
      <c r="O34" s="47">
        <f t="shared" si="1"/>
        <v>26.758716875871688</v>
      </c>
      <c r="P34" s="9"/>
    </row>
    <row r="35" spans="1:119">
      <c r="A35" s="12"/>
      <c r="B35" s="25">
        <v>369.9</v>
      </c>
      <c r="C35" s="20" t="s">
        <v>38</v>
      </c>
      <c r="D35" s="46">
        <v>4219</v>
      </c>
      <c r="E35" s="46">
        <v>0</v>
      </c>
      <c r="F35" s="46">
        <v>0</v>
      </c>
      <c r="G35" s="46">
        <v>0</v>
      </c>
      <c r="H35" s="46">
        <v>0</v>
      </c>
      <c r="I35" s="46">
        <v>841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5060</v>
      </c>
      <c r="O35" s="47">
        <f t="shared" si="1"/>
        <v>7.0571827057182706</v>
      </c>
      <c r="P35" s="9"/>
    </row>
    <row r="36" spans="1:119" ht="15.75">
      <c r="A36" s="29" t="s">
        <v>30</v>
      </c>
      <c r="B36" s="30"/>
      <c r="C36" s="31"/>
      <c r="D36" s="32">
        <f t="shared" ref="D36:M36" si="9">SUM(D37:D38)</f>
        <v>5000</v>
      </c>
      <c r="E36" s="32">
        <f t="shared" si="9"/>
        <v>0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927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si="4"/>
        <v>5927</v>
      </c>
      <c r="O36" s="45">
        <f t="shared" si="1"/>
        <v>8.2663877266387722</v>
      </c>
      <c r="P36" s="9"/>
    </row>
    <row r="37" spans="1:119">
      <c r="A37" s="12"/>
      <c r="B37" s="25">
        <v>381</v>
      </c>
      <c r="C37" s="20" t="s">
        <v>39</v>
      </c>
      <c r="D37" s="46">
        <v>5000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5000</v>
      </c>
      <c r="O37" s="47">
        <f t="shared" si="1"/>
        <v>6.9735006973500697</v>
      </c>
      <c r="P37" s="9"/>
    </row>
    <row r="38" spans="1:119" ht="15.75" thickBot="1">
      <c r="A38" s="12"/>
      <c r="B38" s="25">
        <v>389.1</v>
      </c>
      <c r="C38" s="20" t="s">
        <v>81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927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927</v>
      </c>
      <c r="O38" s="47">
        <f t="shared" si="1"/>
        <v>1.2928870292887029</v>
      </c>
      <c r="P38" s="9"/>
    </row>
    <row r="39" spans="1:119" ht="16.5" thickBot="1">
      <c r="A39" s="14" t="s">
        <v>34</v>
      </c>
      <c r="B39" s="23"/>
      <c r="C39" s="22"/>
      <c r="D39" s="15">
        <f t="shared" ref="D39:M39" si="10">SUM(D5,D13,D18,D26,D30,D32,D36)</f>
        <v>744462</v>
      </c>
      <c r="E39" s="15">
        <f t="shared" si="10"/>
        <v>0</v>
      </c>
      <c r="F39" s="15">
        <f t="shared" si="10"/>
        <v>0</v>
      </c>
      <c r="G39" s="15">
        <f t="shared" si="10"/>
        <v>0</v>
      </c>
      <c r="H39" s="15">
        <f t="shared" si="10"/>
        <v>0</v>
      </c>
      <c r="I39" s="15">
        <f t="shared" si="10"/>
        <v>1018822</v>
      </c>
      <c r="J39" s="15">
        <f t="shared" si="10"/>
        <v>0</v>
      </c>
      <c r="K39" s="15">
        <f t="shared" si="10"/>
        <v>0</v>
      </c>
      <c r="L39" s="15">
        <f t="shared" si="10"/>
        <v>0</v>
      </c>
      <c r="M39" s="15">
        <f t="shared" si="10"/>
        <v>0</v>
      </c>
      <c r="N39" s="15">
        <f t="shared" si="4"/>
        <v>1763284</v>
      </c>
      <c r="O39" s="38">
        <f t="shared" si="1"/>
        <v>2459.252440725244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48" t="s">
        <v>89</v>
      </c>
      <c r="M41" s="48"/>
      <c r="N41" s="48"/>
      <c r="O41" s="43">
        <v>717</v>
      </c>
    </row>
    <row r="42" spans="1:119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1"/>
    </row>
    <row r="43" spans="1:119" ht="15.75" customHeight="1" thickBot="1">
      <c r="A43" s="52" t="s">
        <v>52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4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41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46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42</v>
      </c>
      <c r="F4" s="34" t="s">
        <v>43</v>
      </c>
      <c r="G4" s="34" t="s">
        <v>44</v>
      </c>
      <c r="H4" s="34" t="s">
        <v>5</v>
      </c>
      <c r="I4" s="34" t="s">
        <v>6</v>
      </c>
      <c r="J4" s="35" t="s">
        <v>45</v>
      </c>
      <c r="K4" s="35" t="s">
        <v>7</v>
      </c>
      <c r="L4" s="35" t="s">
        <v>8</v>
      </c>
      <c r="M4" s="35" t="s">
        <v>9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396789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396789</v>
      </c>
      <c r="O5" s="33">
        <f t="shared" ref="O5:O38" si="1">(N5/O$40)</f>
        <v>557.28792134831463</v>
      </c>
      <c r="P5" s="6"/>
    </row>
    <row r="6" spans="1:133">
      <c r="A6" s="12"/>
      <c r="B6" s="25">
        <v>311</v>
      </c>
      <c r="C6" s="20" t="s">
        <v>2</v>
      </c>
      <c r="D6" s="46">
        <v>268271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268271</v>
      </c>
      <c r="O6" s="47">
        <f t="shared" si="1"/>
        <v>376.78511235955057</v>
      </c>
      <c r="P6" s="9"/>
    </row>
    <row r="7" spans="1:133">
      <c r="A7" s="12"/>
      <c r="B7" s="25">
        <v>312.3</v>
      </c>
      <c r="C7" s="20" t="s">
        <v>50</v>
      </c>
      <c r="D7" s="46">
        <v>12728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12728</v>
      </c>
      <c r="O7" s="47">
        <f t="shared" si="1"/>
        <v>17.876404494382022</v>
      </c>
      <c r="P7" s="9"/>
    </row>
    <row r="8" spans="1:133">
      <c r="A8" s="12"/>
      <c r="B8" s="25">
        <v>312.41000000000003</v>
      </c>
      <c r="C8" s="20" t="s">
        <v>10</v>
      </c>
      <c r="D8" s="46">
        <v>18770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18770</v>
      </c>
      <c r="O8" s="47">
        <f t="shared" si="1"/>
        <v>26.362359550561798</v>
      </c>
      <c r="P8" s="9"/>
    </row>
    <row r="9" spans="1:133">
      <c r="A9" s="12"/>
      <c r="B9" s="25">
        <v>312.60000000000002</v>
      </c>
      <c r="C9" s="20" t="s">
        <v>54</v>
      </c>
      <c r="D9" s="46">
        <v>54393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54393</v>
      </c>
      <c r="O9" s="47">
        <f t="shared" si="1"/>
        <v>76.394662921348313</v>
      </c>
      <c r="P9" s="9"/>
    </row>
    <row r="10" spans="1:133">
      <c r="A10" s="12"/>
      <c r="B10" s="25">
        <v>314.10000000000002</v>
      </c>
      <c r="C10" s="20" t="s">
        <v>11</v>
      </c>
      <c r="D10" s="46">
        <v>15046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15046</v>
      </c>
      <c r="O10" s="47">
        <f t="shared" si="1"/>
        <v>21.132022471910112</v>
      </c>
      <c r="P10" s="9"/>
    </row>
    <row r="11" spans="1:133">
      <c r="A11" s="12"/>
      <c r="B11" s="25">
        <v>314.39999999999998</v>
      </c>
      <c r="C11" s="20" t="s">
        <v>12</v>
      </c>
      <c r="D11" s="46">
        <v>1898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1898</v>
      </c>
      <c r="O11" s="47">
        <f t="shared" si="1"/>
        <v>2.6657303370786516</v>
      </c>
      <c r="P11" s="9"/>
    </row>
    <row r="12" spans="1:133">
      <c r="A12" s="12"/>
      <c r="B12" s="25">
        <v>315</v>
      </c>
      <c r="C12" s="20" t="s">
        <v>77</v>
      </c>
      <c r="D12" s="46">
        <v>25683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25683</v>
      </c>
      <c r="O12" s="47">
        <f t="shared" si="1"/>
        <v>36.071629213483149</v>
      </c>
      <c r="P12" s="9"/>
    </row>
    <row r="13" spans="1:133" ht="15.75">
      <c r="A13" s="29" t="s">
        <v>14</v>
      </c>
      <c r="B13" s="30"/>
      <c r="C13" s="31"/>
      <c r="D13" s="32">
        <f t="shared" ref="D13:M13" si="3">SUM(D14:D17)</f>
        <v>71730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8" si="4">SUM(D13:M13)</f>
        <v>71730</v>
      </c>
      <c r="O13" s="45">
        <f t="shared" si="1"/>
        <v>100.74438202247191</v>
      </c>
      <c r="P13" s="10"/>
    </row>
    <row r="14" spans="1:133">
      <c r="A14" s="12"/>
      <c r="B14" s="25">
        <v>322</v>
      </c>
      <c r="C14" s="20" t="s">
        <v>0</v>
      </c>
      <c r="D14" s="46">
        <v>17218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17218</v>
      </c>
      <c r="O14" s="47">
        <f t="shared" si="1"/>
        <v>24.182584269662922</v>
      </c>
      <c r="P14" s="9"/>
    </row>
    <row r="15" spans="1:133">
      <c r="A15" s="12"/>
      <c r="B15" s="25">
        <v>323.10000000000002</v>
      </c>
      <c r="C15" s="20" t="s">
        <v>59</v>
      </c>
      <c r="D15" s="46">
        <v>43481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43481</v>
      </c>
      <c r="O15" s="47">
        <f t="shared" si="1"/>
        <v>61.068820224719104</v>
      </c>
      <c r="P15" s="9"/>
    </row>
    <row r="16" spans="1:133">
      <c r="A16" s="12"/>
      <c r="B16" s="25">
        <v>323.39999999999998</v>
      </c>
      <c r="C16" s="20" t="s">
        <v>60</v>
      </c>
      <c r="D16" s="46">
        <v>3213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3213</v>
      </c>
      <c r="O16" s="47">
        <f t="shared" si="1"/>
        <v>4.5126404494382024</v>
      </c>
      <c r="P16" s="9"/>
    </row>
    <row r="17" spans="1:16">
      <c r="A17" s="12"/>
      <c r="B17" s="25">
        <v>329</v>
      </c>
      <c r="C17" s="20" t="s">
        <v>15</v>
      </c>
      <c r="D17" s="46">
        <v>7818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7818</v>
      </c>
      <c r="O17" s="47">
        <f t="shared" si="1"/>
        <v>10.980337078651685</v>
      </c>
      <c r="P17" s="9"/>
    </row>
    <row r="18" spans="1:16" ht="15.75">
      <c r="A18" s="29" t="s">
        <v>17</v>
      </c>
      <c r="B18" s="30"/>
      <c r="C18" s="31"/>
      <c r="D18" s="32">
        <f t="shared" ref="D18:M18" si="5">SUM(D19:D24)</f>
        <v>61701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12416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74117</v>
      </c>
      <c r="O18" s="45">
        <f t="shared" si="1"/>
        <v>104.09691011235955</v>
      </c>
      <c r="P18" s="10"/>
    </row>
    <row r="19" spans="1:16">
      <c r="A19" s="12"/>
      <c r="B19" s="25">
        <v>331.2</v>
      </c>
      <c r="C19" s="20" t="s">
        <v>16</v>
      </c>
      <c r="D19" s="46">
        <v>15359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15359</v>
      </c>
      <c r="O19" s="47">
        <f t="shared" si="1"/>
        <v>21.571629213483146</v>
      </c>
      <c r="P19" s="9"/>
    </row>
    <row r="20" spans="1:16">
      <c r="A20" s="12"/>
      <c r="B20" s="25">
        <v>331.35</v>
      </c>
      <c r="C20" s="20" t="s">
        <v>86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12416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12416</v>
      </c>
      <c r="O20" s="47">
        <f t="shared" si="1"/>
        <v>17.438202247191011</v>
      </c>
      <c r="P20" s="9"/>
    </row>
    <row r="21" spans="1:16">
      <c r="A21" s="12"/>
      <c r="B21" s="25">
        <v>335.12</v>
      </c>
      <c r="C21" s="20" t="s">
        <v>78</v>
      </c>
      <c r="D21" s="46">
        <v>17305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17305</v>
      </c>
      <c r="O21" s="47">
        <f t="shared" si="1"/>
        <v>24.304775280898877</v>
      </c>
      <c r="P21" s="9"/>
    </row>
    <row r="22" spans="1:16">
      <c r="A22" s="12"/>
      <c r="B22" s="25">
        <v>335.15</v>
      </c>
      <c r="C22" s="20" t="s">
        <v>79</v>
      </c>
      <c r="D22" s="46">
        <v>1451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1451</v>
      </c>
      <c r="O22" s="47">
        <f t="shared" si="1"/>
        <v>2.0379213483146068</v>
      </c>
      <c r="P22" s="9"/>
    </row>
    <row r="23" spans="1:16">
      <c r="A23" s="12"/>
      <c r="B23" s="25">
        <v>335.18</v>
      </c>
      <c r="C23" s="20" t="s">
        <v>80</v>
      </c>
      <c r="D23" s="46">
        <v>27157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27157</v>
      </c>
      <c r="O23" s="47">
        <f t="shared" si="1"/>
        <v>38.141853932584269</v>
      </c>
      <c r="P23" s="9"/>
    </row>
    <row r="24" spans="1:16">
      <c r="A24" s="12"/>
      <c r="B24" s="25">
        <v>338</v>
      </c>
      <c r="C24" s="20" t="s">
        <v>23</v>
      </c>
      <c r="D24" s="46">
        <v>429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429</v>
      </c>
      <c r="O24" s="47">
        <f t="shared" si="1"/>
        <v>0.60252808988764039</v>
      </c>
      <c r="P24" s="9"/>
    </row>
    <row r="25" spans="1:16" ht="15.75">
      <c r="A25" s="29" t="s">
        <v>28</v>
      </c>
      <c r="B25" s="30"/>
      <c r="C25" s="31"/>
      <c r="D25" s="32">
        <f t="shared" ref="D25:M25" si="6">SUM(D26:D28)</f>
        <v>126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704837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704963</v>
      </c>
      <c r="O25" s="45">
        <f t="shared" si="1"/>
        <v>990.11657303370782</v>
      </c>
      <c r="P25" s="10"/>
    </row>
    <row r="26" spans="1:16">
      <c r="A26" s="12"/>
      <c r="B26" s="25">
        <v>342.2</v>
      </c>
      <c r="C26" s="20" t="s">
        <v>64</v>
      </c>
      <c r="D26" s="46">
        <v>126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126</v>
      </c>
      <c r="O26" s="47">
        <f t="shared" si="1"/>
        <v>0.17696629213483145</v>
      </c>
      <c r="P26" s="9"/>
    </row>
    <row r="27" spans="1:16">
      <c r="A27" s="12"/>
      <c r="B27" s="25">
        <v>343.3</v>
      </c>
      <c r="C27" s="20" t="s">
        <v>31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357677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357677</v>
      </c>
      <c r="O27" s="47">
        <f t="shared" si="1"/>
        <v>502.3553370786517</v>
      </c>
      <c r="P27" s="9"/>
    </row>
    <row r="28" spans="1:16">
      <c r="A28" s="12"/>
      <c r="B28" s="25">
        <v>343.5</v>
      </c>
      <c r="C28" s="20" t="s">
        <v>32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347160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347160</v>
      </c>
      <c r="O28" s="47">
        <f t="shared" si="1"/>
        <v>487.58426966292137</v>
      </c>
      <c r="P28" s="9"/>
    </row>
    <row r="29" spans="1:16" ht="15.75">
      <c r="A29" s="29" t="s">
        <v>29</v>
      </c>
      <c r="B29" s="30"/>
      <c r="C29" s="31"/>
      <c r="D29" s="32">
        <f t="shared" ref="D29:M29" si="7">SUM(D30:D30)</f>
        <v>83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4"/>
        <v>83</v>
      </c>
      <c r="O29" s="45">
        <f t="shared" si="1"/>
        <v>0.11657303370786516</v>
      </c>
      <c r="P29" s="10"/>
    </row>
    <row r="30" spans="1:16">
      <c r="A30" s="13"/>
      <c r="B30" s="39">
        <v>351.1</v>
      </c>
      <c r="C30" s="21" t="s">
        <v>36</v>
      </c>
      <c r="D30" s="46">
        <v>83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83</v>
      </c>
      <c r="O30" s="47">
        <f t="shared" si="1"/>
        <v>0.11657303370786516</v>
      </c>
      <c r="P30" s="9"/>
    </row>
    <row r="31" spans="1:16" ht="15.75">
      <c r="A31" s="29" t="s">
        <v>3</v>
      </c>
      <c r="B31" s="30"/>
      <c r="C31" s="31"/>
      <c r="D31" s="32">
        <f t="shared" ref="D31:M31" si="8">SUM(D32:D34)</f>
        <v>36960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842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4"/>
        <v>37802</v>
      </c>
      <c r="O31" s="45">
        <f t="shared" si="1"/>
        <v>53.092696629213485</v>
      </c>
      <c r="P31" s="10"/>
    </row>
    <row r="32" spans="1:16">
      <c r="A32" s="12"/>
      <c r="B32" s="25">
        <v>361.1</v>
      </c>
      <c r="C32" s="20" t="s">
        <v>37</v>
      </c>
      <c r="D32" s="46">
        <v>828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828</v>
      </c>
      <c r="O32" s="47">
        <f t="shared" si="1"/>
        <v>1.1629213483146068</v>
      </c>
      <c r="P32" s="9"/>
    </row>
    <row r="33" spans="1:119">
      <c r="A33" s="12"/>
      <c r="B33" s="25">
        <v>362</v>
      </c>
      <c r="C33" s="20" t="s">
        <v>68</v>
      </c>
      <c r="D33" s="46">
        <v>18627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18627</v>
      </c>
      <c r="O33" s="47">
        <f t="shared" si="1"/>
        <v>26.161516853932586</v>
      </c>
      <c r="P33" s="9"/>
    </row>
    <row r="34" spans="1:119">
      <c r="A34" s="12"/>
      <c r="B34" s="25">
        <v>369.9</v>
      </c>
      <c r="C34" s="20" t="s">
        <v>38</v>
      </c>
      <c r="D34" s="46">
        <v>17505</v>
      </c>
      <c r="E34" s="46">
        <v>0</v>
      </c>
      <c r="F34" s="46">
        <v>0</v>
      </c>
      <c r="G34" s="46">
        <v>0</v>
      </c>
      <c r="H34" s="46">
        <v>0</v>
      </c>
      <c r="I34" s="46">
        <v>842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18347</v>
      </c>
      <c r="O34" s="47">
        <f t="shared" si="1"/>
        <v>25.768258426966291</v>
      </c>
      <c r="P34" s="9"/>
    </row>
    <row r="35" spans="1:119" ht="15.75">
      <c r="A35" s="29" t="s">
        <v>30</v>
      </c>
      <c r="B35" s="30"/>
      <c r="C35" s="31"/>
      <c r="D35" s="32">
        <f t="shared" ref="D35:M35" si="9">SUM(D36:D37)</f>
        <v>5000</v>
      </c>
      <c r="E35" s="32">
        <f t="shared" si="9"/>
        <v>0</v>
      </c>
      <c r="F35" s="32">
        <f t="shared" si="9"/>
        <v>0</v>
      </c>
      <c r="G35" s="32">
        <f t="shared" si="9"/>
        <v>0</v>
      </c>
      <c r="H35" s="32">
        <f t="shared" si="9"/>
        <v>0</v>
      </c>
      <c r="I35" s="32">
        <f t="shared" si="9"/>
        <v>1361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si="4"/>
        <v>6361</v>
      </c>
      <c r="O35" s="45">
        <f t="shared" si="1"/>
        <v>8.933988764044944</v>
      </c>
      <c r="P35" s="9"/>
    </row>
    <row r="36" spans="1:119">
      <c r="A36" s="12"/>
      <c r="B36" s="25">
        <v>381</v>
      </c>
      <c r="C36" s="20" t="s">
        <v>39</v>
      </c>
      <c r="D36" s="46">
        <v>5000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5000</v>
      </c>
      <c r="O36" s="47">
        <f t="shared" si="1"/>
        <v>7.0224719101123592</v>
      </c>
      <c r="P36" s="9"/>
    </row>
    <row r="37" spans="1:119" ht="15.75" thickBot="1">
      <c r="A37" s="12"/>
      <c r="B37" s="25">
        <v>389.1</v>
      </c>
      <c r="C37" s="20" t="s">
        <v>81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1361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1361</v>
      </c>
      <c r="O37" s="47">
        <f t="shared" si="1"/>
        <v>1.9115168539325842</v>
      </c>
      <c r="P37" s="9"/>
    </row>
    <row r="38" spans="1:119" ht="16.5" thickBot="1">
      <c r="A38" s="14" t="s">
        <v>34</v>
      </c>
      <c r="B38" s="23"/>
      <c r="C38" s="22"/>
      <c r="D38" s="15">
        <f t="shared" ref="D38:M38" si="10">SUM(D5,D13,D18,D25,D29,D31,D35)</f>
        <v>572389</v>
      </c>
      <c r="E38" s="15">
        <f t="shared" si="10"/>
        <v>0</v>
      </c>
      <c r="F38" s="15">
        <f t="shared" si="10"/>
        <v>0</v>
      </c>
      <c r="G38" s="15">
        <f t="shared" si="10"/>
        <v>0</v>
      </c>
      <c r="H38" s="15">
        <f t="shared" si="10"/>
        <v>0</v>
      </c>
      <c r="I38" s="15">
        <f t="shared" si="10"/>
        <v>719456</v>
      </c>
      <c r="J38" s="15">
        <f t="shared" si="10"/>
        <v>0</v>
      </c>
      <c r="K38" s="15">
        <f t="shared" si="10"/>
        <v>0</v>
      </c>
      <c r="L38" s="15">
        <f t="shared" si="10"/>
        <v>0</v>
      </c>
      <c r="M38" s="15">
        <f t="shared" si="10"/>
        <v>0</v>
      </c>
      <c r="N38" s="15">
        <f t="shared" si="4"/>
        <v>1291845</v>
      </c>
      <c r="O38" s="38">
        <f t="shared" si="1"/>
        <v>1814.3890449438202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48" t="s">
        <v>87</v>
      </c>
      <c r="M40" s="48"/>
      <c r="N40" s="48"/>
      <c r="O40" s="43">
        <v>712</v>
      </c>
    </row>
    <row r="41" spans="1:119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1"/>
    </row>
    <row r="42" spans="1:119" ht="15.75" customHeight="1" thickBot="1">
      <c r="A42" s="52" t="s">
        <v>52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4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41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46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42</v>
      </c>
      <c r="F4" s="34" t="s">
        <v>43</v>
      </c>
      <c r="G4" s="34" t="s">
        <v>44</v>
      </c>
      <c r="H4" s="34" t="s">
        <v>5</v>
      </c>
      <c r="I4" s="34" t="s">
        <v>6</v>
      </c>
      <c r="J4" s="35" t="s">
        <v>45</v>
      </c>
      <c r="K4" s="35" t="s">
        <v>7</v>
      </c>
      <c r="L4" s="35" t="s">
        <v>8</v>
      </c>
      <c r="M4" s="35" t="s">
        <v>9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400497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400497</v>
      </c>
      <c r="O5" s="33">
        <f t="shared" ref="O5:O38" si="1">(N5/O$40)</f>
        <v>563.2869198312236</v>
      </c>
      <c r="P5" s="6"/>
    </row>
    <row r="6" spans="1:133">
      <c r="A6" s="12"/>
      <c r="B6" s="25">
        <v>311</v>
      </c>
      <c r="C6" s="20" t="s">
        <v>2</v>
      </c>
      <c r="D6" s="46">
        <v>269652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269652</v>
      </c>
      <c r="O6" s="47">
        <f t="shared" si="1"/>
        <v>379.25738396624473</v>
      </c>
      <c r="P6" s="9"/>
    </row>
    <row r="7" spans="1:133">
      <c r="A7" s="12"/>
      <c r="B7" s="25">
        <v>312.3</v>
      </c>
      <c r="C7" s="20" t="s">
        <v>50</v>
      </c>
      <c r="D7" s="46">
        <v>13505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13505</v>
      </c>
      <c r="O7" s="47">
        <f t="shared" si="1"/>
        <v>18.994374120956401</v>
      </c>
      <c r="P7" s="9"/>
    </row>
    <row r="8" spans="1:133">
      <c r="A8" s="12"/>
      <c r="B8" s="25">
        <v>312.41000000000003</v>
      </c>
      <c r="C8" s="20" t="s">
        <v>10</v>
      </c>
      <c r="D8" s="46">
        <v>19526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19526</v>
      </c>
      <c r="O8" s="47">
        <f t="shared" si="1"/>
        <v>27.462728551336145</v>
      </c>
      <c r="P8" s="9"/>
    </row>
    <row r="9" spans="1:133">
      <c r="A9" s="12"/>
      <c r="B9" s="25">
        <v>312.60000000000002</v>
      </c>
      <c r="C9" s="20" t="s">
        <v>54</v>
      </c>
      <c r="D9" s="46">
        <v>51081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51081</v>
      </c>
      <c r="O9" s="47">
        <f t="shared" si="1"/>
        <v>71.843881856540079</v>
      </c>
      <c r="P9" s="9"/>
    </row>
    <row r="10" spans="1:133">
      <c r="A10" s="12"/>
      <c r="B10" s="25">
        <v>314.10000000000002</v>
      </c>
      <c r="C10" s="20" t="s">
        <v>11</v>
      </c>
      <c r="D10" s="46">
        <v>15035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15035</v>
      </c>
      <c r="O10" s="47">
        <f t="shared" si="1"/>
        <v>21.146272855133613</v>
      </c>
      <c r="P10" s="9"/>
    </row>
    <row r="11" spans="1:133">
      <c r="A11" s="12"/>
      <c r="B11" s="25">
        <v>314.39999999999998</v>
      </c>
      <c r="C11" s="20" t="s">
        <v>12</v>
      </c>
      <c r="D11" s="46">
        <v>3744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3744</v>
      </c>
      <c r="O11" s="47">
        <f t="shared" si="1"/>
        <v>5.2658227848101262</v>
      </c>
      <c r="P11" s="9"/>
    </row>
    <row r="12" spans="1:133">
      <c r="A12" s="12"/>
      <c r="B12" s="25">
        <v>315</v>
      </c>
      <c r="C12" s="20" t="s">
        <v>77</v>
      </c>
      <c r="D12" s="46">
        <v>27954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27954</v>
      </c>
      <c r="O12" s="47">
        <f t="shared" si="1"/>
        <v>39.316455696202532</v>
      </c>
      <c r="P12" s="9"/>
    </row>
    <row r="13" spans="1:133" ht="15.75">
      <c r="A13" s="29" t="s">
        <v>14</v>
      </c>
      <c r="B13" s="30"/>
      <c r="C13" s="31"/>
      <c r="D13" s="32">
        <f t="shared" ref="D13:M13" si="3">SUM(D14:D17)</f>
        <v>76314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8" si="4">SUM(D13:M13)</f>
        <v>76314</v>
      </c>
      <c r="O13" s="45">
        <f t="shared" si="1"/>
        <v>107.33333333333333</v>
      </c>
      <c r="P13" s="10"/>
    </row>
    <row r="14" spans="1:133">
      <c r="A14" s="12"/>
      <c r="B14" s="25">
        <v>322</v>
      </c>
      <c r="C14" s="20" t="s">
        <v>0</v>
      </c>
      <c r="D14" s="46">
        <v>27161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27161</v>
      </c>
      <c r="O14" s="47">
        <f t="shared" si="1"/>
        <v>38.20112517580872</v>
      </c>
      <c r="P14" s="9"/>
    </row>
    <row r="15" spans="1:133">
      <c r="A15" s="12"/>
      <c r="B15" s="25">
        <v>323.10000000000002</v>
      </c>
      <c r="C15" s="20" t="s">
        <v>59</v>
      </c>
      <c r="D15" s="46">
        <v>42206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42206</v>
      </c>
      <c r="O15" s="47">
        <f t="shared" si="1"/>
        <v>59.361462728551338</v>
      </c>
      <c r="P15" s="9"/>
    </row>
    <row r="16" spans="1:133">
      <c r="A16" s="12"/>
      <c r="B16" s="25">
        <v>323.39999999999998</v>
      </c>
      <c r="C16" s="20" t="s">
        <v>60</v>
      </c>
      <c r="D16" s="46">
        <v>3204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3204</v>
      </c>
      <c r="O16" s="47">
        <f t="shared" si="1"/>
        <v>4.5063291139240507</v>
      </c>
      <c r="P16" s="9"/>
    </row>
    <row r="17" spans="1:16">
      <c r="A17" s="12"/>
      <c r="B17" s="25">
        <v>329</v>
      </c>
      <c r="C17" s="20" t="s">
        <v>15</v>
      </c>
      <c r="D17" s="46">
        <v>3743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3743</v>
      </c>
      <c r="O17" s="47">
        <f t="shared" si="1"/>
        <v>5.2644163150492265</v>
      </c>
      <c r="P17" s="9"/>
    </row>
    <row r="18" spans="1:16" ht="15.75">
      <c r="A18" s="29" t="s">
        <v>17</v>
      </c>
      <c r="B18" s="30"/>
      <c r="C18" s="31"/>
      <c r="D18" s="32">
        <f t="shared" ref="D18:M18" si="5">SUM(D19:D23)</f>
        <v>61299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61299</v>
      </c>
      <c r="O18" s="45">
        <f t="shared" si="1"/>
        <v>86.215189873417728</v>
      </c>
      <c r="P18" s="10"/>
    </row>
    <row r="19" spans="1:16">
      <c r="A19" s="12"/>
      <c r="B19" s="25">
        <v>331.2</v>
      </c>
      <c r="C19" s="20" t="s">
        <v>16</v>
      </c>
      <c r="D19" s="46">
        <v>16219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16219</v>
      </c>
      <c r="O19" s="47">
        <f t="shared" si="1"/>
        <v>22.81153305203938</v>
      </c>
      <c r="P19" s="9"/>
    </row>
    <row r="20" spans="1:16">
      <c r="A20" s="12"/>
      <c r="B20" s="25">
        <v>335.12</v>
      </c>
      <c r="C20" s="20" t="s">
        <v>78</v>
      </c>
      <c r="D20" s="46">
        <v>17052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17052</v>
      </c>
      <c r="O20" s="47">
        <f t="shared" si="1"/>
        <v>23.983122362869199</v>
      </c>
      <c r="P20" s="9"/>
    </row>
    <row r="21" spans="1:16">
      <c r="A21" s="12"/>
      <c r="B21" s="25">
        <v>335.15</v>
      </c>
      <c r="C21" s="20" t="s">
        <v>79</v>
      </c>
      <c r="D21" s="46">
        <v>1608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1608</v>
      </c>
      <c r="O21" s="47">
        <f t="shared" si="1"/>
        <v>2.2616033755274261</v>
      </c>
      <c r="P21" s="9"/>
    </row>
    <row r="22" spans="1:16">
      <c r="A22" s="12"/>
      <c r="B22" s="25">
        <v>335.18</v>
      </c>
      <c r="C22" s="20" t="s">
        <v>80</v>
      </c>
      <c r="D22" s="46">
        <v>26016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26016</v>
      </c>
      <c r="O22" s="47">
        <f t="shared" si="1"/>
        <v>36.59071729957806</v>
      </c>
      <c r="P22" s="9"/>
    </row>
    <row r="23" spans="1:16">
      <c r="A23" s="12"/>
      <c r="B23" s="25">
        <v>338</v>
      </c>
      <c r="C23" s="20" t="s">
        <v>23</v>
      </c>
      <c r="D23" s="46">
        <v>404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404</v>
      </c>
      <c r="O23" s="47">
        <f t="shared" si="1"/>
        <v>0.5682137834036568</v>
      </c>
      <c r="P23" s="9"/>
    </row>
    <row r="24" spans="1:16" ht="15.75">
      <c r="A24" s="29" t="s">
        <v>28</v>
      </c>
      <c r="B24" s="30"/>
      <c r="C24" s="31"/>
      <c r="D24" s="32">
        <f t="shared" ref="D24:M24" si="6">SUM(D25:D27)</f>
        <v>426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705408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705834</v>
      </c>
      <c r="O24" s="45">
        <f t="shared" si="1"/>
        <v>992.7341772151899</v>
      </c>
      <c r="P24" s="10"/>
    </row>
    <row r="25" spans="1:16">
      <c r="A25" s="12"/>
      <c r="B25" s="25">
        <v>342.2</v>
      </c>
      <c r="C25" s="20" t="s">
        <v>64</v>
      </c>
      <c r="D25" s="46">
        <v>426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426</v>
      </c>
      <c r="O25" s="47">
        <f t="shared" si="1"/>
        <v>0.59915611814345993</v>
      </c>
      <c r="P25" s="9"/>
    </row>
    <row r="26" spans="1:16">
      <c r="A26" s="12"/>
      <c r="B26" s="25">
        <v>343.3</v>
      </c>
      <c r="C26" s="20" t="s">
        <v>31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348054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348054</v>
      </c>
      <c r="O26" s="47">
        <f t="shared" si="1"/>
        <v>489.52742616033754</v>
      </c>
      <c r="P26" s="9"/>
    </row>
    <row r="27" spans="1:16">
      <c r="A27" s="12"/>
      <c r="B27" s="25">
        <v>343.5</v>
      </c>
      <c r="C27" s="20" t="s">
        <v>32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357354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357354</v>
      </c>
      <c r="O27" s="47">
        <f t="shared" si="1"/>
        <v>502.60759493670884</v>
      </c>
      <c r="P27" s="9"/>
    </row>
    <row r="28" spans="1:16" ht="15.75">
      <c r="A28" s="29" t="s">
        <v>29</v>
      </c>
      <c r="B28" s="30"/>
      <c r="C28" s="31"/>
      <c r="D28" s="32">
        <f t="shared" ref="D28:M28" si="7">SUM(D29:D30)</f>
        <v>472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4"/>
        <v>472</v>
      </c>
      <c r="O28" s="45">
        <f t="shared" si="1"/>
        <v>0.66385372714486635</v>
      </c>
      <c r="P28" s="10"/>
    </row>
    <row r="29" spans="1:16">
      <c r="A29" s="13"/>
      <c r="B29" s="39">
        <v>351.1</v>
      </c>
      <c r="C29" s="21" t="s">
        <v>36</v>
      </c>
      <c r="D29" s="46">
        <v>272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272</v>
      </c>
      <c r="O29" s="47">
        <f t="shared" si="1"/>
        <v>0.38255977496483823</v>
      </c>
      <c r="P29" s="9"/>
    </row>
    <row r="30" spans="1:16">
      <c r="A30" s="13"/>
      <c r="B30" s="39">
        <v>354</v>
      </c>
      <c r="C30" s="21" t="s">
        <v>67</v>
      </c>
      <c r="D30" s="46">
        <v>200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200</v>
      </c>
      <c r="O30" s="47">
        <f t="shared" si="1"/>
        <v>0.28129395218002812</v>
      </c>
      <c r="P30" s="9"/>
    </row>
    <row r="31" spans="1:16" ht="15.75">
      <c r="A31" s="29" t="s">
        <v>3</v>
      </c>
      <c r="B31" s="30"/>
      <c r="C31" s="31"/>
      <c r="D31" s="32">
        <f t="shared" ref="D31:M31" si="8">SUM(D32:D34)</f>
        <v>22393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2815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4"/>
        <v>25208</v>
      </c>
      <c r="O31" s="45">
        <f t="shared" si="1"/>
        <v>35.454289732770746</v>
      </c>
      <c r="P31" s="10"/>
    </row>
    <row r="32" spans="1:16">
      <c r="A32" s="12"/>
      <c r="B32" s="25">
        <v>361.1</v>
      </c>
      <c r="C32" s="20" t="s">
        <v>37</v>
      </c>
      <c r="D32" s="46">
        <v>529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529</v>
      </c>
      <c r="O32" s="47">
        <f t="shared" si="1"/>
        <v>0.74402250351617438</v>
      </c>
      <c r="P32" s="9"/>
    </row>
    <row r="33" spans="1:119">
      <c r="A33" s="12"/>
      <c r="B33" s="25">
        <v>362</v>
      </c>
      <c r="C33" s="20" t="s">
        <v>68</v>
      </c>
      <c r="D33" s="46">
        <v>19548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19548</v>
      </c>
      <c r="O33" s="47">
        <f t="shared" si="1"/>
        <v>27.49367088607595</v>
      </c>
      <c r="P33" s="9"/>
    </row>
    <row r="34" spans="1:119">
      <c r="A34" s="12"/>
      <c r="B34" s="25">
        <v>369.9</v>
      </c>
      <c r="C34" s="20" t="s">
        <v>38</v>
      </c>
      <c r="D34" s="46">
        <v>2316</v>
      </c>
      <c r="E34" s="46">
        <v>0</v>
      </c>
      <c r="F34" s="46">
        <v>0</v>
      </c>
      <c r="G34" s="46">
        <v>0</v>
      </c>
      <c r="H34" s="46">
        <v>0</v>
      </c>
      <c r="I34" s="46">
        <v>2815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5131</v>
      </c>
      <c r="O34" s="47">
        <f t="shared" si="1"/>
        <v>7.2165963431786215</v>
      </c>
      <c r="P34" s="9"/>
    </row>
    <row r="35" spans="1:119" ht="15.75">
      <c r="A35" s="29" t="s">
        <v>30</v>
      </c>
      <c r="B35" s="30"/>
      <c r="C35" s="31"/>
      <c r="D35" s="32">
        <f t="shared" ref="D35:M35" si="9">SUM(D36:D37)</f>
        <v>5000</v>
      </c>
      <c r="E35" s="32">
        <f t="shared" si="9"/>
        <v>0</v>
      </c>
      <c r="F35" s="32">
        <f t="shared" si="9"/>
        <v>0</v>
      </c>
      <c r="G35" s="32">
        <f t="shared" si="9"/>
        <v>0</v>
      </c>
      <c r="H35" s="32">
        <f t="shared" si="9"/>
        <v>0</v>
      </c>
      <c r="I35" s="32">
        <f t="shared" si="9"/>
        <v>596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si="4"/>
        <v>5596</v>
      </c>
      <c r="O35" s="45">
        <f t="shared" si="1"/>
        <v>7.8706047819971872</v>
      </c>
      <c r="P35" s="9"/>
    </row>
    <row r="36" spans="1:119">
      <c r="A36" s="12"/>
      <c r="B36" s="25">
        <v>381</v>
      </c>
      <c r="C36" s="20" t="s">
        <v>39</v>
      </c>
      <c r="D36" s="46">
        <v>5000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5000</v>
      </c>
      <c r="O36" s="47">
        <f t="shared" si="1"/>
        <v>7.0323488045007032</v>
      </c>
      <c r="P36" s="9"/>
    </row>
    <row r="37" spans="1:119" ht="15.75" thickBot="1">
      <c r="A37" s="12"/>
      <c r="B37" s="25">
        <v>389.1</v>
      </c>
      <c r="C37" s="20" t="s">
        <v>81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596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596</v>
      </c>
      <c r="O37" s="47">
        <f t="shared" si="1"/>
        <v>0.83825597749648384</v>
      </c>
      <c r="P37" s="9"/>
    </row>
    <row r="38" spans="1:119" ht="16.5" thickBot="1">
      <c r="A38" s="14" t="s">
        <v>34</v>
      </c>
      <c r="B38" s="23"/>
      <c r="C38" s="22"/>
      <c r="D38" s="15">
        <f t="shared" ref="D38:M38" si="10">SUM(D5,D13,D18,D24,D28,D31,D35)</f>
        <v>566401</v>
      </c>
      <c r="E38" s="15">
        <f t="shared" si="10"/>
        <v>0</v>
      </c>
      <c r="F38" s="15">
        <f t="shared" si="10"/>
        <v>0</v>
      </c>
      <c r="G38" s="15">
        <f t="shared" si="10"/>
        <v>0</v>
      </c>
      <c r="H38" s="15">
        <f t="shared" si="10"/>
        <v>0</v>
      </c>
      <c r="I38" s="15">
        <f t="shared" si="10"/>
        <v>708819</v>
      </c>
      <c r="J38" s="15">
        <f t="shared" si="10"/>
        <v>0</v>
      </c>
      <c r="K38" s="15">
        <f t="shared" si="10"/>
        <v>0</v>
      </c>
      <c r="L38" s="15">
        <f t="shared" si="10"/>
        <v>0</v>
      </c>
      <c r="M38" s="15">
        <f t="shared" si="10"/>
        <v>0</v>
      </c>
      <c r="N38" s="15">
        <f t="shared" si="4"/>
        <v>1275220</v>
      </c>
      <c r="O38" s="38">
        <f t="shared" si="1"/>
        <v>1793.5583684950773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48" t="s">
        <v>84</v>
      </c>
      <c r="M40" s="48"/>
      <c r="N40" s="48"/>
      <c r="O40" s="43">
        <v>711</v>
      </c>
    </row>
    <row r="41" spans="1:119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1"/>
    </row>
    <row r="42" spans="1:119" ht="15.75" customHeight="1" thickBot="1">
      <c r="A42" s="52" t="s">
        <v>52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4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30</vt:i4>
      </vt:variant>
    </vt:vector>
  </HeadingPairs>
  <TitlesOfParts>
    <vt:vector size="45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2024-11-21T20:34:49Z</cp:lastPrinted>
  <dcterms:created xsi:type="dcterms:W3CDTF">2000-08-31T21:26:31Z</dcterms:created>
  <dcterms:modified xsi:type="dcterms:W3CDTF">2024-11-21T20:34:53Z</dcterms:modified>
</cp:coreProperties>
</file>