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8" documentId="11_0BC247C71289B77871BBF14242CCACC8D8F80D9C" xr6:coauthVersionLast="47" xr6:coauthVersionMax="47" xr10:uidLastSave="{BA3A7241-9A84-49AD-BF3D-6E722C308846}"/>
  <bookViews>
    <workbookView xWindow="-120" yWindow="-120" windowWidth="29040" windowHeight="15720" tabRatio="786" xr2:uid="{00000000-000D-0000-FFFF-FFFF00000000}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'2007'!$A$1:$O$32</definedName>
    <definedName name="_xlnm.Print_Area" localSheetId="14">'2008'!$A$1:$O$28</definedName>
    <definedName name="_xlnm.Print_Area" localSheetId="13">'2009'!$A$1:$O$32</definedName>
    <definedName name="_xlnm.Print_Area" localSheetId="12">'2010'!$A$1:$O$31</definedName>
    <definedName name="_xlnm.Print_Area" localSheetId="11">'2011'!$A$1:$O$31</definedName>
    <definedName name="_xlnm.Print_Area" localSheetId="10">'2012'!$A$1:$O$32</definedName>
    <definedName name="_xlnm.Print_Area" localSheetId="9">'2013'!$A$1:$O$31</definedName>
    <definedName name="_xlnm.Print_Area" localSheetId="8">'2014'!$A$1:$O$31</definedName>
    <definedName name="_xlnm.Print_Area" localSheetId="7">'2015'!$A$1:$O$32</definedName>
    <definedName name="_xlnm.Print_Area" localSheetId="6">'2016'!$A$1:$O$32</definedName>
    <definedName name="_xlnm.Print_Area" localSheetId="5">'2017'!$A$1:$O$32</definedName>
    <definedName name="_xlnm.Print_Area" localSheetId="4">'2018'!$A$1:$O$31</definedName>
    <definedName name="_xlnm.Print_Area" localSheetId="3">'2019'!$A$1:$O$30</definedName>
    <definedName name="_xlnm.Print_Area" localSheetId="2">'2020'!$A$1:$O$31</definedName>
    <definedName name="_xlnm.Print_Area" localSheetId="1">'2021'!$A$1:$P$27</definedName>
    <definedName name="_xlnm.Print_Area" localSheetId="0">'2022'!$A$1:$P$183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8" i="48" l="1"/>
  <c r="P178" i="48" s="1"/>
  <c r="O177" i="48"/>
  <c r="P177" i="48" s="1"/>
  <c r="O176" i="48"/>
  <c r="P176" i="48" s="1"/>
  <c r="P175" i="48"/>
  <c r="O175" i="48"/>
  <c r="O174" i="48"/>
  <c r="P174" i="48" s="1"/>
  <c r="O173" i="48"/>
  <c r="P173" i="48" s="1"/>
  <c r="O172" i="48"/>
  <c r="P172" i="48" s="1"/>
  <c r="O171" i="48"/>
  <c r="P171" i="48" s="1"/>
  <c r="O170" i="48"/>
  <c r="P170" i="48" s="1"/>
  <c r="O169" i="48"/>
  <c r="P169" i="48" s="1"/>
  <c r="O168" i="48"/>
  <c r="P168" i="48" s="1"/>
  <c r="O167" i="48"/>
  <c r="P167" i="48" s="1"/>
  <c r="O166" i="48"/>
  <c r="P166" i="48" s="1"/>
  <c r="P165" i="48"/>
  <c r="O165" i="48"/>
  <c r="O164" i="48"/>
  <c r="P164" i="48" s="1"/>
  <c r="O163" i="48"/>
  <c r="P163" i="48" s="1"/>
  <c r="O162" i="48"/>
  <c r="P162" i="48" s="1"/>
  <c r="O161" i="48"/>
  <c r="P161" i="48" s="1"/>
  <c r="O160" i="48"/>
  <c r="P160" i="48" s="1"/>
  <c r="O159" i="48"/>
  <c r="P159" i="48" s="1"/>
  <c r="O158" i="48"/>
  <c r="P158" i="48" s="1"/>
  <c r="O157" i="48"/>
  <c r="P157" i="48" s="1"/>
  <c r="O156" i="48"/>
  <c r="P156" i="48" s="1"/>
  <c r="P155" i="48"/>
  <c r="O155" i="48"/>
  <c r="O154" i="48"/>
  <c r="P154" i="48" s="1"/>
  <c r="O153" i="48"/>
  <c r="P153" i="48" s="1"/>
  <c r="O152" i="48"/>
  <c r="P152" i="48" s="1"/>
  <c r="O151" i="48"/>
  <c r="P151" i="48" s="1"/>
  <c r="O150" i="48"/>
  <c r="P150" i="48" s="1"/>
  <c r="O149" i="48"/>
  <c r="P149" i="48" s="1"/>
  <c r="O148" i="48"/>
  <c r="P148" i="48" s="1"/>
  <c r="O147" i="48"/>
  <c r="P147" i="48" s="1"/>
  <c r="O146" i="48"/>
  <c r="P146" i="48" s="1"/>
  <c r="P145" i="48"/>
  <c r="O145" i="48"/>
  <c r="O144" i="48"/>
  <c r="P144" i="48" s="1"/>
  <c r="O143" i="48"/>
  <c r="P143" i="48" s="1"/>
  <c r="O142" i="48"/>
  <c r="P142" i="48" s="1"/>
  <c r="O141" i="48"/>
  <c r="P141" i="48" s="1"/>
  <c r="O140" i="48"/>
  <c r="P140" i="48" s="1"/>
  <c r="O139" i="48"/>
  <c r="P139" i="48" s="1"/>
  <c r="O138" i="48"/>
  <c r="P138" i="48" s="1"/>
  <c r="O137" i="48"/>
  <c r="P137" i="48" s="1"/>
  <c r="O136" i="48"/>
  <c r="P136" i="48" s="1"/>
  <c r="P135" i="48"/>
  <c r="O135" i="48"/>
  <c r="O134" i="48"/>
  <c r="P134" i="48" s="1"/>
  <c r="O133" i="48"/>
  <c r="P133" i="48" s="1"/>
  <c r="O132" i="48"/>
  <c r="P132" i="48" s="1"/>
  <c r="O131" i="48"/>
  <c r="P131" i="48" s="1"/>
  <c r="O130" i="48"/>
  <c r="P130" i="48" s="1"/>
  <c r="O129" i="48"/>
  <c r="P129" i="48" s="1"/>
  <c r="O128" i="48"/>
  <c r="P128" i="48" s="1"/>
  <c r="O127" i="48"/>
  <c r="P127" i="48" s="1"/>
  <c r="O126" i="48"/>
  <c r="P126" i="48" s="1"/>
  <c r="P125" i="48"/>
  <c r="O125" i="48"/>
  <c r="O124" i="48"/>
  <c r="P124" i="48" s="1"/>
  <c r="O123" i="48"/>
  <c r="P123" i="48" s="1"/>
  <c r="O122" i="48"/>
  <c r="P122" i="48" s="1"/>
  <c r="O121" i="48"/>
  <c r="P121" i="48" s="1"/>
  <c r="O120" i="48"/>
  <c r="P120" i="48" s="1"/>
  <c r="O119" i="48"/>
  <c r="P119" i="48" s="1"/>
  <c r="O118" i="48"/>
  <c r="P118" i="48" s="1"/>
  <c r="O117" i="48"/>
  <c r="P117" i="48" s="1"/>
  <c r="O116" i="48"/>
  <c r="P116" i="48" s="1"/>
  <c r="P115" i="48"/>
  <c r="O115" i="48"/>
  <c r="O114" i="48"/>
  <c r="P114" i="48" s="1"/>
  <c r="O113" i="48"/>
  <c r="P113" i="48" s="1"/>
  <c r="O112" i="48"/>
  <c r="P112" i="48" s="1"/>
  <c r="O111" i="48"/>
  <c r="P111" i="48" s="1"/>
  <c r="O110" i="48"/>
  <c r="P110" i="48" s="1"/>
  <c r="O109" i="48"/>
  <c r="P109" i="48" s="1"/>
  <c r="O108" i="48"/>
  <c r="P108" i="48" s="1"/>
  <c r="O107" i="48"/>
  <c r="P107" i="48" s="1"/>
  <c r="O106" i="48"/>
  <c r="P106" i="48" s="1"/>
  <c r="P105" i="48"/>
  <c r="O105" i="48"/>
  <c r="O104" i="48"/>
  <c r="P104" i="48" s="1"/>
  <c r="O103" i="48"/>
  <c r="P103" i="48" s="1"/>
  <c r="O102" i="48"/>
  <c r="P102" i="48" s="1"/>
  <c r="O101" i="48"/>
  <c r="P101" i="48" s="1"/>
  <c r="O100" i="48"/>
  <c r="P100" i="48" s="1"/>
  <c r="O99" i="48"/>
  <c r="P99" i="48" s="1"/>
  <c r="O98" i="48"/>
  <c r="P98" i="48" s="1"/>
  <c r="O97" i="48"/>
  <c r="P97" i="48" s="1"/>
  <c r="O96" i="48"/>
  <c r="P96" i="48" s="1"/>
  <c r="P95" i="48"/>
  <c r="O95" i="48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 s="1"/>
  <c r="O88" i="48"/>
  <c r="P88" i="48" s="1"/>
  <c r="O87" i="48"/>
  <c r="P87" i="48" s="1"/>
  <c r="O86" i="48"/>
  <c r="P86" i="48" s="1"/>
  <c r="P85" i="48"/>
  <c r="O85" i="48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N76" i="48"/>
  <c r="O76" i="48" s="1"/>
  <c r="P76" i="48" s="1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P69" i="48"/>
  <c r="O69" i="48"/>
  <c r="O68" i="48"/>
  <c r="P68" i="48" s="1"/>
  <c r="P67" i="48"/>
  <c r="O67" i="48"/>
  <c r="O66" i="48"/>
  <c r="P66" i="48" s="1"/>
  <c r="O65" i="48"/>
  <c r="P65" i="48" s="1"/>
  <c r="O64" i="48"/>
  <c r="P64" i="48" s="1"/>
  <c r="N63" i="48"/>
  <c r="M63" i="48"/>
  <c r="L63" i="48"/>
  <c r="K63" i="48"/>
  <c r="O63" i="48" s="1"/>
  <c r="P63" i="48" s="1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P56" i="48"/>
  <c r="O56" i="48"/>
  <c r="O55" i="48"/>
  <c r="P55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P50" i="48"/>
  <c r="O50" i="48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8" i="48" s="1"/>
  <c r="P48" i="48" s="1"/>
  <c r="P47" i="48"/>
  <c r="O47" i="48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2" i="48" s="1"/>
  <c r="P42" i="48" s="1"/>
  <c r="P41" i="48"/>
  <c r="O41" i="48"/>
  <c r="O40" i="48"/>
  <c r="P40" i="48" s="1"/>
  <c r="P39" i="48"/>
  <c r="O39" i="48"/>
  <c r="O38" i="48"/>
  <c r="P38" i="48" s="1"/>
  <c r="O37" i="48"/>
  <c r="P37" i="48" s="1"/>
  <c r="O36" i="48"/>
  <c r="P36" i="48" s="1"/>
  <c r="N35" i="48"/>
  <c r="M35" i="48"/>
  <c r="L35" i="48"/>
  <c r="K35" i="48"/>
  <c r="O35" i="48" s="1"/>
  <c r="P35" i="48" s="1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P28" i="48"/>
  <c r="O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5" i="48" s="1"/>
  <c r="P25" i="48" s="1"/>
  <c r="O24" i="48"/>
  <c r="P24" i="48" s="1"/>
  <c r="O23" i="48"/>
  <c r="P23" i="48" s="1"/>
  <c r="P22" i="48"/>
  <c r="O22" i="48"/>
  <c r="O21" i="48"/>
  <c r="P21" i="48" s="1"/>
  <c r="P20" i="48"/>
  <c r="O20" i="48"/>
  <c r="O19" i="48"/>
  <c r="P19" i="48" s="1"/>
  <c r="O18" i="48"/>
  <c r="P18" i="48" s="1"/>
  <c r="O17" i="48"/>
  <c r="P17" i="48" s="1"/>
  <c r="O16" i="48"/>
  <c r="P16" i="48" s="1"/>
  <c r="N15" i="48"/>
  <c r="N179" i="48" s="1"/>
  <c r="M15" i="48"/>
  <c r="O15" i="48" s="1"/>
  <c r="P15" i="48" s="1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P9" i="48"/>
  <c r="O9" i="48"/>
  <c r="O8" i="48"/>
  <c r="P8" i="48" s="1"/>
  <c r="O7" i="48"/>
  <c r="P7" i="48" s="1"/>
  <c r="O6" i="48"/>
  <c r="P6" i="48" s="1"/>
  <c r="N5" i="48"/>
  <c r="M5" i="48"/>
  <c r="M179" i="48" s="1"/>
  <c r="L5" i="48"/>
  <c r="L179" i="48" s="1"/>
  <c r="K5" i="48"/>
  <c r="K179" i="48" s="1"/>
  <c r="J5" i="48"/>
  <c r="J179" i="48" s="1"/>
  <c r="I5" i="48"/>
  <c r="I179" i="48" s="1"/>
  <c r="H5" i="48"/>
  <c r="H179" i="48" s="1"/>
  <c r="G5" i="48"/>
  <c r="G179" i="48" s="1"/>
  <c r="F5" i="48"/>
  <c r="F179" i="48" s="1"/>
  <c r="E5" i="48"/>
  <c r="E179" i="48" s="1"/>
  <c r="D5" i="48"/>
  <c r="O5" i="48" s="1"/>
  <c r="P5" i="48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E23" i="47" s="1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/>
  <c r="N10" i="47"/>
  <c r="M10" i="47"/>
  <c r="L10" i="47"/>
  <c r="K10" i="47"/>
  <c r="J10" i="47"/>
  <c r="I10" i="47"/>
  <c r="H10" i="47"/>
  <c r="G10" i="47"/>
  <c r="F10" i="47"/>
  <c r="O10" i="47" s="1"/>
  <c r="P10" i="47" s="1"/>
  <c r="E10" i="47"/>
  <c r="D10" i="47"/>
  <c r="O9" i="47"/>
  <c r="P9" i="47" s="1"/>
  <c r="O8" i="47"/>
  <c r="P8" i="47" s="1"/>
  <c r="O7" i="47"/>
  <c r="P7" i="47"/>
  <c r="O6" i="47"/>
  <c r="P6" i="47"/>
  <c r="N5" i="47"/>
  <c r="M5" i="47"/>
  <c r="L5" i="47"/>
  <c r="L23" i="47" s="1"/>
  <c r="K5" i="47"/>
  <c r="J5" i="47"/>
  <c r="I5" i="47"/>
  <c r="H5" i="47"/>
  <c r="G5" i="47"/>
  <c r="F5" i="47"/>
  <c r="E5" i="47"/>
  <c r="D5" i="47"/>
  <c r="D23" i="47" s="1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N22" i="46" s="1"/>
  <c r="O22" i="46" s="1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F27" i="46" s="1"/>
  <c r="E18" i="46"/>
  <c r="D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 s="1"/>
  <c r="N8" i="46"/>
  <c r="O8" i="46" s="1"/>
  <c r="N7" i="46"/>
  <c r="O7" i="46"/>
  <c r="N6" i="46"/>
  <c r="O6" i="46"/>
  <c r="M5" i="46"/>
  <c r="L5" i="46"/>
  <c r="K5" i="46"/>
  <c r="J5" i="46"/>
  <c r="J27" i="46" s="1"/>
  <c r="I5" i="46"/>
  <c r="H5" i="46"/>
  <c r="G5" i="46"/>
  <c r="F5" i="46"/>
  <c r="E5" i="46"/>
  <c r="D5" i="46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I26" i="45" s="1"/>
  <c r="H5" i="45"/>
  <c r="H26" i="45" s="1"/>
  <c r="G5" i="45"/>
  <c r="F5" i="45"/>
  <c r="E5" i="45"/>
  <c r="D5" i="45"/>
  <c r="D25" i="44"/>
  <c r="N26" i="44"/>
  <c r="O26" i="44" s="1"/>
  <c r="M25" i="44"/>
  <c r="L25" i="44"/>
  <c r="K25" i="44"/>
  <c r="J25" i="44"/>
  <c r="I25" i="44"/>
  <c r="H25" i="44"/>
  <c r="G25" i="44"/>
  <c r="F25" i="44"/>
  <c r="E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H27" i="44" s="1"/>
  <c r="G5" i="44"/>
  <c r="F5" i="44"/>
  <c r="E5" i="44"/>
  <c r="D5" i="44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N25" i="43" s="1"/>
  <c r="O25" i="43" s="1"/>
  <c r="E25" i="43"/>
  <c r="D25" i="43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D28" i="42" s="1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L28" i="41" s="1"/>
  <c r="K5" i="41"/>
  <c r="K28" i="41" s="1"/>
  <c r="J5" i="41"/>
  <c r="J28" i="41" s="1"/>
  <c r="I5" i="41"/>
  <c r="H5" i="41"/>
  <c r="G5" i="41"/>
  <c r="F5" i="41"/>
  <c r="E5" i="41"/>
  <c r="D5" i="4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28" i="40" s="1"/>
  <c r="L5" i="40"/>
  <c r="K5" i="40"/>
  <c r="J5" i="40"/>
  <c r="I5" i="40"/>
  <c r="H5" i="40"/>
  <c r="G5" i="40"/>
  <c r="F5" i="40"/>
  <c r="E5" i="40"/>
  <c r="D5" i="40"/>
  <c r="N5" i="40" s="1"/>
  <c r="O5" i="40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 s="1"/>
  <c r="M19" i="39"/>
  <c r="L19" i="39"/>
  <c r="K19" i="39"/>
  <c r="J19" i="39"/>
  <c r="I19" i="39"/>
  <c r="H19" i="39"/>
  <c r="G19" i="39"/>
  <c r="G27" i="39" s="1"/>
  <c r="F19" i="39"/>
  <c r="E19" i="39"/>
  <c r="D19" i="39"/>
  <c r="N18" i="39"/>
  <c r="O18" i="39" s="1"/>
  <c r="N17" i="39"/>
  <c r="O17" i="39"/>
  <c r="M16" i="39"/>
  <c r="L16" i="39"/>
  <c r="K16" i="39"/>
  <c r="K27" i="39" s="1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H27" i="39" s="1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/>
  <c r="O5" i="39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D27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H27" i="38" s="1"/>
  <c r="G12" i="38"/>
  <c r="F12" i="38"/>
  <c r="E12" i="38"/>
  <c r="D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M19" i="37"/>
  <c r="L19" i="37"/>
  <c r="L24" i="37" s="1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K24" i="37" s="1"/>
  <c r="J11" i="37"/>
  <c r="J24" i="37" s="1"/>
  <c r="I11" i="37"/>
  <c r="I24" i="37" s="1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4" i="37" s="1"/>
  <c r="L5" i="37"/>
  <c r="K5" i="37"/>
  <c r="J5" i="37"/>
  <c r="I5" i="37"/>
  <c r="H5" i="37"/>
  <c r="H24" i="37" s="1"/>
  <c r="G5" i="37"/>
  <c r="G24" i="37"/>
  <c r="F5" i="37"/>
  <c r="F24" i="37" s="1"/>
  <c r="E5" i="37"/>
  <c r="D5" i="37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E28" i="36" s="1"/>
  <c r="D16" i="36"/>
  <c r="N16" i="36" s="1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M28" i="36" s="1"/>
  <c r="L5" i="36"/>
  <c r="K5" i="36"/>
  <c r="J5" i="36"/>
  <c r="I5" i="36"/>
  <c r="H5" i="36"/>
  <c r="G5" i="36"/>
  <c r="G28" i="36" s="1"/>
  <c r="F5" i="36"/>
  <c r="F28" i="36" s="1"/>
  <c r="E5" i="36"/>
  <c r="D5" i="36"/>
  <c r="N26" i="35"/>
  <c r="O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M15" i="35"/>
  <c r="L15" i="35"/>
  <c r="L27" i="35" s="1"/>
  <c r="K15" i="35"/>
  <c r="J15" i="35"/>
  <c r="J27" i="35" s="1"/>
  <c r="I15" i="35"/>
  <c r="H15" i="35"/>
  <c r="H27" i="35" s="1"/>
  <c r="G15" i="35"/>
  <c r="F15" i="35"/>
  <c r="E15" i="35"/>
  <c r="D15" i="35"/>
  <c r="N14" i="35"/>
  <c r="O14" i="35" s="1"/>
  <c r="N13" i="35"/>
  <c r="O13" i="35" s="1"/>
  <c r="N12" i="35"/>
  <c r="O12" i="35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7" i="35" s="1"/>
  <c r="L5" i="35"/>
  <c r="K5" i="35"/>
  <c r="J5" i="35"/>
  <c r="I5" i="35"/>
  <c r="H5" i="35"/>
  <c r="G5" i="35"/>
  <c r="F5" i="35"/>
  <c r="F27" i="35" s="1"/>
  <c r="E5" i="35"/>
  <c r="D5" i="35"/>
  <c r="N5" i="35" s="1"/>
  <c r="O5" i="35" s="1"/>
  <c r="N26" i="34"/>
  <c r="O26" i="34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 s="1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D27" i="34" s="1"/>
  <c r="N15" i="34"/>
  <c r="O15" i="34" s="1"/>
  <c r="N14" i="34"/>
  <c r="O14" i="34" s="1"/>
  <c r="N13" i="34"/>
  <c r="O13" i="34"/>
  <c r="M12" i="34"/>
  <c r="L12" i="34"/>
  <c r="K12" i="34"/>
  <c r="J12" i="34"/>
  <c r="J27" i="34" s="1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7" i="34" s="1"/>
  <c r="D5" i="34"/>
  <c r="E26" i="33"/>
  <c r="F26" i="33"/>
  <c r="G26" i="33"/>
  <c r="H26" i="33"/>
  <c r="I26" i="33"/>
  <c r="J26" i="33"/>
  <c r="K26" i="33"/>
  <c r="L26" i="33"/>
  <c r="M26" i="33"/>
  <c r="D26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6" i="33"/>
  <c r="F16" i="33"/>
  <c r="G16" i="33"/>
  <c r="H16" i="33"/>
  <c r="I16" i="33"/>
  <c r="J16" i="33"/>
  <c r="K16" i="33"/>
  <c r="L16" i="33"/>
  <c r="L28" i="33" s="1"/>
  <c r="M16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K28" i="33" s="1"/>
  <c r="L5" i="33"/>
  <c r="M5" i="33"/>
  <c r="D21" i="33"/>
  <c r="N21" i="33" s="1"/>
  <c r="O21" i="33" s="1"/>
  <c r="D19" i="33"/>
  <c r="D16" i="33"/>
  <c r="N16" i="33" s="1"/>
  <c r="O16" i="33" s="1"/>
  <c r="D12" i="33"/>
  <c r="D5" i="33"/>
  <c r="N27" i="33"/>
  <c r="O27" i="33" s="1"/>
  <c r="N22" i="33"/>
  <c r="O22" i="33" s="1"/>
  <c r="N23" i="33"/>
  <c r="O23" i="33" s="1"/>
  <c r="N24" i="33"/>
  <c r="O24" i="33" s="1"/>
  <c r="N25" i="33"/>
  <c r="O25" i="33" s="1"/>
  <c r="N20" i="33"/>
  <c r="O20" i="33"/>
  <c r="N14" i="33"/>
  <c r="O14" i="33" s="1"/>
  <c r="N15" i="33"/>
  <c r="O15" i="33"/>
  <c r="N7" i="33"/>
  <c r="O7" i="33" s="1"/>
  <c r="N8" i="33"/>
  <c r="O8" i="33" s="1"/>
  <c r="N9" i="33"/>
  <c r="O9" i="33" s="1"/>
  <c r="N10" i="33"/>
  <c r="O10" i="33"/>
  <c r="N11" i="33"/>
  <c r="O11" i="33" s="1"/>
  <c r="N6" i="33"/>
  <c r="O6" i="33" s="1"/>
  <c r="N17" i="33"/>
  <c r="O17" i="33" s="1"/>
  <c r="N18" i="33"/>
  <c r="O18" i="33" s="1"/>
  <c r="N13" i="33"/>
  <c r="O13" i="33" s="1"/>
  <c r="F27" i="38"/>
  <c r="N15" i="41"/>
  <c r="O15" i="41"/>
  <c r="N5" i="41"/>
  <c r="O5" i="41" s="1"/>
  <c r="N11" i="42"/>
  <c r="O11" i="42"/>
  <c r="D179" i="48" l="1"/>
  <c r="O179" i="48" s="1"/>
  <c r="P179" i="48" s="1"/>
  <c r="G27" i="34"/>
  <c r="H27" i="34"/>
  <c r="M27" i="46"/>
  <c r="K27" i="38"/>
  <c r="N20" i="35"/>
  <c r="O20" i="35" s="1"/>
  <c r="E24" i="37"/>
  <c r="I28" i="41"/>
  <c r="F26" i="45"/>
  <c r="N15" i="45"/>
  <c r="O15" i="45" s="1"/>
  <c r="J23" i="47"/>
  <c r="M23" i="47"/>
  <c r="N23" i="47"/>
  <c r="N24" i="46"/>
  <c r="O24" i="46" s="1"/>
  <c r="N25" i="41"/>
  <c r="O25" i="41" s="1"/>
  <c r="N22" i="42"/>
  <c r="O22" i="42" s="1"/>
  <c r="N15" i="43"/>
  <c r="O15" i="43" s="1"/>
  <c r="N22" i="44"/>
  <c r="O22" i="44" s="1"/>
  <c r="G26" i="45"/>
  <c r="N20" i="46"/>
  <c r="O20" i="46" s="1"/>
  <c r="K27" i="46"/>
  <c r="J26" i="45"/>
  <c r="I27" i="34"/>
  <c r="E27" i="39"/>
  <c r="N26" i="40"/>
  <c r="O26" i="40" s="1"/>
  <c r="E28" i="43"/>
  <c r="F27" i="44"/>
  <c r="N5" i="45"/>
  <c r="O5" i="45" s="1"/>
  <c r="J28" i="33"/>
  <c r="N21" i="34"/>
  <c r="O21" i="34" s="1"/>
  <c r="F28" i="43"/>
  <c r="G27" i="44"/>
  <c r="M26" i="45"/>
  <c r="N11" i="44"/>
  <c r="O11" i="44" s="1"/>
  <c r="J27" i="38"/>
  <c r="L28" i="36"/>
  <c r="K27" i="34"/>
  <c r="N11" i="35"/>
  <c r="O11" i="35" s="1"/>
  <c r="N22" i="37"/>
  <c r="O22" i="37" s="1"/>
  <c r="F28" i="40"/>
  <c r="N18" i="41"/>
  <c r="O18" i="41" s="1"/>
  <c r="N15" i="42"/>
  <c r="O15" i="42" s="1"/>
  <c r="G28" i="43"/>
  <c r="H28" i="43"/>
  <c r="J27" i="44"/>
  <c r="N24" i="45"/>
  <c r="O24" i="45" s="1"/>
  <c r="O20" i="47"/>
  <c r="P20" i="47" s="1"/>
  <c r="M28" i="41"/>
  <c r="E27" i="44"/>
  <c r="N27" i="44" s="1"/>
  <c r="O27" i="44" s="1"/>
  <c r="O16" i="47"/>
  <c r="P16" i="47" s="1"/>
  <c r="E27" i="35"/>
  <c r="N12" i="34"/>
  <c r="O12" i="34" s="1"/>
  <c r="L27" i="38"/>
  <c r="H28" i="33"/>
  <c r="N24" i="38"/>
  <c r="O24" i="38" s="1"/>
  <c r="I27" i="39"/>
  <c r="N18" i="46"/>
  <c r="O18" i="46" s="1"/>
  <c r="N22" i="41"/>
  <c r="O22" i="41" s="1"/>
  <c r="N20" i="42"/>
  <c r="O20" i="42" s="1"/>
  <c r="I28" i="43"/>
  <c r="N11" i="43"/>
  <c r="O11" i="43" s="1"/>
  <c r="D27" i="35"/>
  <c r="N21" i="36"/>
  <c r="O21" i="36" s="1"/>
  <c r="N16" i="38"/>
  <c r="O16" i="38" s="1"/>
  <c r="I28" i="40"/>
  <c r="N19" i="40"/>
  <c r="O19" i="40" s="1"/>
  <c r="N23" i="40"/>
  <c r="O23" i="40" s="1"/>
  <c r="F28" i="42"/>
  <c r="J28" i="43"/>
  <c r="K27" i="44"/>
  <c r="L27" i="46"/>
  <c r="N11" i="37"/>
  <c r="O11" i="37" s="1"/>
  <c r="I27" i="38"/>
  <c r="D28" i="43"/>
  <c r="K26" i="45"/>
  <c r="D28" i="36"/>
  <c r="N19" i="38"/>
  <c r="O19" i="38" s="1"/>
  <c r="E28" i="40"/>
  <c r="N11" i="40"/>
  <c r="O11" i="40" s="1"/>
  <c r="N5" i="34"/>
  <c r="O5" i="34" s="1"/>
  <c r="I27" i="44"/>
  <c r="G28" i="33"/>
  <c r="N19" i="34"/>
  <c r="O19" i="34" s="1"/>
  <c r="I27" i="35"/>
  <c r="N5" i="36"/>
  <c r="O5" i="36" s="1"/>
  <c r="N19" i="39"/>
  <c r="O19" i="39" s="1"/>
  <c r="H28" i="40"/>
  <c r="E28" i="42"/>
  <c r="N20" i="44"/>
  <c r="O20" i="44" s="1"/>
  <c r="E28" i="33"/>
  <c r="E27" i="38"/>
  <c r="N27" i="38" s="1"/>
  <c r="O27" i="38" s="1"/>
  <c r="G27" i="38"/>
  <c r="J27" i="39"/>
  <c r="J28" i="40"/>
  <c r="G28" i="42"/>
  <c r="N25" i="42"/>
  <c r="O25" i="42" s="1"/>
  <c r="K28" i="43"/>
  <c r="N28" i="43" s="1"/>
  <c r="O28" i="43" s="1"/>
  <c r="L27" i="44"/>
  <c r="N25" i="44"/>
  <c r="O25" i="44" s="1"/>
  <c r="N18" i="45"/>
  <c r="O18" i="45" s="1"/>
  <c r="K23" i="47"/>
  <c r="M28" i="33"/>
  <c r="D27" i="44"/>
  <c r="I28" i="33"/>
  <c r="K27" i="35"/>
  <c r="M27" i="38"/>
  <c r="M28" i="43"/>
  <c r="O13" i="47"/>
  <c r="P13" i="47" s="1"/>
  <c r="N16" i="34"/>
  <c r="O16" i="34" s="1"/>
  <c r="M27" i="34"/>
  <c r="H28" i="36"/>
  <c r="L27" i="39"/>
  <c r="F27" i="39"/>
  <c r="D28" i="41"/>
  <c r="N5" i="42"/>
  <c r="O5" i="42" s="1"/>
  <c r="D27" i="46"/>
  <c r="N27" i="46" s="1"/>
  <c r="O27" i="46" s="1"/>
  <c r="N20" i="45"/>
  <c r="O20" i="45" s="1"/>
  <c r="L28" i="43"/>
  <c r="N18" i="43"/>
  <c r="O18" i="43" s="1"/>
  <c r="N11" i="46"/>
  <c r="O11" i="46" s="1"/>
  <c r="N11" i="41"/>
  <c r="O11" i="41" s="1"/>
  <c r="N19" i="37"/>
  <c r="O19" i="37" s="1"/>
  <c r="N21" i="38"/>
  <c r="O21" i="38" s="1"/>
  <c r="M27" i="39"/>
  <c r="K28" i="42"/>
  <c r="N14" i="44"/>
  <c r="O14" i="44" s="1"/>
  <c r="N11" i="45"/>
  <c r="O11" i="45" s="1"/>
  <c r="N22" i="45"/>
  <c r="O22" i="45" s="1"/>
  <c r="E27" i="46"/>
  <c r="F23" i="47"/>
  <c r="O18" i="47"/>
  <c r="P18" i="47" s="1"/>
  <c r="J28" i="36"/>
  <c r="N16" i="39"/>
  <c r="O16" i="39" s="1"/>
  <c r="F28" i="41"/>
  <c r="L28" i="42"/>
  <c r="N22" i="43"/>
  <c r="O22" i="43" s="1"/>
  <c r="H27" i="46"/>
  <c r="N15" i="46"/>
  <c r="O15" i="46" s="1"/>
  <c r="G23" i="47"/>
  <c r="O23" i="47" s="1"/>
  <c r="P23" i="47" s="1"/>
  <c r="D24" i="37"/>
  <c r="N24" i="37" s="1"/>
  <c r="O24" i="37" s="1"/>
  <c r="K28" i="40"/>
  <c r="H28" i="42"/>
  <c r="M27" i="44"/>
  <c r="L28" i="40"/>
  <c r="I28" i="42"/>
  <c r="N12" i="33"/>
  <c r="O12" i="33" s="1"/>
  <c r="I28" i="36"/>
  <c r="N15" i="40"/>
  <c r="O15" i="40" s="1"/>
  <c r="E28" i="41"/>
  <c r="N5" i="44"/>
  <c r="O5" i="44" s="1"/>
  <c r="N5" i="33"/>
  <c r="O5" i="33" s="1"/>
  <c r="N19" i="33"/>
  <c r="O19" i="33" s="1"/>
  <c r="N26" i="33"/>
  <c r="O26" i="33" s="1"/>
  <c r="N15" i="35"/>
  <c r="O15" i="35" s="1"/>
  <c r="K28" i="36"/>
  <c r="N12" i="38"/>
  <c r="O12" i="38" s="1"/>
  <c r="G28" i="41"/>
  <c r="N28" i="41" s="1"/>
  <c r="O28" i="41" s="1"/>
  <c r="M28" i="42"/>
  <c r="D26" i="45"/>
  <c r="G27" i="46"/>
  <c r="I27" i="46"/>
  <c r="H23" i="47"/>
  <c r="N24" i="35"/>
  <c r="O24" i="35" s="1"/>
  <c r="N12" i="36"/>
  <c r="O12" i="36" s="1"/>
  <c r="N19" i="36"/>
  <c r="O19" i="36" s="1"/>
  <c r="N5" i="37"/>
  <c r="O5" i="37" s="1"/>
  <c r="N5" i="38"/>
  <c r="O5" i="38" s="1"/>
  <c r="H28" i="41"/>
  <c r="N20" i="41"/>
  <c r="O20" i="41" s="1"/>
  <c r="N18" i="42"/>
  <c r="O18" i="42" s="1"/>
  <c r="N18" i="44"/>
  <c r="O18" i="44" s="1"/>
  <c r="E26" i="45"/>
  <c r="I23" i="47"/>
  <c r="N27" i="35"/>
  <c r="O27" i="35" s="1"/>
  <c r="N28" i="36"/>
  <c r="O28" i="36" s="1"/>
  <c r="D27" i="39"/>
  <c r="N18" i="35"/>
  <c r="O18" i="35" s="1"/>
  <c r="N25" i="36"/>
  <c r="O25" i="36" s="1"/>
  <c r="N24" i="39"/>
  <c r="O24" i="39" s="1"/>
  <c r="F28" i="33"/>
  <c r="O5" i="47"/>
  <c r="P5" i="47" s="1"/>
  <c r="L27" i="34"/>
  <c r="G27" i="35"/>
  <c r="D28" i="40"/>
  <c r="F27" i="34"/>
  <c r="N5" i="46"/>
  <c r="O5" i="46" s="1"/>
  <c r="N5" i="43"/>
  <c r="O5" i="43" s="1"/>
  <c r="D28" i="33"/>
  <c r="J28" i="42"/>
  <c r="G28" i="40"/>
  <c r="N12" i="39"/>
  <c r="O12" i="39" s="1"/>
  <c r="L26" i="45"/>
  <c r="N26" i="45" s="1"/>
  <c r="O26" i="45" s="1"/>
  <c r="N15" i="37"/>
  <c r="O15" i="37" s="1"/>
  <c r="N27" i="34" l="1"/>
  <c r="O27" i="34" s="1"/>
  <c r="N28" i="42"/>
  <c r="O28" i="42" s="1"/>
  <c r="N28" i="33"/>
  <c r="O28" i="33" s="1"/>
  <c r="N27" i="39"/>
  <c r="O27" i="39" s="1"/>
  <c r="N28" i="40"/>
  <c r="O28" i="40" s="1"/>
</calcChain>
</file>

<file path=xl/sharedStrings.xml><?xml version="1.0" encoding="utf-8"?>
<sst xmlns="http://schemas.openxmlformats.org/spreadsheetml/2006/main" count="840" uniqueCount="237">
  <si>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</si>
  <si>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</si>
  <si>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</si>
  <si>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</si>
  <si>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</si>
  <si>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</si>
  <si>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</si>
  <si>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</si>
  <si>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</si>
  <si>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</si>
  <si>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</si>
  <si>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</si>
  <si>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</si>
  <si>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</si>
  <si>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</si>
  <si>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</si>
  <si>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</si>
  <si>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</si>
  <si>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</si>
  <si>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</si>
  <si>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</si>
  <si>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</si>
  <si>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</si>
  <si>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</si>
  <si>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</si>
  <si>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</si>
  <si>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</si>
  <si>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</si>
  <si>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</si>
  <si>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</si>
  <si>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</si>
  <si>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</si>
  <si>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</si>
  <si>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</si>
  <si>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</si>
  <si>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</si>
  <si>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Cultural Services</t>
  </si>
  <si>
    <t>Special Events</t>
  </si>
  <si>
    <t>Other Culture / Recreation</t>
  </si>
  <si>
    <t>Inter-Fund Group Transfers Out</t>
  </si>
  <si>
    <t>Other Uses and Non-Operating</t>
  </si>
  <si>
    <t>2009 Municipal Population:</t>
  </si>
  <si>
    <t>Welaka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</si>
  <si>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</si>
  <si>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</si>
  <si>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</si>
  <si>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</si>
  <si>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- Non-Operating Interest Expense</t>
  </si>
  <si>
    <t>2011 Municipal Population:</t>
  </si>
  <si>
    <t>Local Fiscal Year Ended September 30, 2012</t>
  </si>
  <si>
    <t>2012 Municipal Population:</t>
  </si>
  <si>
    <t>Local Fiscal Year Ended September 30, 2008</t>
  </si>
  <si>
    <t>Water-Sewer Combination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</si>
  <si>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</si>
  <si>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</si>
  <si>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</si>
  <si>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</si>
  <si>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</si>
  <si>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</si>
  <si>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</si>
  <si>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</si>
  <si>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</si>
  <si>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</si>
  <si>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</si>
  <si>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</si>
  <si>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Human Services</t>
  </si>
  <si>
    <t>Health Services</t>
  </si>
  <si>
    <t>2007 Municipal Population:</t>
  </si>
  <si>
    <t>Local Fiscal Year Ended September 30, 2015</t>
  </si>
  <si>
    <t>Health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</si>
  <si>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</si>
  <si>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</si>
  <si>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</si>
  <si>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</si>
  <si>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</si>
  <si>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</si>
  <si>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Water / Sewer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</si>
  <si>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</si>
  <si>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</si>
  <si>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</si>
  <si>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</si>
  <si>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</si>
  <si>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</si>
  <si>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</si>
  <si>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</si>
  <si>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</si>
  <si>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Executive</t>
  </si>
  <si>
    <t>Inter-fund Group Transfers Out</t>
  </si>
  <si>
    <t>2021 Municipal Population:</t>
  </si>
  <si>
    <t>Local Fiscal Year Ended September 30, 2022</t>
  </si>
  <si>
    <t>Comprehensive Planning</t>
  </si>
  <si>
    <t>Non-Court Information Systems</t>
  </si>
  <si>
    <t>Detention and/or Correction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</si>
  <si>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</si>
  <si>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</si>
  <si>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</si>
  <si>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</si>
  <si>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</si>
  <si>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</si>
  <si>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</si>
  <si>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Garbage / Solid Waste Control Services</t>
  </si>
  <si>
    <t>Conservation and Resource Management</t>
  </si>
  <si>
    <t>Flood Control / Stormwater Management</t>
  </si>
  <si>
    <t>Other Physical Environment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</si>
  <si>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</si>
  <si>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</si>
  <si>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</si>
  <si>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</si>
  <si>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</si>
  <si>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</si>
  <si>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</si>
  <si>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</si>
  <si>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</si>
  <si>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</si>
  <si>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</si>
  <si>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Hospital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</si>
  <si>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</si>
  <si>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</si>
  <si>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</si>
  <si>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</si>
  <si>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</si>
  <si>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Special Recreation Facilities</t>
  </si>
  <si>
    <t>Charter Schools</t>
  </si>
  <si>
    <t>Installment Purchase Acquisitions</t>
  </si>
  <si>
    <t>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</si>
  <si>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</si>
  <si>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</si>
  <si>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</si>
  <si>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 (GFAAG)</t>
  </si>
  <si>
    <t>Bank Fees</t>
  </si>
  <si>
    <t>Proprietary - Other Non-Operating Disbursements</t>
  </si>
  <si>
    <t>Extraordinary Items (Loss)</t>
  </si>
  <si>
    <t>Special Items (Loss)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</si>
  <si>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</si>
  <si>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</si>
  <si>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</si>
  <si>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</si>
  <si>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</si>
  <si>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</si>
  <si>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</si>
  <si>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</si>
  <si>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</si>
  <si>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</si>
  <si>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</si>
  <si>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</si>
  <si>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</si>
  <si>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</si>
  <si>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</si>
  <si>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</si>
  <si>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</si>
  <si>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</si>
  <si>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</si>
  <si>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</si>
  <si>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</si>
  <si>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</si>
  <si>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</si>
  <si>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</si>
  <si>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</si>
  <si>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</si>
  <si>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</si>
  <si>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</si>
  <si>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Expect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</si>
  <si>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</si>
  <si>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</si>
  <si>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</si>
  <si>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</si>
  <si>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</si>
  <si>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</si>
  <si>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</si>
  <si>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</si>
  <si>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</si>
  <si>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</si>
  <si>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</si>
  <si>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</si>
  <si>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</si>
  <si>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</si>
  <si>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</si>
  <si>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</si>
  <si>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</si>
  <si>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</si>
  <si>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</si>
  <si>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</si>
  <si>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</si>
  <si>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</si>
  <si>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</si>
  <si>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</si>
  <si>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</si>
  <si>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</si>
  <si>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</si>
  <si>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</si>
  <si>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</si>
  <si>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</si>
  <si>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</si>
  <si>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</si>
  <si>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</si>
  <si>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</si>
  <si>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</si>
  <si>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</si>
  <si>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</si>
  <si>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</si>
  <si>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</si>
  <si>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Attorneys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</si>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</sst>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A25-C495-4C8C-870B-3696090BEE44}">
  <sheetPr>
    <pageSetUpPr fitToPage="1"/>
  </sheetPr>
  <dimension ref="A1:ED18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163" customWidth="1"/>
    <col min="2" max="2" width="6.77734375" style="163" customWidth="1"/>
    <col min="3" max="3" width="55.77734375" style="163" customWidth="1"/>
    <col min="4" max="5" width="16.77734375" style="197" customWidth="1"/>
    <col min="6" max="7" width="15.77734375" style="197" customWidth="1"/>
    <col min="8" max="8" width="13.77734375" style="197" customWidth="1"/>
    <col min="9" max="10" width="15.77734375" style="197" customWidth="1"/>
    <col min="11" max="14" width="13.77734375" style="197" customWidth="1"/>
    <col min="15" max="15" width="16.77734375" style="197" customWidth="1"/>
    <col min="16" max="16" width="13.77734375" style="163" customWidth="1"/>
    <col min="17" max="18" width="9.77734375" style="163"/>
  </cols>
  <sheetData>
    <row r="1" spans="1:134" ht="27.75">
      <c r="A1" s="138" t="s">
        <v>42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41"/>
      <c r="R1"/>
    </row>
    <row r="2" spans="1:134" ht="24" thickBot="1">
      <c r="A2" s="142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  <c r="Q2" s="141"/>
      <c r="R2"/>
    </row>
    <row r="3" spans="1:134" ht="18" customHeight="1">
      <c r="A3" s="145" t="s">
        <v>12</v>
      </c>
      <c r="B3" s="104"/>
      <c r="C3" s="105"/>
      <c r="D3" s="146" t="s">
        <v>6</v>
      </c>
      <c r="E3" s="147"/>
      <c r="F3" s="147"/>
      <c r="G3" s="147"/>
      <c r="H3" s="148"/>
      <c r="I3" s="146" t="s">
        <v>7</v>
      </c>
      <c r="J3" s="148"/>
      <c r="K3" s="146" t="s">
        <v>9</v>
      </c>
      <c r="L3" s="147"/>
      <c r="M3" s="148"/>
      <c r="N3" s="149"/>
      <c r="O3" s="150"/>
      <c r="P3" s="151" t="s">
        <v>83</v>
      </c>
      <c r="Q3" s="152"/>
      <c r="R3"/>
    </row>
    <row r="4" spans="1:134" ht="32.25" customHeight="1" thickBot="1">
      <c r="A4" s="106"/>
      <c r="B4" s="107"/>
      <c r="C4" s="108"/>
      <c r="D4" s="153" t="s">
        <v>0</v>
      </c>
      <c r="E4" s="153" t="s">
        <v>13</v>
      </c>
      <c r="F4" s="153" t="s">
        <v>14</v>
      </c>
      <c r="G4" s="153" t="s">
        <v>15</v>
      </c>
      <c r="H4" s="153" t="s">
        <v>1</v>
      </c>
      <c r="I4" s="153" t="s">
        <v>2</v>
      </c>
      <c r="J4" s="154" t="s">
        <v>16</v>
      </c>
      <c r="K4" s="154" t="s">
        <v>3</v>
      </c>
      <c r="L4" s="154" t="s">
        <v>4</v>
      </c>
      <c r="M4" s="154" t="s">
        <v>84</v>
      </c>
      <c r="N4" s="154" t="s">
        <v>5</v>
      </c>
      <c r="O4" s="154" t="s">
        <v>85</v>
      </c>
      <c r="P4" s="113"/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</row>
    <row r="5" spans="1:134" ht="15.75">
      <c r="A5" s="157" t="s">
        <v>18</v>
      </c>
      <c r="B5" s="158"/>
      <c r="C5" s="158"/>
      <c r="D5" s="159">
        <f>SUM(D6:D14)</f>
        <v>0</v>
      </c>
      <c r="E5" s="159">
        <f t="shared" ref="E5:N5" si="0">SUM(E6:E14)</f>
        <v>0</v>
      </c>
      <c r="F5" s="159">
        <f t="shared" si="0"/>
        <v>0</v>
      </c>
      <c r="G5" s="159">
        <f t="shared" si="0"/>
        <v>0</v>
      </c>
      <c r="H5" s="159">
        <f t="shared" si="0"/>
        <v>0</v>
      </c>
      <c r="I5" s="159">
        <f t="shared" si="0"/>
        <v>0</v>
      </c>
      <c r="J5" s="159">
        <f t="shared" si="0"/>
        <v>0</v>
      </c>
      <c r="K5" s="159">
        <f t="shared" si="0"/>
        <v>0</v>
      </c>
      <c r="L5" s="159">
        <f>SUM(L6:L14)</f>
        <v>0</v>
      </c>
      <c r="M5" s="159">
        <f t="shared" si="0"/>
        <v>0</v>
      </c>
      <c r="N5" s="159">
        <f t="shared" si="0"/>
        <v>0</v>
      </c>
      <c r="O5" s="160">
        <f>SUM(D5:N5)</f>
        <v>0</v>
      </c>
      <c r="P5" s="161">
        <f t="shared" ref="P5:P68" si="1">(O5/P$181)</f>
        <v>0</v>
      </c>
      <c r="Q5" s="162"/>
    </row>
    <row r="6" spans="1:134">
      <c r="A6" s="164"/>
      <c r="B6" s="165">
        <v>511</v>
      </c>
      <c r="C6" s="166" t="s">
        <v>19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f>SUM(D6:N6)</f>
        <v>0</v>
      </c>
      <c r="P6" s="168">
        <f t="shared" si="1"/>
        <v>0</v>
      </c>
      <c r="Q6" s="169"/>
    </row>
    <row r="7" spans="1:134">
      <c r="A7" s="164"/>
      <c r="B7" s="165">
        <v>512</v>
      </c>
      <c r="C7" s="166" t="s">
        <v>86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f t="shared" ref="O7:O14" si="2">SUM(D7:N7)</f>
        <v>0</v>
      </c>
      <c r="P7" s="168">
        <f t="shared" si="1"/>
        <v>0</v>
      </c>
      <c r="Q7" s="169"/>
    </row>
    <row r="8" spans="1:134">
      <c r="A8" s="164"/>
      <c r="B8" s="165">
        <v>513</v>
      </c>
      <c r="C8" s="166" t="s">
        <v>20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f t="shared" si="2"/>
        <v>0</v>
      </c>
      <c r="P8" s="168">
        <f t="shared" si="1"/>
        <v>0</v>
      </c>
      <c r="Q8" s="169"/>
    </row>
    <row r="9" spans="1:134">
      <c r="A9" s="164"/>
      <c r="B9" s="165">
        <v>514</v>
      </c>
      <c r="C9" s="166" t="s">
        <v>21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f t="shared" si="2"/>
        <v>0</v>
      </c>
      <c r="P9" s="168">
        <f t="shared" si="1"/>
        <v>0</v>
      </c>
      <c r="Q9" s="169"/>
    </row>
    <row r="10" spans="1:134">
      <c r="A10" s="164"/>
      <c r="B10" s="165">
        <v>515</v>
      </c>
      <c r="C10" s="166" t="s">
        <v>90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f t="shared" si="2"/>
        <v>0</v>
      </c>
      <c r="P10" s="168">
        <f t="shared" si="1"/>
        <v>0</v>
      </c>
      <c r="Q10" s="169"/>
    </row>
    <row r="11" spans="1:134">
      <c r="A11" s="164"/>
      <c r="B11" s="165">
        <v>516</v>
      </c>
      <c r="C11" s="166" t="s">
        <v>91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f t="shared" si="2"/>
        <v>0</v>
      </c>
      <c r="P11" s="168">
        <f t="shared" si="1"/>
        <v>0</v>
      </c>
      <c r="Q11" s="169"/>
    </row>
    <row r="12" spans="1:134">
      <c r="A12" s="164"/>
      <c r="B12" s="165">
        <v>517</v>
      </c>
      <c r="C12" s="166" t="s">
        <v>22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f t="shared" si="2"/>
        <v>0</v>
      </c>
      <c r="P12" s="168">
        <f t="shared" si="1"/>
        <v>0</v>
      </c>
      <c r="Q12" s="169"/>
    </row>
    <row r="13" spans="1:134">
      <c r="A13" s="164"/>
      <c r="B13" s="165">
        <v>518</v>
      </c>
      <c r="C13" s="166" t="s">
        <v>23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f t="shared" si="2"/>
        <v>0</v>
      </c>
      <c r="P13" s="168">
        <f t="shared" si="1"/>
        <v>0</v>
      </c>
      <c r="Q13" s="169"/>
    </row>
    <row r="14" spans="1:134">
      <c r="A14" s="164"/>
      <c r="B14" s="165">
        <v>519</v>
      </c>
      <c r="C14" s="166" t="s">
        <v>24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f t="shared" si="2"/>
        <v>0</v>
      </c>
      <c r="P14" s="168">
        <f t="shared" si="1"/>
        <v>0</v>
      </c>
      <c r="Q14" s="169"/>
    </row>
    <row r="15" spans="1:134" ht="15.75">
      <c r="A15" s="170" t="s">
        <v>25</v>
      </c>
      <c r="B15" s="171"/>
      <c r="C15" s="172"/>
      <c r="D15" s="173">
        <f>SUM(D16:D24)</f>
        <v>0</v>
      </c>
      <c r="E15" s="173">
        <f t="shared" ref="E15:N15" si="3">SUM(E16:E24)</f>
        <v>0</v>
      </c>
      <c r="F15" s="173">
        <f t="shared" si="3"/>
        <v>0</v>
      </c>
      <c r="G15" s="173">
        <f t="shared" si="3"/>
        <v>0</v>
      </c>
      <c r="H15" s="173">
        <f t="shared" si="3"/>
        <v>0</v>
      </c>
      <c r="I15" s="173">
        <f t="shared" si="3"/>
        <v>0</v>
      </c>
      <c r="J15" s="173">
        <f t="shared" si="3"/>
        <v>0</v>
      </c>
      <c r="K15" s="173">
        <f t="shared" si="3"/>
        <v>0</v>
      </c>
      <c r="L15" s="173">
        <f>SUM(L16:L24)</f>
        <v>0</v>
      </c>
      <c r="M15" s="173">
        <f t="shared" si="3"/>
        <v>0</v>
      </c>
      <c r="N15" s="173">
        <f t="shared" si="3"/>
        <v>0</v>
      </c>
      <c r="O15" s="174">
        <f>SUM(D15:N15)</f>
        <v>0</v>
      </c>
      <c r="P15" s="175">
        <f t="shared" si="1"/>
        <v>0</v>
      </c>
      <c r="Q15" s="176"/>
    </row>
    <row r="16" spans="1:134">
      <c r="A16" s="164"/>
      <c r="B16" s="165">
        <v>521</v>
      </c>
      <c r="C16" s="166" t="s">
        <v>26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f>SUM(D16:N16)</f>
        <v>0</v>
      </c>
      <c r="P16" s="168">
        <f t="shared" si="1"/>
        <v>0</v>
      </c>
      <c r="Q16" s="169"/>
    </row>
    <row r="17" spans="1:17">
      <c r="A17" s="164"/>
      <c r="B17" s="165">
        <v>522</v>
      </c>
      <c r="C17" s="166" t="s">
        <v>27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f t="shared" ref="O17:O24" si="4">SUM(D17:N17)</f>
        <v>0</v>
      </c>
      <c r="P17" s="168">
        <f t="shared" si="1"/>
        <v>0</v>
      </c>
      <c r="Q17" s="169"/>
    </row>
    <row r="18" spans="1:17">
      <c r="A18" s="164"/>
      <c r="B18" s="165">
        <v>523</v>
      </c>
      <c r="C18" s="166" t="s">
        <v>92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f t="shared" si="4"/>
        <v>0</v>
      </c>
      <c r="P18" s="168">
        <f t="shared" si="1"/>
        <v>0</v>
      </c>
      <c r="Q18" s="169"/>
    </row>
    <row r="19" spans="1:17">
      <c r="A19" s="164"/>
      <c r="B19" s="165">
        <v>524</v>
      </c>
      <c r="C19" s="166" t="s">
        <v>28</v>
      </c>
      <c r="D19" s="167">
        <v>0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f t="shared" si="4"/>
        <v>0</v>
      </c>
      <c r="P19" s="168">
        <f t="shared" si="1"/>
        <v>0</v>
      </c>
      <c r="Q19" s="169"/>
    </row>
    <row r="20" spans="1:17">
      <c r="A20" s="164"/>
      <c r="B20" s="165">
        <v>525</v>
      </c>
      <c r="C20" s="166" t="s">
        <v>93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f t="shared" si="4"/>
        <v>0</v>
      </c>
      <c r="P20" s="168">
        <f t="shared" si="1"/>
        <v>0</v>
      </c>
      <c r="Q20" s="169"/>
    </row>
    <row r="21" spans="1:17">
      <c r="A21" s="164"/>
      <c r="B21" s="165">
        <v>526</v>
      </c>
      <c r="C21" s="166" t="s">
        <v>94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f t="shared" si="4"/>
        <v>0</v>
      </c>
      <c r="P21" s="168">
        <f t="shared" si="1"/>
        <v>0</v>
      </c>
      <c r="Q21" s="169"/>
    </row>
    <row r="22" spans="1:17">
      <c r="A22" s="164"/>
      <c r="B22" s="165">
        <v>527</v>
      </c>
      <c r="C22" s="166" t="s">
        <v>95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f t="shared" si="4"/>
        <v>0</v>
      </c>
      <c r="P22" s="168">
        <f t="shared" si="1"/>
        <v>0</v>
      </c>
      <c r="Q22" s="169"/>
    </row>
    <row r="23" spans="1:17">
      <c r="A23" s="164"/>
      <c r="B23" s="165">
        <v>528</v>
      </c>
      <c r="C23" s="166" t="s">
        <v>96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f t="shared" si="4"/>
        <v>0</v>
      </c>
      <c r="P23" s="168">
        <f t="shared" si="1"/>
        <v>0</v>
      </c>
      <c r="Q23" s="169"/>
    </row>
    <row r="24" spans="1:17">
      <c r="A24" s="164"/>
      <c r="B24" s="165">
        <v>529</v>
      </c>
      <c r="C24" s="166" t="s">
        <v>97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f t="shared" si="4"/>
        <v>0</v>
      </c>
      <c r="P24" s="168">
        <f t="shared" si="1"/>
        <v>0</v>
      </c>
      <c r="Q24" s="169"/>
    </row>
    <row r="25" spans="1:17" ht="15.75">
      <c r="A25" s="170" t="s">
        <v>29</v>
      </c>
      <c r="B25" s="171"/>
      <c r="C25" s="172"/>
      <c r="D25" s="173">
        <f t="shared" ref="D25:N25" si="5">SUM(D26:D34)</f>
        <v>0</v>
      </c>
      <c r="E25" s="173">
        <f t="shared" si="5"/>
        <v>0</v>
      </c>
      <c r="F25" s="173">
        <f t="shared" si="5"/>
        <v>0</v>
      </c>
      <c r="G25" s="173">
        <f t="shared" si="5"/>
        <v>0</v>
      </c>
      <c r="H25" s="173">
        <f t="shared" si="5"/>
        <v>0</v>
      </c>
      <c r="I25" s="173">
        <f t="shared" si="5"/>
        <v>0</v>
      </c>
      <c r="J25" s="173">
        <f t="shared" si="5"/>
        <v>0</v>
      </c>
      <c r="K25" s="173">
        <f t="shared" si="5"/>
        <v>0</v>
      </c>
      <c r="L25" s="173">
        <f>SUM(L26:L34)</f>
        <v>0</v>
      </c>
      <c r="M25" s="173">
        <f t="shared" si="5"/>
        <v>0</v>
      </c>
      <c r="N25" s="173">
        <f t="shared" si="5"/>
        <v>0</v>
      </c>
      <c r="O25" s="174">
        <f>SUM(D25:N25)</f>
        <v>0</v>
      </c>
      <c r="P25" s="175">
        <f t="shared" si="1"/>
        <v>0</v>
      </c>
      <c r="Q25" s="176"/>
    </row>
    <row r="26" spans="1:17">
      <c r="A26" s="164"/>
      <c r="B26" s="165">
        <v>531</v>
      </c>
      <c r="C26" s="166" t="s">
        <v>98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f>SUM(D26:N26)</f>
        <v>0</v>
      </c>
      <c r="P26" s="168">
        <f t="shared" si="1"/>
        <v>0</v>
      </c>
      <c r="Q26" s="169"/>
    </row>
    <row r="27" spans="1:17">
      <c r="A27" s="164"/>
      <c r="B27" s="165">
        <v>532</v>
      </c>
      <c r="C27" s="166" t="s">
        <v>99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f>SUM(D27:N27)</f>
        <v>0</v>
      </c>
      <c r="P27" s="168">
        <f t="shared" si="1"/>
        <v>0</v>
      </c>
      <c r="Q27" s="169"/>
    </row>
    <row r="28" spans="1:17">
      <c r="A28" s="164"/>
      <c r="B28" s="165">
        <v>533</v>
      </c>
      <c r="C28" s="166" t="s">
        <v>30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f t="shared" ref="O28:O62" si="6">SUM(D28:N28)</f>
        <v>0</v>
      </c>
      <c r="P28" s="168">
        <f t="shared" si="1"/>
        <v>0</v>
      </c>
      <c r="Q28" s="169"/>
    </row>
    <row r="29" spans="1:17">
      <c r="A29" s="164"/>
      <c r="B29" s="165">
        <v>534</v>
      </c>
      <c r="C29" s="166" t="s">
        <v>100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f t="shared" si="6"/>
        <v>0</v>
      </c>
      <c r="P29" s="168">
        <f t="shared" si="1"/>
        <v>0</v>
      </c>
      <c r="Q29" s="169"/>
    </row>
    <row r="30" spans="1:17">
      <c r="A30" s="164"/>
      <c r="B30" s="165">
        <v>535</v>
      </c>
      <c r="C30" s="166" t="s">
        <v>31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f t="shared" si="6"/>
        <v>0</v>
      </c>
      <c r="P30" s="168">
        <f t="shared" si="1"/>
        <v>0</v>
      </c>
      <c r="Q30" s="169"/>
    </row>
    <row r="31" spans="1:17">
      <c r="A31" s="164"/>
      <c r="B31" s="165">
        <v>536</v>
      </c>
      <c r="C31" s="166" t="s">
        <v>52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f t="shared" si="6"/>
        <v>0</v>
      </c>
      <c r="P31" s="168">
        <f t="shared" si="1"/>
        <v>0</v>
      </c>
      <c r="Q31" s="169"/>
    </row>
    <row r="32" spans="1:17">
      <c r="A32" s="164"/>
      <c r="B32" s="165">
        <v>537</v>
      </c>
      <c r="C32" s="166" t="s">
        <v>101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f t="shared" si="6"/>
        <v>0</v>
      </c>
      <c r="P32" s="168">
        <f t="shared" si="1"/>
        <v>0</v>
      </c>
      <c r="Q32" s="169"/>
    </row>
    <row r="33" spans="1:17">
      <c r="A33" s="164"/>
      <c r="B33" s="165">
        <v>538</v>
      </c>
      <c r="C33" s="166" t="s">
        <v>102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f t="shared" si="6"/>
        <v>0</v>
      </c>
      <c r="P33" s="168">
        <f t="shared" si="1"/>
        <v>0</v>
      </c>
      <c r="Q33" s="169"/>
    </row>
    <row r="34" spans="1:17">
      <c r="A34" s="164"/>
      <c r="B34" s="165">
        <v>539</v>
      </c>
      <c r="C34" s="166" t="s">
        <v>103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f t="shared" si="6"/>
        <v>0</v>
      </c>
      <c r="P34" s="168">
        <f t="shared" si="1"/>
        <v>0</v>
      </c>
      <c r="Q34" s="169"/>
    </row>
    <row r="35" spans="1:17" ht="15.75">
      <c r="A35" s="170" t="s">
        <v>32</v>
      </c>
      <c r="B35" s="171"/>
      <c r="C35" s="172"/>
      <c r="D35" s="173">
        <f>SUM(D36:D41)</f>
        <v>0</v>
      </c>
      <c r="E35" s="173">
        <f t="shared" ref="E35:N35" si="7">SUM(E36:E41)</f>
        <v>0</v>
      </c>
      <c r="F35" s="173">
        <f t="shared" si="7"/>
        <v>0</v>
      </c>
      <c r="G35" s="173">
        <f t="shared" si="7"/>
        <v>0</v>
      </c>
      <c r="H35" s="173">
        <f t="shared" si="7"/>
        <v>0</v>
      </c>
      <c r="I35" s="173">
        <f t="shared" si="7"/>
        <v>0</v>
      </c>
      <c r="J35" s="173">
        <f t="shared" si="7"/>
        <v>0</v>
      </c>
      <c r="K35" s="173">
        <f t="shared" si="7"/>
        <v>0</v>
      </c>
      <c r="L35" s="173">
        <f>SUM(L36:L41)</f>
        <v>0</v>
      </c>
      <c r="M35" s="173">
        <f t="shared" si="7"/>
        <v>0</v>
      </c>
      <c r="N35" s="173">
        <f t="shared" si="7"/>
        <v>0</v>
      </c>
      <c r="O35" s="173">
        <f t="shared" si="6"/>
        <v>0</v>
      </c>
      <c r="P35" s="175">
        <f t="shared" si="1"/>
        <v>0</v>
      </c>
      <c r="Q35" s="176"/>
    </row>
    <row r="36" spans="1:17">
      <c r="A36" s="164"/>
      <c r="B36" s="165">
        <v>541</v>
      </c>
      <c r="C36" s="166" t="s">
        <v>33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f t="shared" si="6"/>
        <v>0</v>
      </c>
      <c r="P36" s="168">
        <f t="shared" si="1"/>
        <v>0</v>
      </c>
      <c r="Q36" s="169"/>
    </row>
    <row r="37" spans="1:17">
      <c r="A37" s="164"/>
      <c r="B37" s="165">
        <v>542</v>
      </c>
      <c r="C37" s="166" t="s">
        <v>104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f t="shared" si="6"/>
        <v>0</v>
      </c>
      <c r="P37" s="168">
        <f t="shared" si="1"/>
        <v>0</v>
      </c>
      <c r="Q37" s="169"/>
    </row>
    <row r="38" spans="1:17">
      <c r="A38" s="164"/>
      <c r="B38" s="165">
        <v>543</v>
      </c>
      <c r="C38" s="166" t="s">
        <v>105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f t="shared" si="6"/>
        <v>0</v>
      </c>
      <c r="P38" s="168">
        <f t="shared" si="1"/>
        <v>0</v>
      </c>
      <c r="Q38" s="169"/>
    </row>
    <row r="39" spans="1:17">
      <c r="A39" s="164"/>
      <c r="B39" s="165">
        <v>544</v>
      </c>
      <c r="C39" s="166" t="s">
        <v>106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f t="shared" si="6"/>
        <v>0</v>
      </c>
      <c r="P39" s="168">
        <f t="shared" si="1"/>
        <v>0</v>
      </c>
      <c r="Q39" s="169"/>
    </row>
    <row r="40" spans="1:17">
      <c r="A40" s="164"/>
      <c r="B40" s="165">
        <v>545</v>
      </c>
      <c r="C40" s="166" t="s">
        <v>107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f t="shared" si="6"/>
        <v>0</v>
      </c>
      <c r="P40" s="168">
        <f t="shared" si="1"/>
        <v>0</v>
      </c>
      <c r="Q40" s="169"/>
    </row>
    <row r="41" spans="1:17">
      <c r="A41" s="164"/>
      <c r="B41" s="165">
        <v>549</v>
      </c>
      <c r="C41" s="166" t="s">
        <v>108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f t="shared" si="6"/>
        <v>0</v>
      </c>
      <c r="P41" s="168">
        <f t="shared" si="1"/>
        <v>0</v>
      </c>
      <c r="Q41" s="169"/>
    </row>
    <row r="42" spans="1:17" ht="15.75">
      <c r="A42" s="170" t="s">
        <v>109</v>
      </c>
      <c r="B42" s="171"/>
      <c r="C42" s="172"/>
      <c r="D42" s="173">
        <f>SUM(D43:D47)</f>
        <v>0</v>
      </c>
      <c r="E42" s="173">
        <f t="shared" ref="E42:N42" si="8">SUM(E43:E47)</f>
        <v>0</v>
      </c>
      <c r="F42" s="173">
        <f t="shared" si="8"/>
        <v>0</v>
      </c>
      <c r="G42" s="173">
        <f t="shared" si="8"/>
        <v>0</v>
      </c>
      <c r="H42" s="173">
        <f t="shared" si="8"/>
        <v>0</v>
      </c>
      <c r="I42" s="173">
        <f t="shared" si="8"/>
        <v>0</v>
      </c>
      <c r="J42" s="173">
        <f t="shared" si="8"/>
        <v>0</v>
      </c>
      <c r="K42" s="173">
        <f t="shared" si="8"/>
        <v>0</v>
      </c>
      <c r="L42" s="173">
        <f>SUM(L43:L47)</f>
        <v>0</v>
      </c>
      <c r="M42" s="173">
        <f t="shared" si="8"/>
        <v>0</v>
      </c>
      <c r="N42" s="173">
        <f t="shared" si="8"/>
        <v>0</v>
      </c>
      <c r="O42" s="173">
        <f t="shared" si="6"/>
        <v>0</v>
      </c>
      <c r="P42" s="175">
        <f t="shared" si="1"/>
        <v>0</v>
      </c>
      <c r="Q42" s="176"/>
    </row>
    <row r="43" spans="1:17">
      <c r="A43" s="177"/>
      <c r="B43" s="178">
        <v>551</v>
      </c>
      <c r="C43" s="179" t="s">
        <v>110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f t="shared" si="6"/>
        <v>0</v>
      </c>
      <c r="P43" s="168">
        <f t="shared" si="1"/>
        <v>0</v>
      </c>
      <c r="Q43" s="169"/>
    </row>
    <row r="44" spans="1:17">
      <c r="A44" s="177"/>
      <c r="B44" s="178">
        <v>552</v>
      </c>
      <c r="C44" s="179" t="s">
        <v>111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f t="shared" si="6"/>
        <v>0</v>
      </c>
      <c r="P44" s="168">
        <f t="shared" si="1"/>
        <v>0</v>
      </c>
      <c r="Q44" s="169"/>
    </row>
    <row r="45" spans="1:17">
      <c r="A45" s="177"/>
      <c r="B45" s="178">
        <v>553</v>
      </c>
      <c r="C45" s="179" t="s">
        <v>112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f t="shared" si="6"/>
        <v>0</v>
      </c>
      <c r="P45" s="168">
        <f t="shared" si="1"/>
        <v>0</v>
      </c>
      <c r="Q45" s="169"/>
    </row>
    <row r="46" spans="1:17">
      <c r="A46" s="177"/>
      <c r="B46" s="178">
        <v>554</v>
      </c>
      <c r="C46" s="179" t="s">
        <v>113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f t="shared" si="6"/>
        <v>0</v>
      </c>
      <c r="P46" s="168">
        <f t="shared" si="1"/>
        <v>0</v>
      </c>
      <c r="Q46" s="169"/>
    </row>
    <row r="47" spans="1:17">
      <c r="A47" s="177"/>
      <c r="B47" s="178">
        <v>559</v>
      </c>
      <c r="C47" s="179" t="s">
        <v>114</v>
      </c>
      <c r="D47" s="167">
        <v>0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f t="shared" si="6"/>
        <v>0</v>
      </c>
      <c r="P47" s="168">
        <f t="shared" si="1"/>
        <v>0</v>
      </c>
      <c r="Q47" s="169"/>
    </row>
    <row r="48" spans="1:17" ht="15.75">
      <c r="A48" s="170" t="s">
        <v>65</v>
      </c>
      <c r="B48" s="171"/>
      <c r="C48" s="172"/>
      <c r="D48" s="173">
        <f>SUM(D49:D54)</f>
        <v>0</v>
      </c>
      <c r="E48" s="173">
        <f t="shared" ref="E48:N48" si="9">SUM(E49:E54)</f>
        <v>0</v>
      </c>
      <c r="F48" s="173">
        <f t="shared" si="9"/>
        <v>0</v>
      </c>
      <c r="G48" s="173">
        <f t="shared" si="9"/>
        <v>0</v>
      </c>
      <c r="H48" s="173">
        <f t="shared" si="9"/>
        <v>0</v>
      </c>
      <c r="I48" s="173">
        <f t="shared" si="9"/>
        <v>0</v>
      </c>
      <c r="J48" s="173">
        <f t="shared" si="9"/>
        <v>0</v>
      </c>
      <c r="K48" s="173">
        <f t="shared" si="9"/>
        <v>0</v>
      </c>
      <c r="L48" s="173">
        <f>SUM(L49:L54)</f>
        <v>0</v>
      </c>
      <c r="M48" s="173">
        <f t="shared" si="9"/>
        <v>0</v>
      </c>
      <c r="N48" s="173">
        <f t="shared" si="9"/>
        <v>0</v>
      </c>
      <c r="O48" s="173">
        <f t="shared" si="6"/>
        <v>0</v>
      </c>
      <c r="P48" s="175">
        <f t="shared" si="1"/>
        <v>0</v>
      </c>
      <c r="Q48" s="176"/>
    </row>
    <row r="49" spans="1:17">
      <c r="A49" s="164"/>
      <c r="B49" s="165">
        <v>561</v>
      </c>
      <c r="C49" s="166" t="s">
        <v>115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f t="shared" si="6"/>
        <v>0</v>
      </c>
      <c r="P49" s="168">
        <f t="shared" si="1"/>
        <v>0</v>
      </c>
      <c r="Q49" s="169"/>
    </row>
    <row r="50" spans="1:17">
      <c r="A50" s="164"/>
      <c r="B50" s="165">
        <v>562</v>
      </c>
      <c r="C50" s="166" t="s">
        <v>66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f t="shared" si="6"/>
        <v>0</v>
      </c>
      <c r="P50" s="168">
        <f t="shared" si="1"/>
        <v>0</v>
      </c>
      <c r="Q50" s="169"/>
    </row>
    <row r="51" spans="1:17">
      <c r="A51" s="164"/>
      <c r="B51" s="165">
        <v>563</v>
      </c>
      <c r="C51" s="166" t="s">
        <v>116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f t="shared" si="6"/>
        <v>0</v>
      </c>
      <c r="P51" s="168">
        <f t="shared" si="1"/>
        <v>0</v>
      </c>
      <c r="Q51" s="169"/>
    </row>
    <row r="52" spans="1:17">
      <c r="A52" s="164"/>
      <c r="B52" s="165">
        <v>564</v>
      </c>
      <c r="C52" s="166" t="s">
        <v>117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f t="shared" si="6"/>
        <v>0</v>
      </c>
      <c r="P52" s="168">
        <f t="shared" si="1"/>
        <v>0</v>
      </c>
      <c r="Q52" s="169"/>
    </row>
    <row r="53" spans="1:17">
      <c r="A53" s="164"/>
      <c r="B53" s="165">
        <v>565</v>
      </c>
      <c r="C53" s="166" t="s">
        <v>118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f t="shared" si="6"/>
        <v>0</v>
      </c>
      <c r="P53" s="168">
        <f t="shared" si="1"/>
        <v>0</v>
      </c>
      <c r="Q53" s="169"/>
    </row>
    <row r="54" spans="1:17">
      <c r="A54" s="164"/>
      <c r="B54" s="165">
        <v>569</v>
      </c>
      <c r="C54" s="166" t="s">
        <v>119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f t="shared" si="6"/>
        <v>0</v>
      </c>
      <c r="P54" s="168">
        <f t="shared" si="1"/>
        <v>0</v>
      </c>
      <c r="Q54" s="169"/>
    </row>
    <row r="55" spans="1:17" ht="15.75">
      <c r="A55" s="170" t="s">
        <v>34</v>
      </c>
      <c r="B55" s="171"/>
      <c r="C55" s="172"/>
      <c r="D55" s="173">
        <f>SUM(D56:D62)</f>
        <v>0</v>
      </c>
      <c r="E55" s="173">
        <f t="shared" ref="E55:N55" si="10">SUM(E56:E62)</f>
        <v>0</v>
      </c>
      <c r="F55" s="173">
        <f t="shared" si="10"/>
        <v>0</v>
      </c>
      <c r="G55" s="173">
        <f t="shared" si="10"/>
        <v>0</v>
      </c>
      <c r="H55" s="173">
        <f t="shared" si="10"/>
        <v>0</v>
      </c>
      <c r="I55" s="173">
        <f t="shared" si="10"/>
        <v>0</v>
      </c>
      <c r="J55" s="173">
        <f t="shared" si="10"/>
        <v>0</v>
      </c>
      <c r="K55" s="173">
        <f t="shared" si="10"/>
        <v>0</v>
      </c>
      <c r="L55" s="173">
        <f>SUM(L56:L62)</f>
        <v>0</v>
      </c>
      <c r="M55" s="173">
        <f t="shared" si="10"/>
        <v>0</v>
      </c>
      <c r="N55" s="173">
        <f t="shared" si="10"/>
        <v>0</v>
      </c>
      <c r="O55" s="173">
        <f>SUM(D55:N55)</f>
        <v>0</v>
      </c>
      <c r="P55" s="175">
        <f t="shared" si="1"/>
        <v>0</v>
      </c>
      <c r="Q55" s="169"/>
    </row>
    <row r="56" spans="1:17">
      <c r="A56" s="164"/>
      <c r="B56" s="165">
        <v>571</v>
      </c>
      <c r="C56" s="166" t="s">
        <v>120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f t="shared" si="6"/>
        <v>0</v>
      </c>
      <c r="P56" s="168">
        <f t="shared" si="1"/>
        <v>0</v>
      </c>
      <c r="Q56" s="169"/>
    </row>
    <row r="57" spans="1:17">
      <c r="A57" s="164"/>
      <c r="B57" s="165">
        <v>572</v>
      </c>
      <c r="C57" s="166" t="s">
        <v>35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f t="shared" si="6"/>
        <v>0</v>
      </c>
      <c r="P57" s="168">
        <f t="shared" si="1"/>
        <v>0</v>
      </c>
      <c r="Q57" s="169"/>
    </row>
    <row r="58" spans="1:17">
      <c r="A58" s="164"/>
      <c r="B58" s="165">
        <v>573</v>
      </c>
      <c r="C58" s="166" t="s">
        <v>36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>
        <v>0</v>
      </c>
      <c r="O58" s="167">
        <f t="shared" si="6"/>
        <v>0</v>
      </c>
      <c r="P58" s="168">
        <f t="shared" si="1"/>
        <v>0</v>
      </c>
      <c r="Q58" s="169"/>
    </row>
    <row r="59" spans="1:17">
      <c r="A59" s="164"/>
      <c r="B59" s="165">
        <v>574</v>
      </c>
      <c r="C59" s="166" t="s">
        <v>37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7">
        <f t="shared" si="6"/>
        <v>0</v>
      </c>
      <c r="P59" s="168">
        <f t="shared" si="1"/>
        <v>0</v>
      </c>
      <c r="Q59" s="169"/>
    </row>
    <row r="60" spans="1:17">
      <c r="A60" s="164"/>
      <c r="B60" s="165">
        <v>575</v>
      </c>
      <c r="C60" s="166" t="s">
        <v>121</v>
      </c>
      <c r="D60" s="167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f t="shared" si="6"/>
        <v>0</v>
      </c>
      <c r="P60" s="168">
        <f t="shared" si="1"/>
        <v>0</v>
      </c>
      <c r="Q60" s="169"/>
    </row>
    <row r="61" spans="1:17">
      <c r="A61" s="164"/>
      <c r="B61" s="165">
        <v>578</v>
      </c>
      <c r="C61" s="166" t="s">
        <v>122</v>
      </c>
      <c r="D61" s="167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f t="shared" si="6"/>
        <v>0</v>
      </c>
      <c r="P61" s="168">
        <f t="shared" si="1"/>
        <v>0</v>
      </c>
      <c r="Q61" s="169"/>
    </row>
    <row r="62" spans="1:17">
      <c r="A62" s="164"/>
      <c r="B62" s="165">
        <v>579</v>
      </c>
      <c r="C62" s="166" t="s">
        <v>38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f t="shared" si="6"/>
        <v>0</v>
      </c>
      <c r="P62" s="168">
        <f t="shared" si="1"/>
        <v>0</v>
      </c>
      <c r="Q62" s="169"/>
    </row>
    <row r="63" spans="1:17" ht="15.75">
      <c r="A63" s="170" t="s">
        <v>40</v>
      </c>
      <c r="B63" s="171"/>
      <c r="C63" s="172"/>
      <c r="D63" s="173">
        <f>SUM(D64:D75)</f>
        <v>0</v>
      </c>
      <c r="E63" s="173">
        <f t="shared" ref="E63:N63" si="11">SUM(E64:E75)</f>
        <v>0</v>
      </c>
      <c r="F63" s="173">
        <f t="shared" si="11"/>
        <v>0</v>
      </c>
      <c r="G63" s="173">
        <f t="shared" si="11"/>
        <v>0</v>
      </c>
      <c r="H63" s="173">
        <f t="shared" si="11"/>
        <v>0</v>
      </c>
      <c r="I63" s="173">
        <f t="shared" si="11"/>
        <v>0</v>
      </c>
      <c r="J63" s="173">
        <f t="shared" si="11"/>
        <v>0</v>
      </c>
      <c r="K63" s="173">
        <f t="shared" si="11"/>
        <v>0</v>
      </c>
      <c r="L63" s="173">
        <f>SUM(L64:L75)</f>
        <v>0</v>
      </c>
      <c r="M63" s="173">
        <f t="shared" si="11"/>
        <v>0</v>
      </c>
      <c r="N63" s="173">
        <f t="shared" si="11"/>
        <v>0</v>
      </c>
      <c r="O63" s="173">
        <f>SUM(D63:N63)</f>
        <v>0</v>
      </c>
      <c r="P63" s="175">
        <f t="shared" si="1"/>
        <v>0</v>
      </c>
      <c r="Q63" s="169"/>
    </row>
    <row r="64" spans="1:17">
      <c r="A64" s="164"/>
      <c r="B64" s="165">
        <v>581</v>
      </c>
      <c r="C64" s="166" t="s">
        <v>87</v>
      </c>
      <c r="D64" s="167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67">
        <v>0</v>
      </c>
      <c r="L64" s="167">
        <v>0</v>
      </c>
      <c r="M64" s="167">
        <v>0</v>
      </c>
      <c r="N64" s="167">
        <v>0</v>
      </c>
      <c r="O64" s="167">
        <f>SUM(D64:N64)</f>
        <v>0</v>
      </c>
      <c r="P64" s="168">
        <f t="shared" si="1"/>
        <v>0</v>
      </c>
      <c r="Q64" s="169"/>
    </row>
    <row r="65" spans="1:17">
      <c r="A65" s="164"/>
      <c r="B65" s="165">
        <v>583</v>
      </c>
      <c r="C65" s="166" t="s">
        <v>123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f t="shared" ref="O65:O85" si="12">SUM(D65:N65)</f>
        <v>0</v>
      </c>
      <c r="P65" s="168">
        <f t="shared" si="1"/>
        <v>0</v>
      </c>
      <c r="Q65" s="169"/>
    </row>
    <row r="66" spans="1:17">
      <c r="A66" s="164"/>
      <c r="B66" s="165">
        <v>584</v>
      </c>
      <c r="C66" s="166" t="s">
        <v>124</v>
      </c>
      <c r="D66" s="167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f t="shared" si="12"/>
        <v>0</v>
      </c>
      <c r="P66" s="168">
        <f t="shared" si="1"/>
        <v>0</v>
      </c>
      <c r="Q66" s="169"/>
    </row>
    <row r="67" spans="1:17">
      <c r="A67" s="164"/>
      <c r="B67" s="165">
        <v>585</v>
      </c>
      <c r="C67" s="166" t="s">
        <v>125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f t="shared" si="12"/>
        <v>0</v>
      </c>
      <c r="P67" s="168">
        <f t="shared" si="1"/>
        <v>0</v>
      </c>
      <c r="Q67" s="169"/>
    </row>
    <row r="68" spans="1:17">
      <c r="A68" s="164"/>
      <c r="B68" s="165">
        <v>586</v>
      </c>
      <c r="C68" s="166" t="s">
        <v>126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67">
        <v>0</v>
      </c>
      <c r="L68" s="167">
        <v>0</v>
      </c>
      <c r="M68" s="167">
        <v>0</v>
      </c>
      <c r="N68" s="167">
        <v>0</v>
      </c>
      <c r="O68" s="167">
        <f>SUM(D68:N68)</f>
        <v>0</v>
      </c>
      <c r="P68" s="168">
        <f t="shared" si="1"/>
        <v>0</v>
      </c>
      <c r="Q68" s="169"/>
    </row>
    <row r="69" spans="1:17">
      <c r="A69" s="164"/>
      <c r="B69" s="165">
        <v>587</v>
      </c>
      <c r="C69" s="166" t="s">
        <v>127</v>
      </c>
      <c r="D69" s="167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67">
        <v>0</v>
      </c>
      <c r="L69" s="167">
        <v>0</v>
      </c>
      <c r="M69" s="167">
        <v>0</v>
      </c>
      <c r="N69" s="167">
        <v>0</v>
      </c>
      <c r="O69" s="167">
        <f t="shared" si="12"/>
        <v>0</v>
      </c>
      <c r="P69" s="168">
        <f t="shared" ref="P69:P100" si="13">(O69/P$181)</f>
        <v>0</v>
      </c>
      <c r="Q69" s="169"/>
    </row>
    <row r="70" spans="1:17">
      <c r="A70" s="164"/>
      <c r="B70" s="165">
        <v>588</v>
      </c>
      <c r="C70" s="166" t="s">
        <v>128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f t="shared" si="12"/>
        <v>0</v>
      </c>
      <c r="P70" s="168">
        <f t="shared" si="13"/>
        <v>0</v>
      </c>
      <c r="Q70" s="169"/>
    </row>
    <row r="71" spans="1:17">
      <c r="A71" s="164"/>
      <c r="B71" s="165">
        <v>589</v>
      </c>
      <c r="C71" s="166" t="s">
        <v>129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f t="shared" si="12"/>
        <v>0</v>
      </c>
      <c r="P71" s="168">
        <f t="shared" si="13"/>
        <v>0</v>
      </c>
      <c r="Q71" s="169"/>
    </row>
    <row r="72" spans="1:17">
      <c r="A72" s="164"/>
      <c r="B72" s="165">
        <v>590</v>
      </c>
      <c r="C72" s="166" t="s">
        <v>130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67">
        <f t="shared" si="12"/>
        <v>0</v>
      </c>
      <c r="P72" s="168">
        <f t="shared" si="13"/>
        <v>0</v>
      </c>
      <c r="Q72" s="169"/>
    </row>
    <row r="73" spans="1:17">
      <c r="A73" s="164"/>
      <c r="B73" s="165">
        <v>591</v>
      </c>
      <c r="C73" s="166" t="s">
        <v>47</v>
      </c>
      <c r="D73" s="167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67">
        <f t="shared" si="12"/>
        <v>0</v>
      </c>
      <c r="P73" s="168">
        <f t="shared" si="13"/>
        <v>0</v>
      </c>
      <c r="Q73" s="169"/>
    </row>
    <row r="74" spans="1:17">
      <c r="A74" s="164"/>
      <c r="B74" s="165">
        <v>592</v>
      </c>
      <c r="C74" s="166" t="s">
        <v>131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f>SUM(D74:N74)</f>
        <v>0</v>
      </c>
      <c r="P74" s="168">
        <f t="shared" si="13"/>
        <v>0</v>
      </c>
      <c r="Q74" s="169"/>
    </row>
    <row r="75" spans="1:17">
      <c r="A75" s="164"/>
      <c r="B75" s="165">
        <v>593</v>
      </c>
      <c r="C75" s="166" t="s">
        <v>132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67">
        <f>SUM(D75:N75)</f>
        <v>0</v>
      </c>
      <c r="P75" s="168">
        <f t="shared" si="13"/>
        <v>0</v>
      </c>
      <c r="Q75" s="169"/>
    </row>
    <row r="76" spans="1:17" ht="15.75">
      <c r="A76" s="170" t="s">
        <v>133</v>
      </c>
      <c r="B76" s="171"/>
      <c r="C76" s="172"/>
      <c r="D76" s="173">
        <f t="shared" ref="D76:N76" si="14">SUM(D77:D178)</f>
        <v>0</v>
      </c>
      <c r="E76" s="173">
        <f t="shared" si="14"/>
        <v>0</v>
      </c>
      <c r="F76" s="173">
        <f t="shared" si="14"/>
        <v>0</v>
      </c>
      <c r="G76" s="173">
        <f t="shared" si="14"/>
        <v>0</v>
      </c>
      <c r="H76" s="173">
        <f t="shared" si="14"/>
        <v>0</v>
      </c>
      <c r="I76" s="173">
        <f t="shared" si="14"/>
        <v>0</v>
      </c>
      <c r="J76" s="173">
        <f t="shared" si="14"/>
        <v>0</v>
      </c>
      <c r="K76" s="173">
        <f t="shared" si="14"/>
        <v>0</v>
      </c>
      <c r="L76" s="173">
        <f t="shared" si="14"/>
        <v>0</v>
      </c>
      <c r="M76" s="173">
        <f t="shared" si="14"/>
        <v>0</v>
      </c>
      <c r="N76" s="173">
        <f t="shared" si="14"/>
        <v>0</v>
      </c>
      <c r="O76" s="173">
        <f>SUM(D76:N76)</f>
        <v>0</v>
      </c>
      <c r="P76" s="175">
        <f t="shared" si="13"/>
        <v>0</v>
      </c>
      <c r="Q76" s="169"/>
    </row>
    <row r="77" spans="1:17">
      <c r="A77" s="164"/>
      <c r="B77" s="165">
        <v>600</v>
      </c>
      <c r="C77" s="166" t="s">
        <v>134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f t="shared" si="12"/>
        <v>0</v>
      </c>
      <c r="P77" s="168">
        <f t="shared" si="13"/>
        <v>0</v>
      </c>
      <c r="Q77" s="169"/>
    </row>
    <row r="78" spans="1:17">
      <c r="A78" s="164"/>
      <c r="B78" s="165">
        <v>601</v>
      </c>
      <c r="C78" s="166" t="s">
        <v>135</v>
      </c>
      <c r="D78" s="167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67">
        <v>0</v>
      </c>
      <c r="L78" s="167">
        <v>0</v>
      </c>
      <c r="M78" s="167">
        <v>0</v>
      </c>
      <c r="N78" s="167">
        <v>0</v>
      </c>
      <c r="O78" s="167">
        <f t="shared" si="12"/>
        <v>0</v>
      </c>
      <c r="P78" s="168">
        <f t="shared" si="13"/>
        <v>0</v>
      </c>
      <c r="Q78" s="169"/>
    </row>
    <row r="79" spans="1:17">
      <c r="A79" s="164"/>
      <c r="B79" s="165">
        <v>602</v>
      </c>
      <c r="C79" s="166" t="s">
        <v>136</v>
      </c>
      <c r="D79" s="167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67">
        <v>0</v>
      </c>
      <c r="L79" s="167">
        <v>0</v>
      </c>
      <c r="M79" s="167">
        <v>0</v>
      </c>
      <c r="N79" s="167">
        <v>0</v>
      </c>
      <c r="O79" s="167">
        <f t="shared" si="12"/>
        <v>0</v>
      </c>
      <c r="P79" s="168">
        <f t="shared" si="13"/>
        <v>0</v>
      </c>
      <c r="Q79" s="169"/>
    </row>
    <row r="80" spans="1:17">
      <c r="A80" s="164"/>
      <c r="B80" s="165">
        <v>603</v>
      </c>
      <c r="C80" s="166" t="s">
        <v>137</v>
      </c>
      <c r="D80" s="167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67">
        <v>0</v>
      </c>
      <c r="L80" s="167">
        <v>0</v>
      </c>
      <c r="M80" s="167">
        <v>0</v>
      </c>
      <c r="N80" s="167">
        <v>0</v>
      </c>
      <c r="O80" s="167">
        <f t="shared" si="12"/>
        <v>0</v>
      </c>
      <c r="P80" s="168">
        <f t="shared" si="13"/>
        <v>0</v>
      </c>
      <c r="Q80" s="169"/>
    </row>
    <row r="81" spans="1:17">
      <c r="A81" s="164"/>
      <c r="B81" s="165">
        <v>604</v>
      </c>
      <c r="C81" s="166" t="s">
        <v>138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0</v>
      </c>
      <c r="O81" s="167">
        <f t="shared" si="12"/>
        <v>0</v>
      </c>
      <c r="P81" s="168">
        <f t="shared" si="13"/>
        <v>0</v>
      </c>
      <c r="Q81" s="169"/>
    </row>
    <row r="82" spans="1:17">
      <c r="A82" s="164"/>
      <c r="B82" s="165">
        <v>605</v>
      </c>
      <c r="C82" s="166" t="s">
        <v>139</v>
      </c>
      <c r="D82" s="167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f t="shared" si="12"/>
        <v>0</v>
      </c>
      <c r="P82" s="168">
        <f t="shared" si="13"/>
        <v>0</v>
      </c>
      <c r="Q82" s="169"/>
    </row>
    <row r="83" spans="1:17">
      <c r="A83" s="164"/>
      <c r="B83" s="165">
        <v>606</v>
      </c>
      <c r="C83" s="166" t="s">
        <v>140</v>
      </c>
      <c r="D83" s="167">
        <v>0</v>
      </c>
      <c r="E83" s="167">
        <v>0</v>
      </c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7">
        <v>0</v>
      </c>
      <c r="L83" s="167">
        <v>0</v>
      </c>
      <c r="M83" s="167">
        <v>0</v>
      </c>
      <c r="N83" s="167">
        <v>0</v>
      </c>
      <c r="O83" s="167">
        <f t="shared" si="12"/>
        <v>0</v>
      </c>
      <c r="P83" s="168">
        <f t="shared" si="13"/>
        <v>0</v>
      </c>
      <c r="Q83" s="169"/>
    </row>
    <row r="84" spans="1:17">
      <c r="A84" s="164"/>
      <c r="B84" s="165">
        <v>607</v>
      </c>
      <c r="C84" s="166" t="s">
        <v>141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f t="shared" si="12"/>
        <v>0</v>
      </c>
      <c r="P84" s="168">
        <f t="shared" si="13"/>
        <v>0</v>
      </c>
      <c r="Q84" s="169"/>
    </row>
    <row r="85" spans="1:17">
      <c r="A85" s="164"/>
      <c r="B85" s="165">
        <v>608</v>
      </c>
      <c r="C85" s="166" t="s">
        <v>142</v>
      </c>
      <c r="D85" s="167">
        <v>0</v>
      </c>
      <c r="E85" s="167">
        <v>0</v>
      </c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f t="shared" si="12"/>
        <v>0</v>
      </c>
      <c r="P85" s="168">
        <f t="shared" si="13"/>
        <v>0</v>
      </c>
      <c r="Q85" s="169"/>
    </row>
    <row r="86" spans="1:17">
      <c r="A86" s="164"/>
      <c r="B86" s="165">
        <v>609</v>
      </c>
      <c r="C86" s="166" t="s">
        <v>143</v>
      </c>
      <c r="D86" s="167">
        <v>0</v>
      </c>
      <c r="E86" s="167">
        <v>0</v>
      </c>
      <c r="F86" s="167">
        <v>0</v>
      </c>
      <c r="G86" s="167">
        <v>0</v>
      </c>
      <c r="H86" s="167">
        <v>0</v>
      </c>
      <c r="I86" s="167">
        <v>0</v>
      </c>
      <c r="J86" s="167">
        <v>0</v>
      </c>
      <c r="K86" s="167">
        <v>0</v>
      </c>
      <c r="L86" s="167">
        <v>0</v>
      </c>
      <c r="M86" s="167">
        <v>0</v>
      </c>
      <c r="N86" s="167">
        <v>0</v>
      </c>
      <c r="O86" s="167">
        <f>SUM(D86:N86)</f>
        <v>0</v>
      </c>
      <c r="P86" s="168">
        <f t="shared" si="13"/>
        <v>0</v>
      </c>
      <c r="Q86" s="169"/>
    </row>
    <row r="87" spans="1:17">
      <c r="A87" s="164"/>
      <c r="B87" s="165">
        <v>611</v>
      </c>
      <c r="C87" s="166" t="s">
        <v>144</v>
      </c>
      <c r="D87" s="167">
        <v>0</v>
      </c>
      <c r="E87" s="167">
        <v>0</v>
      </c>
      <c r="F87" s="167">
        <v>0</v>
      </c>
      <c r="G87" s="167">
        <v>0</v>
      </c>
      <c r="H87" s="167">
        <v>0</v>
      </c>
      <c r="I87" s="167">
        <v>0</v>
      </c>
      <c r="J87" s="167">
        <v>0</v>
      </c>
      <c r="K87" s="167">
        <v>0</v>
      </c>
      <c r="L87" s="167">
        <v>0</v>
      </c>
      <c r="M87" s="167">
        <v>0</v>
      </c>
      <c r="N87" s="167">
        <v>0</v>
      </c>
      <c r="O87" s="167">
        <f t="shared" ref="O87:O150" si="15">SUM(D87:N87)</f>
        <v>0</v>
      </c>
      <c r="P87" s="168">
        <f t="shared" si="13"/>
        <v>0</v>
      </c>
      <c r="Q87" s="169"/>
    </row>
    <row r="88" spans="1:17">
      <c r="A88" s="164"/>
      <c r="B88" s="165">
        <v>614</v>
      </c>
      <c r="C88" s="166" t="s">
        <v>145</v>
      </c>
      <c r="D88" s="167">
        <v>0</v>
      </c>
      <c r="E88" s="167">
        <v>0</v>
      </c>
      <c r="F88" s="167">
        <v>0</v>
      </c>
      <c r="G88" s="167">
        <v>0</v>
      </c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7">
        <v>0</v>
      </c>
      <c r="N88" s="167">
        <v>0</v>
      </c>
      <c r="O88" s="167">
        <f t="shared" si="15"/>
        <v>0</v>
      </c>
      <c r="P88" s="168">
        <f t="shared" si="13"/>
        <v>0</v>
      </c>
      <c r="Q88" s="169"/>
    </row>
    <row r="89" spans="1:17">
      <c r="A89" s="164"/>
      <c r="B89" s="165">
        <v>615</v>
      </c>
      <c r="C89" s="166" t="s">
        <v>146</v>
      </c>
      <c r="D89" s="167">
        <v>0</v>
      </c>
      <c r="E89" s="167">
        <v>0</v>
      </c>
      <c r="F89" s="167">
        <v>0</v>
      </c>
      <c r="G89" s="167">
        <v>0</v>
      </c>
      <c r="H89" s="167">
        <v>0</v>
      </c>
      <c r="I89" s="167">
        <v>0</v>
      </c>
      <c r="J89" s="167">
        <v>0</v>
      </c>
      <c r="K89" s="167">
        <v>0</v>
      </c>
      <c r="L89" s="167">
        <v>0</v>
      </c>
      <c r="M89" s="167">
        <v>0</v>
      </c>
      <c r="N89" s="167">
        <v>0</v>
      </c>
      <c r="O89" s="167">
        <f t="shared" si="15"/>
        <v>0</v>
      </c>
      <c r="P89" s="168">
        <f t="shared" si="13"/>
        <v>0</v>
      </c>
      <c r="Q89" s="169"/>
    </row>
    <row r="90" spans="1:17">
      <c r="A90" s="164"/>
      <c r="B90" s="165">
        <v>616</v>
      </c>
      <c r="C90" s="166" t="s">
        <v>147</v>
      </c>
      <c r="D90" s="167">
        <v>0</v>
      </c>
      <c r="E90" s="167">
        <v>0</v>
      </c>
      <c r="F90" s="167">
        <v>0</v>
      </c>
      <c r="G90" s="167">
        <v>0</v>
      </c>
      <c r="H90" s="167">
        <v>0</v>
      </c>
      <c r="I90" s="167">
        <v>0</v>
      </c>
      <c r="J90" s="167">
        <v>0</v>
      </c>
      <c r="K90" s="167">
        <v>0</v>
      </c>
      <c r="L90" s="167">
        <v>0</v>
      </c>
      <c r="M90" s="167">
        <v>0</v>
      </c>
      <c r="N90" s="167">
        <v>0</v>
      </c>
      <c r="O90" s="167">
        <f t="shared" si="15"/>
        <v>0</v>
      </c>
      <c r="P90" s="168">
        <f t="shared" si="13"/>
        <v>0</v>
      </c>
      <c r="Q90" s="169"/>
    </row>
    <row r="91" spans="1:17">
      <c r="A91" s="164"/>
      <c r="B91" s="165">
        <v>617</v>
      </c>
      <c r="C91" s="166" t="s">
        <v>148</v>
      </c>
      <c r="D91" s="167">
        <v>0</v>
      </c>
      <c r="E91" s="167">
        <v>0</v>
      </c>
      <c r="F91" s="167">
        <v>0</v>
      </c>
      <c r="G91" s="167">
        <v>0</v>
      </c>
      <c r="H91" s="167">
        <v>0</v>
      </c>
      <c r="I91" s="167">
        <v>0</v>
      </c>
      <c r="J91" s="167">
        <v>0</v>
      </c>
      <c r="K91" s="167">
        <v>0</v>
      </c>
      <c r="L91" s="167">
        <v>0</v>
      </c>
      <c r="M91" s="167">
        <v>0</v>
      </c>
      <c r="N91" s="167">
        <v>0</v>
      </c>
      <c r="O91" s="167">
        <f t="shared" si="15"/>
        <v>0</v>
      </c>
      <c r="P91" s="168">
        <f t="shared" si="13"/>
        <v>0</v>
      </c>
      <c r="Q91" s="169"/>
    </row>
    <row r="92" spans="1:17">
      <c r="A92" s="164"/>
      <c r="B92" s="165">
        <v>618</v>
      </c>
      <c r="C92" s="166" t="s">
        <v>149</v>
      </c>
      <c r="D92" s="167">
        <v>0</v>
      </c>
      <c r="E92" s="167">
        <v>0</v>
      </c>
      <c r="F92" s="167">
        <v>0</v>
      </c>
      <c r="G92" s="167">
        <v>0</v>
      </c>
      <c r="H92" s="167">
        <v>0</v>
      </c>
      <c r="I92" s="167">
        <v>0</v>
      </c>
      <c r="J92" s="167">
        <v>0</v>
      </c>
      <c r="K92" s="167">
        <v>0</v>
      </c>
      <c r="L92" s="167">
        <v>0</v>
      </c>
      <c r="M92" s="167">
        <v>0</v>
      </c>
      <c r="N92" s="167">
        <v>0</v>
      </c>
      <c r="O92" s="167">
        <f t="shared" si="15"/>
        <v>0</v>
      </c>
      <c r="P92" s="168">
        <f t="shared" si="13"/>
        <v>0</v>
      </c>
      <c r="Q92" s="169"/>
    </row>
    <row r="93" spans="1:17">
      <c r="A93" s="164"/>
      <c r="B93" s="165">
        <v>619</v>
      </c>
      <c r="C93" s="166" t="s">
        <v>150</v>
      </c>
      <c r="D93" s="167">
        <v>0</v>
      </c>
      <c r="E93" s="167">
        <v>0</v>
      </c>
      <c r="F93" s="167">
        <v>0</v>
      </c>
      <c r="G93" s="167">
        <v>0</v>
      </c>
      <c r="H93" s="167">
        <v>0</v>
      </c>
      <c r="I93" s="167">
        <v>0</v>
      </c>
      <c r="J93" s="167">
        <v>0</v>
      </c>
      <c r="K93" s="167">
        <v>0</v>
      </c>
      <c r="L93" s="167">
        <v>0</v>
      </c>
      <c r="M93" s="167">
        <v>0</v>
      </c>
      <c r="N93" s="167">
        <v>0</v>
      </c>
      <c r="O93" s="167">
        <f t="shared" si="15"/>
        <v>0</v>
      </c>
      <c r="P93" s="168">
        <f t="shared" si="13"/>
        <v>0</v>
      </c>
      <c r="Q93" s="169"/>
    </row>
    <row r="94" spans="1:17">
      <c r="A94" s="164"/>
      <c r="B94" s="165">
        <v>622</v>
      </c>
      <c r="C94" s="166" t="s">
        <v>151</v>
      </c>
      <c r="D94" s="167">
        <v>0</v>
      </c>
      <c r="E94" s="167">
        <v>0</v>
      </c>
      <c r="F94" s="167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67">
        <v>0</v>
      </c>
      <c r="M94" s="167">
        <v>0</v>
      </c>
      <c r="N94" s="167">
        <v>0</v>
      </c>
      <c r="O94" s="167">
        <f t="shared" si="15"/>
        <v>0</v>
      </c>
      <c r="P94" s="168">
        <f t="shared" si="13"/>
        <v>0</v>
      </c>
      <c r="Q94" s="169"/>
    </row>
    <row r="95" spans="1:17">
      <c r="A95" s="164"/>
      <c r="B95" s="165">
        <v>623</v>
      </c>
      <c r="C95" s="166" t="s">
        <v>152</v>
      </c>
      <c r="D95" s="167">
        <v>0</v>
      </c>
      <c r="E95" s="167">
        <v>0</v>
      </c>
      <c r="F95" s="167">
        <v>0</v>
      </c>
      <c r="G95" s="167">
        <v>0</v>
      </c>
      <c r="H95" s="167">
        <v>0</v>
      </c>
      <c r="I95" s="167">
        <v>0</v>
      </c>
      <c r="J95" s="167">
        <v>0</v>
      </c>
      <c r="K95" s="167">
        <v>0</v>
      </c>
      <c r="L95" s="167">
        <v>0</v>
      </c>
      <c r="M95" s="167">
        <v>0</v>
      </c>
      <c r="N95" s="167">
        <v>0</v>
      </c>
      <c r="O95" s="167">
        <f t="shared" si="15"/>
        <v>0</v>
      </c>
      <c r="P95" s="168">
        <f t="shared" si="13"/>
        <v>0</v>
      </c>
      <c r="Q95" s="169"/>
    </row>
    <row r="96" spans="1:17">
      <c r="A96" s="164"/>
      <c r="B96" s="165">
        <v>624</v>
      </c>
      <c r="C96" s="166" t="s">
        <v>153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f t="shared" si="15"/>
        <v>0</v>
      </c>
      <c r="P96" s="168">
        <f t="shared" si="13"/>
        <v>0</v>
      </c>
      <c r="Q96" s="169"/>
    </row>
    <row r="97" spans="1:17">
      <c r="A97" s="164"/>
      <c r="B97" s="165">
        <v>629</v>
      </c>
      <c r="C97" s="166" t="s">
        <v>154</v>
      </c>
      <c r="D97" s="167">
        <v>0</v>
      </c>
      <c r="E97" s="167">
        <v>0</v>
      </c>
      <c r="F97" s="167">
        <v>0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f t="shared" si="15"/>
        <v>0</v>
      </c>
      <c r="P97" s="168">
        <f t="shared" si="13"/>
        <v>0</v>
      </c>
      <c r="Q97" s="169"/>
    </row>
    <row r="98" spans="1:17">
      <c r="A98" s="164"/>
      <c r="B98" s="165">
        <v>631</v>
      </c>
      <c r="C98" s="166" t="s">
        <v>155</v>
      </c>
      <c r="D98" s="167">
        <v>0</v>
      </c>
      <c r="E98" s="167">
        <v>0</v>
      </c>
      <c r="F98" s="167">
        <v>0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f t="shared" si="15"/>
        <v>0</v>
      </c>
      <c r="P98" s="168">
        <f t="shared" si="13"/>
        <v>0</v>
      </c>
      <c r="Q98" s="169"/>
    </row>
    <row r="99" spans="1:17">
      <c r="A99" s="164"/>
      <c r="B99" s="165">
        <v>634</v>
      </c>
      <c r="C99" s="166" t="s">
        <v>156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67">
        <v>0</v>
      </c>
      <c r="N99" s="167">
        <v>0</v>
      </c>
      <c r="O99" s="167">
        <f t="shared" si="15"/>
        <v>0</v>
      </c>
      <c r="P99" s="168">
        <f t="shared" si="13"/>
        <v>0</v>
      </c>
      <c r="Q99" s="169"/>
    </row>
    <row r="100" spans="1:17">
      <c r="A100" s="164"/>
      <c r="B100" s="165">
        <v>635</v>
      </c>
      <c r="C100" s="166" t="s">
        <v>157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67">
        <v>0</v>
      </c>
      <c r="N100" s="167">
        <v>0</v>
      </c>
      <c r="O100" s="167">
        <f t="shared" si="15"/>
        <v>0</v>
      </c>
      <c r="P100" s="168">
        <f t="shared" si="13"/>
        <v>0</v>
      </c>
      <c r="Q100" s="169"/>
    </row>
    <row r="101" spans="1:17">
      <c r="A101" s="164"/>
      <c r="B101" s="165">
        <v>636</v>
      </c>
      <c r="C101" s="166" t="s">
        <v>158</v>
      </c>
      <c r="D101" s="167">
        <v>0</v>
      </c>
      <c r="E101" s="167">
        <v>0</v>
      </c>
      <c r="F101" s="167">
        <v>0</v>
      </c>
      <c r="G101" s="167">
        <v>0</v>
      </c>
      <c r="H101" s="167">
        <v>0</v>
      </c>
      <c r="I101" s="167">
        <v>0</v>
      </c>
      <c r="J101" s="167">
        <v>0</v>
      </c>
      <c r="K101" s="167">
        <v>0</v>
      </c>
      <c r="L101" s="167">
        <v>0</v>
      </c>
      <c r="M101" s="167">
        <v>0</v>
      </c>
      <c r="N101" s="167">
        <v>0</v>
      </c>
      <c r="O101" s="167">
        <f t="shared" si="15"/>
        <v>0</v>
      </c>
      <c r="P101" s="168">
        <f>(O101/P$181)</f>
        <v>0</v>
      </c>
      <c r="Q101" s="169"/>
    </row>
    <row r="102" spans="1:17">
      <c r="A102" s="164"/>
      <c r="B102" s="165">
        <v>637</v>
      </c>
      <c r="C102" s="166" t="s">
        <v>159</v>
      </c>
      <c r="D102" s="167">
        <v>0</v>
      </c>
      <c r="E102" s="167">
        <v>0</v>
      </c>
      <c r="F102" s="167">
        <v>0</v>
      </c>
      <c r="G102" s="167">
        <v>0</v>
      </c>
      <c r="H102" s="167">
        <v>0</v>
      </c>
      <c r="I102" s="167">
        <v>0</v>
      </c>
      <c r="J102" s="167">
        <v>0</v>
      </c>
      <c r="K102" s="167">
        <v>0</v>
      </c>
      <c r="L102" s="167">
        <v>0</v>
      </c>
      <c r="M102" s="167">
        <v>0</v>
      </c>
      <c r="N102" s="167">
        <v>0</v>
      </c>
      <c r="O102" s="167">
        <f t="shared" si="15"/>
        <v>0</v>
      </c>
      <c r="P102" s="168">
        <f t="shared" ref="P102:P165" si="16">(O102/P$181)</f>
        <v>0</v>
      </c>
      <c r="Q102" s="169"/>
    </row>
    <row r="103" spans="1:17">
      <c r="A103" s="164"/>
      <c r="B103" s="165">
        <v>638</v>
      </c>
      <c r="C103" s="166" t="s">
        <v>160</v>
      </c>
      <c r="D103" s="167">
        <v>0</v>
      </c>
      <c r="E103" s="167">
        <v>0</v>
      </c>
      <c r="F103" s="167">
        <v>0</v>
      </c>
      <c r="G103" s="167">
        <v>0</v>
      </c>
      <c r="H103" s="167">
        <v>0</v>
      </c>
      <c r="I103" s="167">
        <v>0</v>
      </c>
      <c r="J103" s="167">
        <v>0</v>
      </c>
      <c r="K103" s="167">
        <v>0</v>
      </c>
      <c r="L103" s="167">
        <v>0</v>
      </c>
      <c r="M103" s="167">
        <v>0</v>
      </c>
      <c r="N103" s="167">
        <v>0</v>
      </c>
      <c r="O103" s="167">
        <f t="shared" si="15"/>
        <v>0</v>
      </c>
      <c r="P103" s="168">
        <f t="shared" si="16"/>
        <v>0</v>
      </c>
      <c r="Q103" s="169"/>
    </row>
    <row r="104" spans="1:17">
      <c r="A104" s="164"/>
      <c r="B104" s="165">
        <v>639</v>
      </c>
      <c r="C104" s="166" t="s">
        <v>161</v>
      </c>
      <c r="D104" s="167">
        <v>0</v>
      </c>
      <c r="E104" s="167">
        <v>0</v>
      </c>
      <c r="F104" s="167">
        <v>0</v>
      </c>
      <c r="G104" s="167">
        <v>0</v>
      </c>
      <c r="H104" s="167">
        <v>0</v>
      </c>
      <c r="I104" s="167">
        <v>0</v>
      </c>
      <c r="J104" s="167">
        <v>0</v>
      </c>
      <c r="K104" s="167">
        <v>0</v>
      </c>
      <c r="L104" s="167">
        <v>0</v>
      </c>
      <c r="M104" s="167">
        <v>0</v>
      </c>
      <c r="N104" s="167">
        <v>0</v>
      </c>
      <c r="O104" s="167">
        <f t="shared" si="15"/>
        <v>0</v>
      </c>
      <c r="P104" s="168">
        <f t="shared" si="16"/>
        <v>0</v>
      </c>
      <c r="Q104" s="169"/>
    </row>
    <row r="105" spans="1:17">
      <c r="A105" s="164"/>
      <c r="B105" s="165">
        <v>641</v>
      </c>
      <c r="C105" s="166" t="s">
        <v>162</v>
      </c>
      <c r="D105" s="167">
        <v>0</v>
      </c>
      <c r="E105" s="167">
        <v>0</v>
      </c>
      <c r="F105" s="167">
        <v>0</v>
      </c>
      <c r="G105" s="167">
        <v>0</v>
      </c>
      <c r="H105" s="167">
        <v>0</v>
      </c>
      <c r="I105" s="167">
        <v>0</v>
      </c>
      <c r="J105" s="167">
        <v>0</v>
      </c>
      <c r="K105" s="167">
        <v>0</v>
      </c>
      <c r="L105" s="167">
        <v>0</v>
      </c>
      <c r="M105" s="167">
        <v>0</v>
      </c>
      <c r="N105" s="167">
        <v>0</v>
      </c>
      <c r="O105" s="167">
        <f t="shared" si="15"/>
        <v>0</v>
      </c>
      <c r="P105" s="168">
        <f t="shared" si="16"/>
        <v>0</v>
      </c>
      <c r="Q105" s="169"/>
    </row>
    <row r="106" spans="1:17">
      <c r="A106" s="164"/>
      <c r="B106" s="165">
        <v>642</v>
      </c>
      <c r="C106" s="166" t="s">
        <v>163</v>
      </c>
      <c r="D106" s="167">
        <v>0</v>
      </c>
      <c r="E106" s="167">
        <v>0</v>
      </c>
      <c r="F106" s="167">
        <v>0</v>
      </c>
      <c r="G106" s="167">
        <v>0</v>
      </c>
      <c r="H106" s="167">
        <v>0</v>
      </c>
      <c r="I106" s="167">
        <v>0</v>
      </c>
      <c r="J106" s="167">
        <v>0</v>
      </c>
      <c r="K106" s="167">
        <v>0</v>
      </c>
      <c r="L106" s="167">
        <v>0</v>
      </c>
      <c r="M106" s="167">
        <v>0</v>
      </c>
      <c r="N106" s="167">
        <v>0</v>
      </c>
      <c r="O106" s="167">
        <f t="shared" si="15"/>
        <v>0</v>
      </c>
      <c r="P106" s="168">
        <f t="shared" si="16"/>
        <v>0</v>
      </c>
      <c r="Q106" s="169"/>
    </row>
    <row r="107" spans="1:17">
      <c r="A107" s="164"/>
      <c r="B107" s="165">
        <v>649</v>
      </c>
      <c r="C107" s="166" t="s">
        <v>164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  <c r="J107" s="167">
        <v>0</v>
      </c>
      <c r="K107" s="167">
        <v>0</v>
      </c>
      <c r="L107" s="167">
        <v>0</v>
      </c>
      <c r="M107" s="167">
        <v>0</v>
      </c>
      <c r="N107" s="167">
        <v>0</v>
      </c>
      <c r="O107" s="167">
        <f t="shared" si="15"/>
        <v>0</v>
      </c>
      <c r="P107" s="168">
        <f t="shared" si="16"/>
        <v>0</v>
      </c>
      <c r="Q107" s="169"/>
    </row>
    <row r="108" spans="1:17">
      <c r="A108" s="164"/>
      <c r="B108" s="165">
        <v>651</v>
      </c>
      <c r="C108" s="166" t="s">
        <v>165</v>
      </c>
      <c r="D108" s="167">
        <v>0</v>
      </c>
      <c r="E108" s="167">
        <v>0</v>
      </c>
      <c r="F108" s="167">
        <v>0</v>
      </c>
      <c r="G108" s="167">
        <v>0</v>
      </c>
      <c r="H108" s="167">
        <v>0</v>
      </c>
      <c r="I108" s="167">
        <v>0</v>
      </c>
      <c r="J108" s="167">
        <v>0</v>
      </c>
      <c r="K108" s="167">
        <v>0</v>
      </c>
      <c r="L108" s="167">
        <v>0</v>
      </c>
      <c r="M108" s="167">
        <v>0</v>
      </c>
      <c r="N108" s="167">
        <v>0</v>
      </c>
      <c r="O108" s="167">
        <f t="shared" si="15"/>
        <v>0</v>
      </c>
      <c r="P108" s="168">
        <f t="shared" si="16"/>
        <v>0</v>
      </c>
      <c r="Q108" s="169"/>
    </row>
    <row r="109" spans="1:17">
      <c r="A109" s="164"/>
      <c r="B109" s="165">
        <v>654</v>
      </c>
      <c r="C109" s="166" t="s">
        <v>166</v>
      </c>
      <c r="D109" s="167">
        <v>0</v>
      </c>
      <c r="E109" s="167">
        <v>0</v>
      </c>
      <c r="F109" s="167">
        <v>0</v>
      </c>
      <c r="G109" s="167">
        <v>0</v>
      </c>
      <c r="H109" s="167">
        <v>0</v>
      </c>
      <c r="I109" s="167">
        <v>0</v>
      </c>
      <c r="J109" s="167">
        <v>0</v>
      </c>
      <c r="K109" s="167">
        <v>0</v>
      </c>
      <c r="L109" s="167">
        <v>0</v>
      </c>
      <c r="M109" s="167">
        <v>0</v>
      </c>
      <c r="N109" s="167">
        <v>0</v>
      </c>
      <c r="O109" s="167">
        <f t="shared" si="15"/>
        <v>0</v>
      </c>
      <c r="P109" s="168">
        <f t="shared" si="16"/>
        <v>0</v>
      </c>
      <c r="Q109" s="169"/>
    </row>
    <row r="110" spans="1:17">
      <c r="A110" s="164"/>
      <c r="B110" s="165">
        <v>655</v>
      </c>
      <c r="C110" s="166" t="s">
        <v>167</v>
      </c>
      <c r="D110" s="167">
        <v>0</v>
      </c>
      <c r="E110" s="167">
        <v>0</v>
      </c>
      <c r="F110" s="167">
        <v>0</v>
      </c>
      <c r="G110" s="167">
        <v>0</v>
      </c>
      <c r="H110" s="167">
        <v>0</v>
      </c>
      <c r="I110" s="167">
        <v>0</v>
      </c>
      <c r="J110" s="167">
        <v>0</v>
      </c>
      <c r="K110" s="167">
        <v>0</v>
      </c>
      <c r="L110" s="167">
        <v>0</v>
      </c>
      <c r="M110" s="167">
        <v>0</v>
      </c>
      <c r="N110" s="167">
        <v>0</v>
      </c>
      <c r="O110" s="167">
        <f t="shared" si="15"/>
        <v>0</v>
      </c>
      <c r="P110" s="168">
        <f t="shared" si="16"/>
        <v>0</v>
      </c>
      <c r="Q110" s="169"/>
    </row>
    <row r="111" spans="1:17">
      <c r="A111" s="164"/>
      <c r="B111" s="165">
        <v>656</v>
      </c>
      <c r="C111" s="166" t="s">
        <v>168</v>
      </c>
      <c r="D111" s="167">
        <v>0</v>
      </c>
      <c r="E111" s="167">
        <v>0</v>
      </c>
      <c r="F111" s="167">
        <v>0</v>
      </c>
      <c r="G111" s="167">
        <v>0</v>
      </c>
      <c r="H111" s="167">
        <v>0</v>
      </c>
      <c r="I111" s="167">
        <v>0</v>
      </c>
      <c r="J111" s="167">
        <v>0</v>
      </c>
      <c r="K111" s="167">
        <v>0</v>
      </c>
      <c r="L111" s="167">
        <v>0</v>
      </c>
      <c r="M111" s="167">
        <v>0</v>
      </c>
      <c r="N111" s="167">
        <v>0</v>
      </c>
      <c r="O111" s="167">
        <f t="shared" si="15"/>
        <v>0</v>
      </c>
      <c r="P111" s="168">
        <f t="shared" si="16"/>
        <v>0</v>
      </c>
      <c r="Q111" s="169"/>
    </row>
    <row r="112" spans="1:17">
      <c r="A112" s="164"/>
      <c r="B112" s="165">
        <v>657</v>
      </c>
      <c r="C112" s="166" t="s">
        <v>169</v>
      </c>
      <c r="D112" s="167">
        <v>0</v>
      </c>
      <c r="E112" s="167">
        <v>0</v>
      </c>
      <c r="F112" s="167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67">
        <v>0</v>
      </c>
      <c r="M112" s="167">
        <v>0</v>
      </c>
      <c r="N112" s="167">
        <v>0</v>
      </c>
      <c r="O112" s="167">
        <f t="shared" si="15"/>
        <v>0</v>
      </c>
      <c r="P112" s="168">
        <f t="shared" si="16"/>
        <v>0</v>
      </c>
      <c r="Q112" s="169"/>
    </row>
    <row r="113" spans="1:17">
      <c r="A113" s="164"/>
      <c r="B113" s="165">
        <v>658</v>
      </c>
      <c r="C113" s="166" t="s">
        <v>170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  <c r="J113" s="167">
        <v>0</v>
      </c>
      <c r="K113" s="167">
        <v>0</v>
      </c>
      <c r="L113" s="167">
        <v>0</v>
      </c>
      <c r="M113" s="167">
        <v>0</v>
      </c>
      <c r="N113" s="167">
        <v>0</v>
      </c>
      <c r="O113" s="167">
        <f t="shared" si="15"/>
        <v>0</v>
      </c>
      <c r="P113" s="168">
        <f t="shared" si="16"/>
        <v>0</v>
      </c>
      <c r="Q113" s="169"/>
    </row>
    <row r="114" spans="1:17">
      <c r="A114" s="164"/>
      <c r="B114" s="165">
        <v>659</v>
      </c>
      <c r="C114" s="166" t="s">
        <v>171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f t="shared" si="15"/>
        <v>0</v>
      </c>
      <c r="P114" s="168">
        <f t="shared" si="16"/>
        <v>0</v>
      </c>
      <c r="Q114" s="169"/>
    </row>
    <row r="115" spans="1:17">
      <c r="A115" s="164"/>
      <c r="B115" s="165">
        <v>661</v>
      </c>
      <c r="C115" s="166" t="s">
        <v>172</v>
      </c>
      <c r="D115" s="167">
        <v>0</v>
      </c>
      <c r="E115" s="167">
        <v>0</v>
      </c>
      <c r="F115" s="167">
        <v>0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f t="shared" si="15"/>
        <v>0</v>
      </c>
      <c r="P115" s="168">
        <f t="shared" si="16"/>
        <v>0</v>
      </c>
      <c r="Q115" s="169"/>
    </row>
    <row r="116" spans="1:17">
      <c r="A116" s="164"/>
      <c r="B116" s="165">
        <v>662</v>
      </c>
      <c r="C116" s="166" t="s">
        <v>173</v>
      </c>
      <c r="D116" s="167">
        <v>0</v>
      </c>
      <c r="E116" s="167">
        <v>0</v>
      </c>
      <c r="F116" s="167">
        <v>0</v>
      </c>
      <c r="G116" s="167">
        <v>0</v>
      </c>
      <c r="H116" s="167">
        <v>0</v>
      </c>
      <c r="I116" s="167">
        <v>0</v>
      </c>
      <c r="J116" s="167">
        <v>0</v>
      </c>
      <c r="K116" s="167">
        <v>0</v>
      </c>
      <c r="L116" s="167">
        <v>0</v>
      </c>
      <c r="M116" s="167">
        <v>0</v>
      </c>
      <c r="N116" s="167">
        <v>0</v>
      </c>
      <c r="O116" s="167">
        <f t="shared" si="15"/>
        <v>0</v>
      </c>
      <c r="P116" s="168">
        <f t="shared" si="16"/>
        <v>0</v>
      </c>
      <c r="Q116" s="169"/>
    </row>
    <row r="117" spans="1:17">
      <c r="A117" s="164"/>
      <c r="B117" s="165">
        <v>663</v>
      </c>
      <c r="C117" s="166" t="s">
        <v>174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  <c r="J117" s="167">
        <v>0</v>
      </c>
      <c r="K117" s="167">
        <v>0</v>
      </c>
      <c r="L117" s="167">
        <v>0</v>
      </c>
      <c r="M117" s="167">
        <v>0</v>
      </c>
      <c r="N117" s="167">
        <v>0</v>
      </c>
      <c r="O117" s="167">
        <f t="shared" si="15"/>
        <v>0</v>
      </c>
      <c r="P117" s="168">
        <f t="shared" si="16"/>
        <v>0</v>
      </c>
      <c r="Q117" s="169"/>
    </row>
    <row r="118" spans="1:17">
      <c r="A118" s="164"/>
      <c r="B118" s="165">
        <v>664</v>
      </c>
      <c r="C118" s="166" t="s">
        <v>175</v>
      </c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67">
        <v>0</v>
      </c>
      <c r="M118" s="167">
        <v>0</v>
      </c>
      <c r="N118" s="167">
        <v>0</v>
      </c>
      <c r="O118" s="167">
        <f t="shared" si="15"/>
        <v>0</v>
      </c>
      <c r="P118" s="168">
        <f t="shared" si="16"/>
        <v>0</v>
      </c>
      <c r="Q118" s="169"/>
    </row>
    <row r="119" spans="1:17">
      <c r="A119" s="164"/>
      <c r="B119" s="165">
        <v>665</v>
      </c>
      <c r="C119" s="166" t="s">
        <v>176</v>
      </c>
      <c r="D119" s="167">
        <v>0</v>
      </c>
      <c r="E119" s="167">
        <v>0</v>
      </c>
      <c r="F119" s="167">
        <v>0</v>
      </c>
      <c r="G119" s="167">
        <v>0</v>
      </c>
      <c r="H119" s="167">
        <v>0</v>
      </c>
      <c r="I119" s="167">
        <v>0</v>
      </c>
      <c r="J119" s="167">
        <v>0</v>
      </c>
      <c r="K119" s="167">
        <v>0</v>
      </c>
      <c r="L119" s="167">
        <v>0</v>
      </c>
      <c r="M119" s="167">
        <v>0</v>
      </c>
      <c r="N119" s="167">
        <v>0</v>
      </c>
      <c r="O119" s="167">
        <f t="shared" si="15"/>
        <v>0</v>
      </c>
      <c r="P119" s="168">
        <f t="shared" si="16"/>
        <v>0</v>
      </c>
      <c r="Q119" s="169"/>
    </row>
    <row r="120" spans="1:17">
      <c r="A120" s="164"/>
      <c r="B120" s="165">
        <v>666</v>
      </c>
      <c r="C120" s="166" t="s">
        <v>177</v>
      </c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167">
        <v>0</v>
      </c>
      <c r="J120" s="167">
        <v>0</v>
      </c>
      <c r="K120" s="167">
        <v>0</v>
      </c>
      <c r="L120" s="167">
        <v>0</v>
      </c>
      <c r="M120" s="167">
        <v>0</v>
      </c>
      <c r="N120" s="167">
        <v>0</v>
      </c>
      <c r="O120" s="167">
        <f t="shared" si="15"/>
        <v>0</v>
      </c>
      <c r="P120" s="168">
        <f t="shared" si="16"/>
        <v>0</v>
      </c>
      <c r="Q120" s="169"/>
    </row>
    <row r="121" spans="1:17">
      <c r="A121" s="164"/>
      <c r="B121" s="165">
        <v>667</v>
      </c>
      <c r="C121" s="166" t="s">
        <v>178</v>
      </c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167">
        <v>0</v>
      </c>
      <c r="J121" s="167">
        <v>0</v>
      </c>
      <c r="K121" s="167">
        <v>0</v>
      </c>
      <c r="L121" s="167">
        <v>0</v>
      </c>
      <c r="M121" s="167">
        <v>0</v>
      </c>
      <c r="N121" s="167">
        <v>0</v>
      </c>
      <c r="O121" s="167">
        <f t="shared" si="15"/>
        <v>0</v>
      </c>
      <c r="P121" s="168">
        <f t="shared" si="16"/>
        <v>0</v>
      </c>
      <c r="Q121" s="169"/>
    </row>
    <row r="122" spans="1:17">
      <c r="A122" s="164"/>
      <c r="B122" s="165">
        <v>669</v>
      </c>
      <c r="C122" s="166" t="s">
        <v>179</v>
      </c>
      <c r="D122" s="167">
        <v>0</v>
      </c>
      <c r="E122" s="167">
        <v>0</v>
      </c>
      <c r="F122" s="167">
        <v>0</v>
      </c>
      <c r="G122" s="167">
        <v>0</v>
      </c>
      <c r="H122" s="167">
        <v>0</v>
      </c>
      <c r="I122" s="167">
        <v>0</v>
      </c>
      <c r="J122" s="167">
        <v>0</v>
      </c>
      <c r="K122" s="167">
        <v>0</v>
      </c>
      <c r="L122" s="167">
        <v>0</v>
      </c>
      <c r="M122" s="167">
        <v>0</v>
      </c>
      <c r="N122" s="167">
        <v>0</v>
      </c>
      <c r="O122" s="167">
        <f t="shared" si="15"/>
        <v>0</v>
      </c>
      <c r="P122" s="168">
        <f t="shared" si="16"/>
        <v>0</v>
      </c>
      <c r="Q122" s="169"/>
    </row>
    <row r="123" spans="1:17">
      <c r="A123" s="164"/>
      <c r="B123" s="165">
        <v>671</v>
      </c>
      <c r="C123" s="166" t="s">
        <v>180</v>
      </c>
      <c r="D123" s="167">
        <v>0</v>
      </c>
      <c r="E123" s="167">
        <v>0</v>
      </c>
      <c r="F123" s="167">
        <v>0</v>
      </c>
      <c r="G123" s="167">
        <v>0</v>
      </c>
      <c r="H123" s="167">
        <v>0</v>
      </c>
      <c r="I123" s="167">
        <v>0</v>
      </c>
      <c r="J123" s="167">
        <v>0</v>
      </c>
      <c r="K123" s="167">
        <v>0</v>
      </c>
      <c r="L123" s="167">
        <v>0</v>
      </c>
      <c r="M123" s="167">
        <v>0</v>
      </c>
      <c r="N123" s="167">
        <v>0</v>
      </c>
      <c r="O123" s="167">
        <f t="shared" si="15"/>
        <v>0</v>
      </c>
      <c r="P123" s="168">
        <f t="shared" si="16"/>
        <v>0</v>
      </c>
      <c r="Q123" s="169"/>
    </row>
    <row r="124" spans="1:17">
      <c r="A124" s="164"/>
      <c r="B124" s="165">
        <v>674</v>
      </c>
      <c r="C124" s="166" t="s">
        <v>181</v>
      </c>
      <c r="D124" s="167">
        <v>0</v>
      </c>
      <c r="E124" s="167">
        <v>0</v>
      </c>
      <c r="F124" s="167">
        <v>0</v>
      </c>
      <c r="G124" s="167">
        <v>0</v>
      </c>
      <c r="H124" s="167">
        <v>0</v>
      </c>
      <c r="I124" s="167">
        <v>0</v>
      </c>
      <c r="J124" s="167">
        <v>0</v>
      </c>
      <c r="K124" s="167">
        <v>0</v>
      </c>
      <c r="L124" s="167">
        <v>0</v>
      </c>
      <c r="M124" s="167">
        <v>0</v>
      </c>
      <c r="N124" s="167">
        <v>0</v>
      </c>
      <c r="O124" s="167">
        <f t="shared" si="15"/>
        <v>0</v>
      </c>
      <c r="P124" s="168">
        <f t="shared" si="16"/>
        <v>0</v>
      </c>
      <c r="Q124" s="169"/>
    </row>
    <row r="125" spans="1:17">
      <c r="A125" s="164"/>
      <c r="B125" s="165">
        <v>675</v>
      </c>
      <c r="C125" s="166" t="s">
        <v>182</v>
      </c>
      <c r="D125" s="167">
        <v>0</v>
      </c>
      <c r="E125" s="167">
        <v>0</v>
      </c>
      <c r="F125" s="167">
        <v>0</v>
      </c>
      <c r="G125" s="167">
        <v>0</v>
      </c>
      <c r="H125" s="167">
        <v>0</v>
      </c>
      <c r="I125" s="167">
        <v>0</v>
      </c>
      <c r="J125" s="167">
        <v>0</v>
      </c>
      <c r="K125" s="167">
        <v>0</v>
      </c>
      <c r="L125" s="167">
        <v>0</v>
      </c>
      <c r="M125" s="167">
        <v>0</v>
      </c>
      <c r="N125" s="167">
        <v>0</v>
      </c>
      <c r="O125" s="167">
        <f t="shared" si="15"/>
        <v>0</v>
      </c>
      <c r="P125" s="168">
        <f t="shared" si="16"/>
        <v>0</v>
      </c>
      <c r="Q125" s="169"/>
    </row>
    <row r="126" spans="1:17">
      <c r="A126" s="164"/>
      <c r="B126" s="165">
        <v>676</v>
      </c>
      <c r="C126" s="166" t="s">
        <v>183</v>
      </c>
      <c r="D126" s="167">
        <v>0</v>
      </c>
      <c r="E126" s="167">
        <v>0</v>
      </c>
      <c r="F126" s="167">
        <v>0</v>
      </c>
      <c r="G126" s="167">
        <v>0</v>
      </c>
      <c r="H126" s="167">
        <v>0</v>
      </c>
      <c r="I126" s="167">
        <v>0</v>
      </c>
      <c r="J126" s="167">
        <v>0</v>
      </c>
      <c r="K126" s="167">
        <v>0</v>
      </c>
      <c r="L126" s="167">
        <v>0</v>
      </c>
      <c r="M126" s="167">
        <v>0</v>
      </c>
      <c r="N126" s="167">
        <v>0</v>
      </c>
      <c r="O126" s="167">
        <f t="shared" si="15"/>
        <v>0</v>
      </c>
      <c r="P126" s="168">
        <f t="shared" si="16"/>
        <v>0</v>
      </c>
      <c r="Q126" s="169"/>
    </row>
    <row r="127" spans="1:17">
      <c r="A127" s="164"/>
      <c r="B127" s="165">
        <v>677</v>
      </c>
      <c r="C127" s="166" t="s">
        <v>184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f t="shared" si="15"/>
        <v>0</v>
      </c>
      <c r="P127" s="168">
        <f t="shared" si="16"/>
        <v>0</v>
      </c>
      <c r="Q127" s="169"/>
    </row>
    <row r="128" spans="1:17">
      <c r="A128" s="164"/>
      <c r="B128" s="165">
        <v>678</v>
      </c>
      <c r="C128" s="166" t="s">
        <v>185</v>
      </c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167">
        <v>0</v>
      </c>
      <c r="J128" s="167">
        <v>0</v>
      </c>
      <c r="K128" s="167">
        <v>0</v>
      </c>
      <c r="L128" s="167">
        <v>0</v>
      </c>
      <c r="M128" s="167">
        <v>0</v>
      </c>
      <c r="N128" s="167">
        <v>0</v>
      </c>
      <c r="O128" s="167">
        <f t="shared" si="15"/>
        <v>0</v>
      </c>
      <c r="P128" s="168">
        <f t="shared" si="16"/>
        <v>0</v>
      </c>
      <c r="Q128" s="169"/>
    </row>
    <row r="129" spans="1:17">
      <c r="A129" s="164"/>
      <c r="B129" s="165">
        <v>679</v>
      </c>
      <c r="C129" s="166" t="s">
        <v>186</v>
      </c>
      <c r="D129" s="167">
        <v>0</v>
      </c>
      <c r="E129" s="167">
        <v>0</v>
      </c>
      <c r="F129" s="167">
        <v>0</v>
      </c>
      <c r="G129" s="167">
        <v>0</v>
      </c>
      <c r="H129" s="167">
        <v>0</v>
      </c>
      <c r="I129" s="167">
        <v>0</v>
      </c>
      <c r="J129" s="167">
        <v>0</v>
      </c>
      <c r="K129" s="167">
        <v>0</v>
      </c>
      <c r="L129" s="167">
        <v>0</v>
      </c>
      <c r="M129" s="167">
        <v>0</v>
      </c>
      <c r="N129" s="167">
        <v>0</v>
      </c>
      <c r="O129" s="167">
        <f t="shared" si="15"/>
        <v>0</v>
      </c>
      <c r="P129" s="168">
        <f t="shared" si="16"/>
        <v>0</v>
      </c>
      <c r="Q129" s="169"/>
    </row>
    <row r="130" spans="1:17">
      <c r="A130" s="164"/>
      <c r="B130" s="165">
        <v>682</v>
      </c>
      <c r="C130" s="166" t="s">
        <v>187</v>
      </c>
      <c r="D130" s="167">
        <v>0</v>
      </c>
      <c r="E130" s="167">
        <v>0</v>
      </c>
      <c r="F130" s="167">
        <v>0</v>
      </c>
      <c r="G130" s="167">
        <v>0</v>
      </c>
      <c r="H130" s="167">
        <v>0</v>
      </c>
      <c r="I130" s="167">
        <v>0</v>
      </c>
      <c r="J130" s="167">
        <v>0</v>
      </c>
      <c r="K130" s="167">
        <v>0</v>
      </c>
      <c r="L130" s="167">
        <v>0</v>
      </c>
      <c r="M130" s="167">
        <v>0</v>
      </c>
      <c r="N130" s="167">
        <v>0</v>
      </c>
      <c r="O130" s="167">
        <f t="shared" si="15"/>
        <v>0</v>
      </c>
      <c r="P130" s="168">
        <f t="shared" si="16"/>
        <v>0</v>
      </c>
      <c r="Q130" s="169"/>
    </row>
    <row r="131" spans="1:17">
      <c r="A131" s="164"/>
      <c r="B131" s="165">
        <v>683</v>
      </c>
      <c r="C131" s="166" t="s">
        <v>188</v>
      </c>
      <c r="D131" s="167">
        <v>0</v>
      </c>
      <c r="E131" s="167">
        <v>0</v>
      </c>
      <c r="F131" s="167">
        <v>0</v>
      </c>
      <c r="G131" s="167">
        <v>0</v>
      </c>
      <c r="H131" s="167">
        <v>0</v>
      </c>
      <c r="I131" s="167">
        <v>0</v>
      </c>
      <c r="J131" s="167">
        <v>0</v>
      </c>
      <c r="K131" s="167">
        <v>0</v>
      </c>
      <c r="L131" s="167">
        <v>0</v>
      </c>
      <c r="M131" s="167">
        <v>0</v>
      </c>
      <c r="N131" s="167">
        <v>0</v>
      </c>
      <c r="O131" s="167">
        <f t="shared" si="15"/>
        <v>0</v>
      </c>
      <c r="P131" s="168">
        <f t="shared" si="16"/>
        <v>0</v>
      </c>
      <c r="Q131" s="169"/>
    </row>
    <row r="132" spans="1:17">
      <c r="A132" s="164"/>
      <c r="B132" s="165">
        <v>684</v>
      </c>
      <c r="C132" s="166" t="s">
        <v>189</v>
      </c>
      <c r="D132" s="167">
        <v>0</v>
      </c>
      <c r="E132" s="167">
        <v>0</v>
      </c>
      <c r="F132" s="167">
        <v>0</v>
      </c>
      <c r="G132" s="167">
        <v>0</v>
      </c>
      <c r="H132" s="167">
        <v>0</v>
      </c>
      <c r="I132" s="167">
        <v>0</v>
      </c>
      <c r="J132" s="167">
        <v>0</v>
      </c>
      <c r="K132" s="167">
        <v>0</v>
      </c>
      <c r="L132" s="167">
        <v>0</v>
      </c>
      <c r="M132" s="167">
        <v>0</v>
      </c>
      <c r="N132" s="167">
        <v>0</v>
      </c>
      <c r="O132" s="167">
        <f t="shared" si="15"/>
        <v>0</v>
      </c>
      <c r="P132" s="168">
        <f t="shared" si="16"/>
        <v>0</v>
      </c>
      <c r="Q132" s="169"/>
    </row>
    <row r="133" spans="1:17">
      <c r="A133" s="164"/>
      <c r="B133" s="165">
        <v>685</v>
      </c>
      <c r="C133" s="166" t="s">
        <v>190</v>
      </c>
      <c r="D133" s="167">
        <v>0</v>
      </c>
      <c r="E133" s="167">
        <v>0</v>
      </c>
      <c r="F133" s="167">
        <v>0</v>
      </c>
      <c r="G133" s="167">
        <v>0</v>
      </c>
      <c r="H133" s="167">
        <v>0</v>
      </c>
      <c r="I133" s="167">
        <v>0</v>
      </c>
      <c r="J133" s="167">
        <v>0</v>
      </c>
      <c r="K133" s="167">
        <v>0</v>
      </c>
      <c r="L133" s="167">
        <v>0</v>
      </c>
      <c r="M133" s="167">
        <v>0</v>
      </c>
      <c r="N133" s="167">
        <v>0</v>
      </c>
      <c r="O133" s="167">
        <f t="shared" si="15"/>
        <v>0</v>
      </c>
      <c r="P133" s="168">
        <f t="shared" si="16"/>
        <v>0</v>
      </c>
      <c r="Q133" s="169"/>
    </row>
    <row r="134" spans="1:17">
      <c r="A134" s="164"/>
      <c r="B134" s="165">
        <v>689</v>
      </c>
      <c r="C134" s="166" t="s">
        <v>191</v>
      </c>
      <c r="D134" s="167">
        <v>0</v>
      </c>
      <c r="E134" s="167">
        <v>0</v>
      </c>
      <c r="F134" s="167">
        <v>0</v>
      </c>
      <c r="G134" s="167">
        <v>0</v>
      </c>
      <c r="H134" s="167">
        <v>0</v>
      </c>
      <c r="I134" s="167">
        <v>0</v>
      </c>
      <c r="J134" s="167">
        <v>0</v>
      </c>
      <c r="K134" s="167">
        <v>0</v>
      </c>
      <c r="L134" s="167">
        <v>0</v>
      </c>
      <c r="M134" s="167">
        <v>0</v>
      </c>
      <c r="N134" s="167">
        <v>0</v>
      </c>
      <c r="O134" s="167">
        <f t="shared" si="15"/>
        <v>0</v>
      </c>
      <c r="P134" s="168">
        <f t="shared" si="16"/>
        <v>0</v>
      </c>
      <c r="Q134" s="169"/>
    </row>
    <row r="135" spans="1:17">
      <c r="A135" s="164"/>
      <c r="B135" s="165">
        <v>691</v>
      </c>
      <c r="C135" s="166" t="s">
        <v>192</v>
      </c>
      <c r="D135" s="167">
        <v>0</v>
      </c>
      <c r="E135" s="167">
        <v>0</v>
      </c>
      <c r="F135" s="167">
        <v>0</v>
      </c>
      <c r="G135" s="167">
        <v>0</v>
      </c>
      <c r="H135" s="167">
        <v>0</v>
      </c>
      <c r="I135" s="167">
        <v>0</v>
      </c>
      <c r="J135" s="167">
        <v>0</v>
      </c>
      <c r="K135" s="167">
        <v>0</v>
      </c>
      <c r="L135" s="167">
        <v>0</v>
      </c>
      <c r="M135" s="167">
        <v>0</v>
      </c>
      <c r="N135" s="167">
        <v>0</v>
      </c>
      <c r="O135" s="167">
        <f t="shared" si="15"/>
        <v>0</v>
      </c>
      <c r="P135" s="168">
        <f t="shared" si="16"/>
        <v>0</v>
      </c>
      <c r="Q135" s="169"/>
    </row>
    <row r="136" spans="1:17">
      <c r="A136" s="164"/>
      <c r="B136" s="165">
        <v>694</v>
      </c>
      <c r="C136" s="166" t="s">
        <v>193</v>
      </c>
      <c r="D136" s="167">
        <v>0</v>
      </c>
      <c r="E136" s="167">
        <v>0</v>
      </c>
      <c r="F136" s="167">
        <v>0</v>
      </c>
      <c r="G136" s="167">
        <v>0</v>
      </c>
      <c r="H136" s="167">
        <v>0</v>
      </c>
      <c r="I136" s="167">
        <v>0</v>
      </c>
      <c r="J136" s="167">
        <v>0</v>
      </c>
      <c r="K136" s="167">
        <v>0</v>
      </c>
      <c r="L136" s="167">
        <v>0</v>
      </c>
      <c r="M136" s="167">
        <v>0</v>
      </c>
      <c r="N136" s="167">
        <v>0</v>
      </c>
      <c r="O136" s="167">
        <f t="shared" si="15"/>
        <v>0</v>
      </c>
      <c r="P136" s="168">
        <f t="shared" si="16"/>
        <v>0</v>
      </c>
      <c r="Q136" s="169"/>
    </row>
    <row r="137" spans="1:17">
      <c r="A137" s="164"/>
      <c r="B137" s="165">
        <v>695</v>
      </c>
      <c r="C137" s="166" t="s">
        <v>194</v>
      </c>
      <c r="D137" s="167">
        <v>0</v>
      </c>
      <c r="E137" s="167">
        <v>0</v>
      </c>
      <c r="F137" s="167">
        <v>0</v>
      </c>
      <c r="G137" s="167">
        <v>0</v>
      </c>
      <c r="H137" s="167">
        <v>0</v>
      </c>
      <c r="I137" s="167">
        <v>0</v>
      </c>
      <c r="J137" s="167">
        <v>0</v>
      </c>
      <c r="K137" s="167">
        <v>0</v>
      </c>
      <c r="L137" s="167">
        <v>0</v>
      </c>
      <c r="M137" s="167">
        <v>0</v>
      </c>
      <c r="N137" s="167">
        <v>0</v>
      </c>
      <c r="O137" s="167">
        <f t="shared" si="15"/>
        <v>0</v>
      </c>
      <c r="P137" s="168">
        <f t="shared" si="16"/>
        <v>0</v>
      </c>
      <c r="Q137" s="169"/>
    </row>
    <row r="138" spans="1:17">
      <c r="A138" s="164"/>
      <c r="B138" s="165">
        <v>696</v>
      </c>
      <c r="C138" s="166" t="s">
        <v>195</v>
      </c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167">
        <v>0</v>
      </c>
      <c r="J138" s="167">
        <v>0</v>
      </c>
      <c r="K138" s="167">
        <v>0</v>
      </c>
      <c r="L138" s="167">
        <v>0</v>
      </c>
      <c r="M138" s="167">
        <v>0</v>
      </c>
      <c r="N138" s="167">
        <v>0</v>
      </c>
      <c r="O138" s="167">
        <f t="shared" si="15"/>
        <v>0</v>
      </c>
      <c r="P138" s="168">
        <f t="shared" si="16"/>
        <v>0</v>
      </c>
      <c r="Q138" s="169"/>
    </row>
    <row r="139" spans="1:17">
      <c r="A139" s="164"/>
      <c r="B139" s="165">
        <v>697</v>
      </c>
      <c r="C139" s="166" t="s">
        <v>196</v>
      </c>
      <c r="D139" s="167">
        <v>0</v>
      </c>
      <c r="E139" s="167">
        <v>0</v>
      </c>
      <c r="F139" s="167">
        <v>0</v>
      </c>
      <c r="G139" s="167">
        <v>0</v>
      </c>
      <c r="H139" s="167">
        <v>0</v>
      </c>
      <c r="I139" s="167">
        <v>0</v>
      </c>
      <c r="J139" s="167">
        <v>0</v>
      </c>
      <c r="K139" s="167">
        <v>0</v>
      </c>
      <c r="L139" s="167">
        <v>0</v>
      </c>
      <c r="M139" s="167">
        <v>0</v>
      </c>
      <c r="N139" s="167">
        <v>0</v>
      </c>
      <c r="O139" s="167">
        <f t="shared" si="15"/>
        <v>0</v>
      </c>
      <c r="P139" s="168">
        <f t="shared" si="16"/>
        <v>0</v>
      </c>
      <c r="Q139" s="169"/>
    </row>
    <row r="140" spans="1:17">
      <c r="A140" s="164"/>
      <c r="B140" s="165">
        <v>698</v>
      </c>
      <c r="C140" s="166" t="s">
        <v>197</v>
      </c>
      <c r="D140" s="167">
        <v>0</v>
      </c>
      <c r="E140" s="167">
        <v>0</v>
      </c>
      <c r="F140" s="167">
        <v>0</v>
      </c>
      <c r="G140" s="167">
        <v>0</v>
      </c>
      <c r="H140" s="167">
        <v>0</v>
      </c>
      <c r="I140" s="167">
        <v>0</v>
      </c>
      <c r="J140" s="167">
        <v>0</v>
      </c>
      <c r="K140" s="167">
        <v>0</v>
      </c>
      <c r="L140" s="167">
        <v>0</v>
      </c>
      <c r="M140" s="167">
        <v>0</v>
      </c>
      <c r="N140" s="167">
        <v>0</v>
      </c>
      <c r="O140" s="167">
        <f t="shared" si="15"/>
        <v>0</v>
      </c>
      <c r="P140" s="168">
        <f t="shared" si="16"/>
        <v>0</v>
      </c>
      <c r="Q140" s="169"/>
    </row>
    <row r="141" spans="1:17">
      <c r="A141" s="164"/>
      <c r="B141" s="165">
        <v>699</v>
      </c>
      <c r="C141" s="166" t="s">
        <v>198</v>
      </c>
      <c r="D141" s="167">
        <v>0</v>
      </c>
      <c r="E141" s="167">
        <v>0</v>
      </c>
      <c r="F141" s="167">
        <v>0</v>
      </c>
      <c r="G141" s="167">
        <v>0</v>
      </c>
      <c r="H141" s="167">
        <v>0</v>
      </c>
      <c r="I141" s="167">
        <v>0</v>
      </c>
      <c r="J141" s="167">
        <v>0</v>
      </c>
      <c r="K141" s="167">
        <v>0</v>
      </c>
      <c r="L141" s="167">
        <v>0</v>
      </c>
      <c r="M141" s="167">
        <v>0</v>
      </c>
      <c r="N141" s="167">
        <v>0</v>
      </c>
      <c r="O141" s="167">
        <f t="shared" si="15"/>
        <v>0</v>
      </c>
      <c r="P141" s="168">
        <f t="shared" si="16"/>
        <v>0</v>
      </c>
      <c r="Q141" s="169"/>
    </row>
    <row r="142" spans="1:17">
      <c r="A142" s="164"/>
      <c r="B142" s="165">
        <v>701</v>
      </c>
      <c r="C142" s="166" t="s">
        <v>199</v>
      </c>
      <c r="D142" s="167">
        <v>0</v>
      </c>
      <c r="E142" s="167">
        <v>0</v>
      </c>
      <c r="F142" s="167">
        <v>0</v>
      </c>
      <c r="G142" s="167">
        <v>0</v>
      </c>
      <c r="H142" s="167">
        <v>0</v>
      </c>
      <c r="I142" s="167">
        <v>0</v>
      </c>
      <c r="J142" s="167">
        <v>0</v>
      </c>
      <c r="K142" s="167">
        <v>0</v>
      </c>
      <c r="L142" s="167">
        <v>0</v>
      </c>
      <c r="M142" s="167">
        <v>0</v>
      </c>
      <c r="N142" s="167">
        <v>0</v>
      </c>
      <c r="O142" s="167">
        <f t="shared" si="15"/>
        <v>0</v>
      </c>
      <c r="P142" s="168">
        <f t="shared" si="16"/>
        <v>0</v>
      </c>
      <c r="Q142" s="169"/>
    </row>
    <row r="143" spans="1:17">
      <c r="A143" s="164"/>
      <c r="B143" s="165">
        <v>702</v>
      </c>
      <c r="C143" s="166" t="s">
        <v>200</v>
      </c>
      <c r="D143" s="167">
        <v>0</v>
      </c>
      <c r="E143" s="167">
        <v>0</v>
      </c>
      <c r="F143" s="167">
        <v>0</v>
      </c>
      <c r="G143" s="167">
        <v>0</v>
      </c>
      <c r="H143" s="167">
        <v>0</v>
      </c>
      <c r="I143" s="167">
        <v>0</v>
      </c>
      <c r="J143" s="167">
        <v>0</v>
      </c>
      <c r="K143" s="167">
        <v>0</v>
      </c>
      <c r="L143" s="167">
        <v>0</v>
      </c>
      <c r="M143" s="167">
        <v>0</v>
      </c>
      <c r="N143" s="167">
        <v>0</v>
      </c>
      <c r="O143" s="167">
        <f t="shared" si="15"/>
        <v>0</v>
      </c>
      <c r="P143" s="168">
        <f t="shared" si="16"/>
        <v>0</v>
      </c>
      <c r="Q143" s="169"/>
    </row>
    <row r="144" spans="1:17">
      <c r="A144" s="164"/>
      <c r="B144" s="165">
        <v>703</v>
      </c>
      <c r="C144" s="166" t="s">
        <v>201</v>
      </c>
      <c r="D144" s="167">
        <v>0</v>
      </c>
      <c r="E144" s="167">
        <v>0</v>
      </c>
      <c r="F144" s="167">
        <v>0</v>
      </c>
      <c r="G144" s="167">
        <v>0</v>
      </c>
      <c r="H144" s="167">
        <v>0</v>
      </c>
      <c r="I144" s="167">
        <v>0</v>
      </c>
      <c r="J144" s="167">
        <v>0</v>
      </c>
      <c r="K144" s="167">
        <v>0</v>
      </c>
      <c r="L144" s="167">
        <v>0</v>
      </c>
      <c r="M144" s="167">
        <v>0</v>
      </c>
      <c r="N144" s="167">
        <v>0</v>
      </c>
      <c r="O144" s="167">
        <f t="shared" si="15"/>
        <v>0</v>
      </c>
      <c r="P144" s="168">
        <f t="shared" si="16"/>
        <v>0</v>
      </c>
      <c r="Q144" s="169"/>
    </row>
    <row r="145" spans="1:17">
      <c r="A145" s="164"/>
      <c r="B145" s="165">
        <v>704</v>
      </c>
      <c r="C145" s="166" t="s">
        <v>202</v>
      </c>
      <c r="D145" s="167">
        <v>0</v>
      </c>
      <c r="E145" s="167">
        <v>0</v>
      </c>
      <c r="F145" s="167">
        <v>0</v>
      </c>
      <c r="G145" s="167">
        <v>0</v>
      </c>
      <c r="H145" s="167">
        <v>0</v>
      </c>
      <c r="I145" s="167">
        <v>0</v>
      </c>
      <c r="J145" s="167">
        <v>0</v>
      </c>
      <c r="K145" s="167">
        <v>0</v>
      </c>
      <c r="L145" s="167">
        <v>0</v>
      </c>
      <c r="M145" s="167">
        <v>0</v>
      </c>
      <c r="N145" s="167">
        <v>0</v>
      </c>
      <c r="O145" s="167">
        <f t="shared" si="15"/>
        <v>0</v>
      </c>
      <c r="P145" s="168">
        <f t="shared" si="16"/>
        <v>0</v>
      </c>
      <c r="Q145" s="169"/>
    </row>
    <row r="146" spans="1:17">
      <c r="A146" s="164"/>
      <c r="B146" s="165">
        <v>709</v>
      </c>
      <c r="C146" s="166" t="s">
        <v>203</v>
      </c>
      <c r="D146" s="167">
        <v>0</v>
      </c>
      <c r="E146" s="167">
        <v>0</v>
      </c>
      <c r="F146" s="167">
        <v>0</v>
      </c>
      <c r="G146" s="167">
        <v>0</v>
      </c>
      <c r="H146" s="167">
        <v>0</v>
      </c>
      <c r="I146" s="167">
        <v>0</v>
      </c>
      <c r="J146" s="167">
        <v>0</v>
      </c>
      <c r="K146" s="167">
        <v>0</v>
      </c>
      <c r="L146" s="167">
        <v>0</v>
      </c>
      <c r="M146" s="167">
        <v>0</v>
      </c>
      <c r="N146" s="167">
        <v>0</v>
      </c>
      <c r="O146" s="167">
        <f t="shared" si="15"/>
        <v>0</v>
      </c>
      <c r="P146" s="168">
        <f t="shared" si="16"/>
        <v>0</v>
      </c>
      <c r="Q146" s="169"/>
    </row>
    <row r="147" spans="1:17">
      <c r="A147" s="164"/>
      <c r="B147" s="165">
        <v>711</v>
      </c>
      <c r="C147" s="166" t="s">
        <v>204</v>
      </c>
      <c r="D147" s="167">
        <v>0</v>
      </c>
      <c r="E147" s="167">
        <v>0</v>
      </c>
      <c r="F147" s="167">
        <v>0</v>
      </c>
      <c r="G147" s="167">
        <v>0</v>
      </c>
      <c r="H147" s="167">
        <v>0</v>
      </c>
      <c r="I147" s="167">
        <v>0</v>
      </c>
      <c r="J147" s="167">
        <v>0</v>
      </c>
      <c r="K147" s="167">
        <v>0</v>
      </c>
      <c r="L147" s="167">
        <v>0</v>
      </c>
      <c r="M147" s="167">
        <v>0</v>
      </c>
      <c r="N147" s="167">
        <v>0</v>
      </c>
      <c r="O147" s="167">
        <f t="shared" si="15"/>
        <v>0</v>
      </c>
      <c r="P147" s="168">
        <f t="shared" si="16"/>
        <v>0</v>
      </c>
      <c r="Q147" s="169"/>
    </row>
    <row r="148" spans="1:17">
      <c r="A148" s="164"/>
      <c r="B148" s="165">
        <v>712</v>
      </c>
      <c r="C148" s="166" t="s">
        <v>205</v>
      </c>
      <c r="D148" s="167">
        <v>0</v>
      </c>
      <c r="E148" s="167">
        <v>0</v>
      </c>
      <c r="F148" s="167">
        <v>0</v>
      </c>
      <c r="G148" s="167">
        <v>0</v>
      </c>
      <c r="H148" s="167">
        <v>0</v>
      </c>
      <c r="I148" s="167">
        <v>0</v>
      </c>
      <c r="J148" s="167">
        <v>0</v>
      </c>
      <c r="K148" s="167">
        <v>0</v>
      </c>
      <c r="L148" s="167">
        <v>0</v>
      </c>
      <c r="M148" s="167">
        <v>0</v>
      </c>
      <c r="N148" s="167">
        <v>0</v>
      </c>
      <c r="O148" s="167">
        <f t="shared" si="15"/>
        <v>0</v>
      </c>
      <c r="P148" s="168">
        <f t="shared" si="16"/>
        <v>0</v>
      </c>
      <c r="Q148" s="169"/>
    </row>
    <row r="149" spans="1:17">
      <c r="A149" s="164"/>
      <c r="B149" s="165">
        <v>713</v>
      </c>
      <c r="C149" s="166" t="s">
        <v>206</v>
      </c>
      <c r="D149" s="167">
        <v>0</v>
      </c>
      <c r="E149" s="167">
        <v>0</v>
      </c>
      <c r="F149" s="167">
        <v>0</v>
      </c>
      <c r="G149" s="167">
        <v>0</v>
      </c>
      <c r="H149" s="167">
        <v>0</v>
      </c>
      <c r="I149" s="167">
        <v>0</v>
      </c>
      <c r="J149" s="167">
        <v>0</v>
      </c>
      <c r="K149" s="167">
        <v>0</v>
      </c>
      <c r="L149" s="167">
        <v>0</v>
      </c>
      <c r="M149" s="167">
        <v>0</v>
      </c>
      <c r="N149" s="167">
        <v>0</v>
      </c>
      <c r="O149" s="167">
        <f t="shared" si="15"/>
        <v>0</v>
      </c>
      <c r="P149" s="168">
        <f t="shared" si="16"/>
        <v>0</v>
      </c>
      <c r="Q149" s="169"/>
    </row>
    <row r="150" spans="1:17">
      <c r="A150" s="164"/>
      <c r="B150" s="165">
        <v>714</v>
      </c>
      <c r="C150" s="166" t="s">
        <v>207</v>
      </c>
      <c r="D150" s="167">
        <v>0</v>
      </c>
      <c r="E150" s="167">
        <v>0</v>
      </c>
      <c r="F150" s="167">
        <v>0</v>
      </c>
      <c r="G150" s="167">
        <v>0</v>
      </c>
      <c r="H150" s="167">
        <v>0</v>
      </c>
      <c r="I150" s="167">
        <v>0</v>
      </c>
      <c r="J150" s="167">
        <v>0</v>
      </c>
      <c r="K150" s="167">
        <v>0</v>
      </c>
      <c r="L150" s="167">
        <v>0</v>
      </c>
      <c r="M150" s="167">
        <v>0</v>
      </c>
      <c r="N150" s="167">
        <v>0</v>
      </c>
      <c r="O150" s="167">
        <f t="shared" si="15"/>
        <v>0</v>
      </c>
      <c r="P150" s="168">
        <f t="shared" si="16"/>
        <v>0</v>
      </c>
      <c r="Q150" s="169"/>
    </row>
    <row r="151" spans="1:17">
      <c r="A151" s="164"/>
      <c r="B151" s="165">
        <v>715</v>
      </c>
      <c r="C151" s="166" t="s">
        <v>208</v>
      </c>
      <c r="D151" s="167">
        <v>0</v>
      </c>
      <c r="E151" s="167">
        <v>0</v>
      </c>
      <c r="F151" s="167">
        <v>0</v>
      </c>
      <c r="G151" s="167">
        <v>0</v>
      </c>
      <c r="H151" s="167">
        <v>0</v>
      </c>
      <c r="I151" s="167">
        <v>0</v>
      </c>
      <c r="J151" s="167">
        <v>0</v>
      </c>
      <c r="K151" s="167">
        <v>0</v>
      </c>
      <c r="L151" s="167">
        <v>0</v>
      </c>
      <c r="M151" s="167">
        <v>0</v>
      </c>
      <c r="N151" s="167">
        <v>0</v>
      </c>
      <c r="O151" s="167">
        <f t="shared" ref="O151:O178" si="17">SUM(D151:N151)</f>
        <v>0</v>
      </c>
      <c r="P151" s="168">
        <f t="shared" si="16"/>
        <v>0</v>
      </c>
      <c r="Q151" s="169"/>
    </row>
    <row r="152" spans="1:17">
      <c r="A152" s="164"/>
      <c r="B152" s="165">
        <v>716</v>
      </c>
      <c r="C152" s="166" t="s">
        <v>209</v>
      </c>
      <c r="D152" s="167">
        <v>0</v>
      </c>
      <c r="E152" s="167">
        <v>0</v>
      </c>
      <c r="F152" s="167">
        <v>0</v>
      </c>
      <c r="G152" s="167">
        <v>0</v>
      </c>
      <c r="H152" s="167">
        <v>0</v>
      </c>
      <c r="I152" s="167">
        <v>0</v>
      </c>
      <c r="J152" s="167">
        <v>0</v>
      </c>
      <c r="K152" s="167">
        <v>0</v>
      </c>
      <c r="L152" s="167">
        <v>0</v>
      </c>
      <c r="M152" s="167">
        <v>0</v>
      </c>
      <c r="N152" s="167">
        <v>0</v>
      </c>
      <c r="O152" s="167">
        <f t="shared" si="17"/>
        <v>0</v>
      </c>
      <c r="P152" s="168">
        <f t="shared" si="16"/>
        <v>0</v>
      </c>
      <c r="Q152" s="169"/>
    </row>
    <row r="153" spans="1:17">
      <c r="A153" s="164"/>
      <c r="B153" s="165">
        <v>719</v>
      </c>
      <c r="C153" s="166" t="s">
        <v>210</v>
      </c>
      <c r="D153" s="167">
        <v>0</v>
      </c>
      <c r="E153" s="167">
        <v>0</v>
      </c>
      <c r="F153" s="167">
        <v>0</v>
      </c>
      <c r="G153" s="167">
        <v>0</v>
      </c>
      <c r="H153" s="167">
        <v>0</v>
      </c>
      <c r="I153" s="167">
        <v>0</v>
      </c>
      <c r="J153" s="167">
        <v>0</v>
      </c>
      <c r="K153" s="167">
        <v>0</v>
      </c>
      <c r="L153" s="167">
        <v>0</v>
      </c>
      <c r="M153" s="167">
        <v>0</v>
      </c>
      <c r="N153" s="167">
        <v>0</v>
      </c>
      <c r="O153" s="167">
        <f t="shared" si="17"/>
        <v>0</v>
      </c>
      <c r="P153" s="168">
        <f t="shared" si="16"/>
        <v>0</v>
      </c>
      <c r="Q153" s="169"/>
    </row>
    <row r="154" spans="1:17">
      <c r="A154" s="164"/>
      <c r="B154" s="165">
        <v>721</v>
      </c>
      <c r="C154" s="166" t="s">
        <v>211</v>
      </c>
      <c r="D154" s="167">
        <v>0</v>
      </c>
      <c r="E154" s="167">
        <v>0</v>
      </c>
      <c r="F154" s="167">
        <v>0</v>
      </c>
      <c r="G154" s="167">
        <v>0</v>
      </c>
      <c r="H154" s="167">
        <v>0</v>
      </c>
      <c r="I154" s="167">
        <v>0</v>
      </c>
      <c r="J154" s="167">
        <v>0</v>
      </c>
      <c r="K154" s="167">
        <v>0</v>
      </c>
      <c r="L154" s="167">
        <v>0</v>
      </c>
      <c r="M154" s="167">
        <v>0</v>
      </c>
      <c r="N154" s="167">
        <v>0</v>
      </c>
      <c r="O154" s="167">
        <f t="shared" si="17"/>
        <v>0</v>
      </c>
      <c r="P154" s="168">
        <f t="shared" si="16"/>
        <v>0</v>
      </c>
      <c r="Q154" s="169"/>
    </row>
    <row r="155" spans="1:17">
      <c r="A155" s="164"/>
      <c r="B155" s="165">
        <v>724</v>
      </c>
      <c r="C155" s="166" t="s">
        <v>212</v>
      </c>
      <c r="D155" s="167">
        <v>0</v>
      </c>
      <c r="E155" s="167">
        <v>0</v>
      </c>
      <c r="F155" s="167">
        <v>0</v>
      </c>
      <c r="G155" s="167">
        <v>0</v>
      </c>
      <c r="H155" s="167">
        <v>0</v>
      </c>
      <c r="I155" s="167">
        <v>0</v>
      </c>
      <c r="J155" s="167">
        <v>0</v>
      </c>
      <c r="K155" s="167">
        <v>0</v>
      </c>
      <c r="L155" s="167">
        <v>0</v>
      </c>
      <c r="M155" s="167">
        <v>0</v>
      </c>
      <c r="N155" s="167">
        <v>0</v>
      </c>
      <c r="O155" s="167">
        <f t="shared" si="17"/>
        <v>0</v>
      </c>
      <c r="P155" s="168">
        <f t="shared" si="16"/>
        <v>0</v>
      </c>
      <c r="Q155" s="169"/>
    </row>
    <row r="156" spans="1:17">
      <c r="A156" s="164"/>
      <c r="B156" s="165">
        <v>725</v>
      </c>
      <c r="C156" s="166" t="s">
        <v>213</v>
      </c>
      <c r="D156" s="167">
        <v>0</v>
      </c>
      <c r="E156" s="167">
        <v>0</v>
      </c>
      <c r="F156" s="167">
        <v>0</v>
      </c>
      <c r="G156" s="167">
        <v>0</v>
      </c>
      <c r="H156" s="167">
        <v>0</v>
      </c>
      <c r="I156" s="167">
        <v>0</v>
      </c>
      <c r="J156" s="167">
        <v>0</v>
      </c>
      <c r="K156" s="167">
        <v>0</v>
      </c>
      <c r="L156" s="167">
        <v>0</v>
      </c>
      <c r="M156" s="167">
        <v>0</v>
      </c>
      <c r="N156" s="167">
        <v>0</v>
      </c>
      <c r="O156" s="167">
        <f t="shared" si="17"/>
        <v>0</v>
      </c>
      <c r="P156" s="168">
        <f t="shared" si="16"/>
        <v>0</v>
      </c>
      <c r="Q156" s="169"/>
    </row>
    <row r="157" spans="1:17">
      <c r="A157" s="164"/>
      <c r="B157" s="165">
        <v>726</v>
      </c>
      <c r="C157" s="166" t="s">
        <v>214</v>
      </c>
      <c r="D157" s="167">
        <v>0</v>
      </c>
      <c r="E157" s="167">
        <v>0</v>
      </c>
      <c r="F157" s="167">
        <v>0</v>
      </c>
      <c r="G157" s="167">
        <v>0</v>
      </c>
      <c r="H157" s="167">
        <v>0</v>
      </c>
      <c r="I157" s="167">
        <v>0</v>
      </c>
      <c r="J157" s="167">
        <v>0</v>
      </c>
      <c r="K157" s="167">
        <v>0</v>
      </c>
      <c r="L157" s="167">
        <v>0</v>
      </c>
      <c r="M157" s="167">
        <v>0</v>
      </c>
      <c r="N157" s="167">
        <v>0</v>
      </c>
      <c r="O157" s="167">
        <f t="shared" si="17"/>
        <v>0</v>
      </c>
      <c r="P157" s="168">
        <f t="shared" si="16"/>
        <v>0</v>
      </c>
      <c r="Q157" s="169"/>
    </row>
    <row r="158" spans="1:17">
      <c r="A158" s="164"/>
      <c r="B158" s="165">
        <v>727</v>
      </c>
      <c r="C158" s="166" t="s">
        <v>215</v>
      </c>
      <c r="D158" s="167">
        <v>0</v>
      </c>
      <c r="E158" s="167">
        <v>0</v>
      </c>
      <c r="F158" s="167">
        <v>0</v>
      </c>
      <c r="G158" s="167">
        <v>0</v>
      </c>
      <c r="H158" s="167">
        <v>0</v>
      </c>
      <c r="I158" s="167">
        <v>0</v>
      </c>
      <c r="J158" s="167">
        <v>0</v>
      </c>
      <c r="K158" s="167">
        <v>0</v>
      </c>
      <c r="L158" s="167">
        <v>0</v>
      </c>
      <c r="M158" s="167">
        <v>0</v>
      </c>
      <c r="N158" s="167">
        <v>0</v>
      </c>
      <c r="O158" s="167">
        <f t="shared" si="17"/>
        <v>0</v>
      </c>
      <c r="P158" s="168">
        <f t="shared" si="16"/>
        <v>0</v>
      </c>
      <c r="Q158" s="169"/>
    </row>
    <row r="159" spans="1:17">
      <c r="A159" s="164"/>
      <c r="B159" s="165">
        <v>728</v>
      </c>
      <c r="C159" s="166" t="s">
        <v>216</v>
      </c>
      <c r="D159" s="167">
        <v>0</v>
      </c>
      <c r="E159" s="167">
        <v>0</v>
      </c>
      <c r="F159" s="167">
        <v>0</v>
      </c>
      <c r="G159" s="167">
        <v>0</v>
      </c>
      <c r="H159" s="167">
        <v>0</v>
      </c>
      <c r="I159" s="167">
        <v>0</v>
      </c>
      <c r="J159" s="167">
        <v>0</v>
      </c>
      <c r="K159" s="167">
        <v>0</v>
      </c>
      <c r="L159" s="167">
        <v>0</v>
      </c>
      <c r="M159" s="167">
        <v>0</v>
      </c>
      <c r="N159" s="167">
        <v>0</v>
      </c>
      <c r="O159" s="167">
        <f t="shared" si="17"/>
        <v>0</v>
      </c>
      <c r="P159" s="168">
        <f t="shared" si="16"/>
        <v>0</v>
      </c>
      <c r="Q159" s="169"/>
    </row>
    <row r="160" spans="1:17">
      <c r="A160" s="164"/>
      <c r="B160" s="165">
        <v>729</v>
      </c>
      <c r="C160" s="166" t="s">
        <v>217</v>
      </c>
      <c r="D160" s="167">
        <v>0</v>
      </c>
      <c r="E160" s="167">
        <v>0</v>
      </c>
      <c r="F160" s="167">
        <v>0</v>
      </c>
      <c r="G160" s="167">
        <v>0</v>
      </c>
      <c r="H160" s="167">
        <v>0</v>
      </c>
      <c r="I160" s="167">
        <v>0</v>
      </c>
      <c r="J160" s="167">
        <v>0</v>
      </c>
      <c r="K160" s="167">
        <v>0</v>
      </c>
      <c r="L160" s="167">
        <v>0</v>
      </c>
      <c r="M160" s="167">
        <v>0</v>
      </c>
      <c r="N160" s="167">
        <v>0</v>
      </c>
      <c r="O160" s="167">
        <f t="shared" si="17"/>
        <v>0</v>
      </c>
      <c r="P160" s="168">
        <f t="shared" si="16"/>
        <v>0</v>
      </c>
      <c r="Q160" s="169"/>
    </row>
    <row r="161" spans="1:17">
      <c r="A161" s="164"/>
      <c r="B161" s="165">
        <v>732</v>
      </c>
      <c r="C161" s="166" t="s">
        <v>218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  <c r="J161" s="167">
        <v>0</v>
      </c>
      <c r="K161" s="167">
        <v>0</v>
      </c>
      <c r="L161" s="167">
        <v>0</v>
      </c>
      <c r="M161" s="167">
        <v>0</v>
      </c>
      <c r="N161" s="167">
        <v>0</v>
      </c>
      <c r="O161" s="167">
        <f t="shared" si="17"/>
        <v>0</v>
      </c>
      <c r="P161" s="168">
        <f t="shared" si="16"/>
        <v>0</v>
      </c>
      <c r="Q161" s="169"/>
    </row>
    <row r="162" spans="1:17">
      <c r="A162" s="164"/>
      <c r="B162" s="165">
        <v>733</v>
      </c>
      <c r="C162" s="166" t="s">
        <v>219</v>
      </c>
      <c r="D162" s="167">
        <v>0</v>
      </c>
      <c r="E162" s="167">
        <v>0</v>
      </c>
      <c r="F162" s="167">
        <v>0</v>
      </c>
      <c r="G162" s="167">
        <v>0</v>
      </c>
      <c r="H162" s="167">
        <v>0</v>
      </c>
      <c r="I162" s="167">
        <v>0</v>
      </c>
      <c r="J162" s="167">
        <v>0</v>
      </c>
      <c r="K162" s="167">
        <v>0</v>
      </c>
      <c r="L162" s="167">
        <v>0</v>
      </c>
      <c r="M162" s="167">
        <v>0</v>
      </c>
      <c r="N162" s="167">
        <v>0</v>
      </c>
      <c r="O162" s="167">
        <f t="shared" si="17"/>
        <v>0</v>
      </c>
      <c r="P162" s="168">
        <f t="shared" si="16"/>
        <v>0</v>
      </c>
      <c r="Q162" s="169"/>
    </row>
    <row r="163" spans="1:17">
      <c r="A163" s="164"/>
      <c r="B163" s="165">
        <v>734</v>
      </c>
      <c r="C163" s="166" t="s">
        <v>220</v>
      </c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167">
        <v>0</v>
      </c>
      <c r="J163" s="167">
        <v>0</v>
      </c>
      <c r="K163" s="167">
        <v>0</v>
      </c>
      <c r="L163" s="167">
        <v>0</v>
      </c>
      <c r="M163" s="167">
        <v>0</v>
      </c>
      <c r="N163" s="167">
        <v>0</v>
      </c>
      <c r="O163" s="167">
        <f t="shared" si="17"/>
        <v>0</v>
      </c>
      <c r="P163" s="168">
        <f t="shared" si="16"/>
        <v>0</v>
      </c>
      <c r="Q163" s="169"/>
    </row>
    <row r="164" spans="1:17">
      <c r="A164" s="164"/>
      <c r="B164" s="165">
        <v>739</v>
      </c>
      <c r="C164" s="166" t="s">
        <v>221</v>
      </c>
      <c r="D164" s="167">
        <v>0</v>
      </c>
      <c r="E164" s="167">
        <v>0</v>
      </c>
      <c r="F164" s="167">
        <v>0</v>
      </c>
      <c r="G164" s="167">
        <v>0</v>
      </c>
      <c r="H164" s="167">
        <v>0</v>
      </c>
      <c r="I164" s="167">
        <v>0</v>
      </c>
      <c r="J164" s="167">
        <v>0</v>
      </c>
      <c r="K164" s="167">
        <v>0</v>
      </c>
      <c r="L164" s="167">
        <v>0</v>
      </c>
      <c r="M164" s="167">
        <v>0</v>
      </c>
      <c r="N164" s="167">
        <v>0</v>
      </c>
      <c r="O164" s="167">
        <f t="shared" si="17"/>
        <v>0</v>
      </c>
      <c r="P164" s="168">
        <f t="shared" si="16"/>
        <v>0</v>
      </c>
      <c r="Q164" s="169"/>
    </row>
    <row r="165" spans="1:17">
      <c r="A165" s="164"/>
      <c r="B165" s="165">
        <v>741</v>
      </c>
      <c r="C165" s="166" t="s">
        <v>222</v>
      </c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167">
        <v>0</v>
      </c>
      <c r="J165" s="167">
        <v>0</v>
      </c>
      <c r="K165" s="167">
        <v>0</v>
      </c>
      <c r="L165" s="167">
        <v>0</v>
      </c>
      <c r="M165" s="167">
        <v>0</v>
      </c>
      <c r="N165" s="167">
        <v>0</v>
      </c>
      <c r="O165" s="167">
        <f t="shared" si="17"/>
        <v>0</v>
      </c>
      <c r="P165" s="168">
        <f t="shared" si="16"/>
        <v>0</v>
      </c>
      <c r="Q165" s="169"/>
    </row>
    <row r="166" spans="1:17">
      <c r="A166" s="164"/>
      <c r="B166" s="165">
        <v>744</v>
      </c>
      <c r="C166" s="166" t="s">
        <v>223</v>
      </c>
      <c r="D166" s="167">
        <v>0</v>
      </c>
      <c r="E166" s="167">
        <v>0</v>
      </c>
      <c r="F166" s="167">
        <v>0</v>
      </c>
      <c r="G166" s="167">
        <v>0</v>
      </c>
      <c r="H166" s="167">
        <v>0</v>
      </c>
      <c r="I166" s="167">
        <v>0</v>
      </c>
      <c r="J166" s="167">
        <v>0</v>
      </c>
      <c r="K166" s="167">
        <v>0</v>
      </c>
      <c r="L166" s="167">
        <v>0</v>
      </c>
      <c r="M166" s="167">
        <v>0</v>
      </c>
      <c r="N166" s="167">
        <v>0</v>
      </c>
      <c r="O166" s="167">
        <f t="shared" si="17"/>
        <v>0</v>
      </c>
      <c r="P166" s="168">
        <f t="shared" ref="P166:P179" si="18">(O166/P$181)</f>
        <v>0</v>
      </c>
      <c r="Q166" s="169"/>
    </row>
    <row r="167" spans="1:17">
      <c r="A167" s="164"/>
      <c r="B167" s="165">
        <v>745</v>
      </c>
      <c r="C167" s="166" t="s">
        <v>224</v>
      </c>
      <c r="D167" s="167">
        <v>0</v>
      </c>
      <c r="E167" s="167">
        <v>0</v>
      </c>
      <c r="F167" s="167">
        <v>0</v>
      </c>
      <c r="G167" s="167">
        <v>0</v>
      </c>
      <c r="H167" s="167">
        <v>0</v>
      </c>
      <c r="I167" s="167">
        <v>0</v>
      </c>
      <c r="J167" s="167">
        <v>0</v>
      </c>
      <c r="K167" s="167">
        <v>0</v>
      </c>
      <c r="L167" s="167">
        <v>0</v>
      </c>
      <c r="M167" s="167">
        <v>0</v>
      </c>
      <c r="N167" s="167">
        <v>0</v>
      </c>
      <c r="O167" s="167">
        <f t="shared" si="17"/>
        <v>0</v>
      </c>
      <c r="P167" s="168">
        <f t="shared" si="18"/>
        <v>0</v>
      </c>
      <c r="Q167" s="169"/>
    </row>
    <row r="168" spans="1:17">
      <c r="A168" s="164"/>
      <c r="B168" s="165">
        <v>746</v>
      </c>
      <c r="C168" s="166" t="s">
        <v>225</v>
      </c>
      <c r="D168" s="167">
        <v>0</v>
      </c>
      <c r="E168" s="167">
        <v>0</v>
      </c>
      <c r="F168" s="167">
        <v>0</v>
      </c>
      <c r="G168" s="167">
        <v>0</v>
      </c>
      <c r="H168" s="167">
        <v>0</v>
      </c>
      <c r="I168" s="167">
        <v>0</v>
      </c>
      <c r="J168" s="167">
        <v>0</v>
      </c>
      <c r="K168" s="167">
        <v>0</v>
      </c>
      <c r="L168" s="167">
        <v>0</v>
      </c>
      <c r="M168" s="167">
        <v>0</v>
      </c>
      <c r="N168" s="167">
        <v>0</v>
      </c>
      <c r="O168" s="167">
        <f t="shared" si="17"/>
        <v>0</v>
      </c>
      <c r="P168" s="168">
        <f t="shared" si="18"/>
        <v>0</v>
      </c>
      <c r="Q168" s="169"/>
    </row>
    <row r="169" spans="1:17">
      <c r="A169" s="164"/>
      <c r="B169" s="165">
        <v>747</v>
      </c>
      <c r="C169" s="166" t="s">
        <v>226</v>
      </c>
      <c r="D169" s="167">
        <v>0</v>
      </c>
      <c r="E169" s="167">
        <v>0</v>
      </c>
      <c r="F169" s="167">
        <v>0</v>
      </c>
      <c r="G169" s="167">
        <v>0</v>
      </c>
      <c r="H169" s="167">
        <v>0</v>
      </c>
      <c r="I169" s="167">
        <v>0</v>
      </c>
      <c r="J169" s="167">
        <v>0</v>
      </c>
      <c r="K169" s="167">
        <v>0</v>
      </c>
      <c r="L169" s="167">
        <v>0</v>
      </c>
      <c r="M169" s="167">
        <v>0</v>
      </c>
      <c r="N169" s="167">
        <v>0</v>
      </c>
      <c r="O169" s="167">
        <f t="shared" si="17"/>
        <v>0</v>
      </c>
      <c r="P169" s="168">
        <f t="shared" si="18"/>
        <v>0</v>
      </c>
      <c r="Q169" s="169"/>
    </row>
    <row r="170" spans="1:17">
      <c r="A170" s="164"/>
      <c r="B170" s="165">
        <v>748</v>
      </c>
      <c r="C170" s="166" t="s">
        <v>227</v>
      </c>
      <c r="D170" s="167">
        <v>0</v>
      </c>
      <c r="E170" s="167">
        <v>0</v>
      </c>
      <c r="F170" s="167">
        <v>0</v>
      </c>
      <c r="G170" s="167">
        <v>0</v>
      </c>
      <c r="H170" s="167">
        <v>0</v>
      </c>
      <c r="I170" s="167">
        <v>0</v>
      </c>
      <c r="J170" s="167">
        <v>0</v>
      </c>
      <c r="K170" s="167">
        <v>0</v>
      </c>
      <c r="L170" s="167">
        <v>0</v>
      </c>
      <c r="M170" s="167">
        <v>0</v>
      </c>
      <c r="N170" s="167">
        <v>0</v>
      </c>
      <c r="O170" s="167">
        <f t="shared" si="17"/>
        <v>0</v>
      </c>
      <c r="P170" s="168">
        <f t="shared" si="18"/>
        <v>0</v>
      </c>
      <c r="Q170" s="169"/>
    </row>
    <row r="171" spans="1:17">
      <c r="A171" s="164"/>
      <c r="B171" s="165">
        <v>749</v>
      </c>
      <c r="C171" s="166" t="s">
        <v>228</v>
      </c>
      <c r="D171" s="167">
        <v>0</v>
      </c>
      <c r="E171" s="167">
        <v>0</v>
      </c>
      <c r="F171" s="167">
        <v>0</v>
      </c>
      <c r="G171" s="167">
        <v>0</v>
      </c>
      <c r="H171" s="167">
        <v>0</v>
      </c>
      <c r="I171" s="167">
        <v>0</v>
      </c>
      <c r="J171" s="167">
        <v>0</v>
      </c>
      <c r="K171" s="167">
        <v>0</v>
      </c>
      <c r="L171" s="167">
        <v>0</v>
      </c>
      <c r="M171" s="167">
        <v>0</v>
      </c>
      <c r="N171" s="167">
        <v>0</v>
      </c>
      <c r="O171" s="167">
        <f t="shared" si="17"/>
        <v>0</v>
      </c>
      <c r="P171" s="168">
        <f t="shared" si="18"/>
        <v>0</v>
      </c>
      <c r="Q171" s="169"/>
    </row>
    <row r="172" spans="1:17">
      <c r="A172" s="164"/>
      <c r="B172" s="165">
        <v>751</v>
      </c>
      <c r="C172" s="166" t="s">
        <v>229</v>
      </c>
      <c r="D172" s="167">
        <v>0</v>
      </c>
      <c r="E172" s="167">
        <v>0</v>
      </c>
      <c r="F172" s="167">
        <v>0</v>
      </c>
      <c r="G172" s="167">
        <v>0</v>
      </c>
      <c r="H172" s="167">
        <v>0</v>
      </c>
      <c r="I172" s="167">
        <v>0</v>
      </c>
      <c r="J172" s="167">
        <v>0</v>
      </c>
      <c r="K172" s="167">
        <v>0</v>
      </c>
      <c r="L172" s="167">
        <v>0</v>
      </c>
      <c r="M172" s="167">
        <v>0</v>
      </c>
      <c r="N172" s="167">
        <v>0</v>
      </c>
      <c r="O172" s="167">
        <f t="shared" si="17"/>
        <v>0</v>
      </c>
      <c r="P172" s="168">
        <f t="shared" si="18"/>
        <v>0</v>
      </c>
      <c r="Q172" s="169"/>
    </row>
    <row r="173" spans="1:17">
      <c r="A173" s="164"/>
      <c r="B173" s="165">
        <v>752</v>
      </c>
      <c r="C173" s="166" t="s">
        <v>230</v>
      </c>
      <c r="D173" s="167">
        <v>0</v>
      </c>
      <c r="E173" s="167">
        <v>0</v>
      </c>
      <c r="F173" s="167">
        <v>0</v>
      </c>
      <c r="G173" s="167">
        <v>0</v>
      </c>
      <c r="H173" s="167">
        <v>0</v>
      </c>
      <c r="I173" s="167">
        <v>0</v>
      </c>
      <c r="J173" s="167">
        <v>0</v>
      </c>
      <c r="K173" s="167">
        <v>0</v>
      </c>
      <c r="L173" s="167">
        <v>0</v>
      </c>
      <c r="M173" s="167">
        <v>0</v>
      </c>
      <c r="N173" s="167">
        <v>0</v>
      </c>
      <c r="O173" s="167">
        <f t="shared" si="17"/>
        <v>0</v>
      </c>
      <c r="P173" s="168">
        <f t="shared" si="18"/>
        <v>0</v>
      </c>
      <c r="Q173" s="169"/>
    </row>
    <row r="174" spans="1:17">
      <c r="A174" s="164"/>
      <c r="B174" s="165">
        <v>759</v>
      </c>
      <c r="C174" s="166" t="s">
        <v>231</v>
      </c>
      <c r="D174" s="167">
        <v>0</v>
      </c>
      <c r="E174" s="167">
        <v>0</v>
      </c>
      <c r="F174" s="167">
        <v>0</v>
      </c>
      <c r="G174" s="167">
        <v>0</v>
      </c>
      <c r="H174" s="167">
        <v>0</v>
      </c>
      <c r="I174" s="167">
        <v>0</v>
      </c>
      <c r="J174" s="167">
        <v>0</v>
      </c>
      <c r="K174" s="167">
        <v>0</v>
      </c>
      <c r="L174" s="167">
        <v>0</v>
      </c>
      <c r="M174" s="167">
        <v>0</v>
      </c>
      <c r="N174" s="167">
        <v>0</v>
      </c>
      <c r="O174" s="167">
        <f t="shared" si="17"/>
        <v>0</v>
      </c>
      <c r="P174" s="168">
        <f t="shared" si="18"/>
        <v>0</v>
      </c>
      <c r="Q174" s="169"/>
    </row>
    <row r="175" spans="1:17">
      <c r="A175" s="164"/>
      <c r="B175" s="165">
        <v>761</v>
      </c>
      <c r="C175" s="166" t="s">
        <v>232</v>
      </c>
      <c r="D175" s="167">
        <v>0</v>
      </c>
      <c r="E175" s="167">
        <v>0</v>
      </c>
      <c r="F175" s="167">
        <v>0</v>
      </c>
      <c r="G175" s="167">
        <v>0</v>
      </c>
      <c r="H175" s="167">
        <v>0</v>
      </c>
      <c r="I175" s="167">
        <v>0</v>
      </c>
      <c r="J175" s="167">
        <v>0</v>
      </c>
      <c r="K175" s="167">
        <v>0</v>
      </c>
      <c r="L175" s="167">
        <v>0</v>
      </c>
      <c r="M175" s="167">
        <v>0</v>
      </c>
      <c r="N175" s="167">
        <v>0</v>
      </c>
      <c r="O175" s="167">
        <f t="shared" si="17"/>
        <v>0</v>
      </c>
      <c r="P175" s="168">
        <f t="shared" si="18"/>
        <v>0</v>
      </c>
      <c r="Q175" s="169"/>
    </row>
    <row r="176" spans="1:17">
      <c r="A176" s="164"/>
      <c r="B176" s="165">
        <v>764</v>
      </c>
      <c r="C176" s="166" t="s">
        <v>233</v>
      </c>
      <c r="D176" s="167">
        <v>0</v>
      </c>
      <c r="E176" s="167">
        <v>0</v>
      </c>
      <c r="F176" s="167">
        <v>0</v>
      </c>
      <c r="G176" s="167">
        <v>0</v>
      </c>
      <c r="H176" s="167">
        <v>0</v>
      </c>
      <c r="I176" s="167">
        <v>0</v>
      </c>
      <c r="J176" s="167">
        <v>0</v>
      </c>
      <c r="K176" s="167">
        <v>0</v>
      </c>
      <c r="L176" s="167">
        <v>0</v>
      </c>
      <c r="M176" s="167">
        <v>0</v>
      </c>
      <c r="N176" s="167">
        <v>0</v>
      </c>
      <c r="O176" s="167">
        <f t="shared" si="17"/>
        <v>0</v>
      </c>
      <c r="P176" s="168">
        <f t="shared" si="18"/>
        <v>0</v>
      </c>
      <c r="Q176" s="169"/>
    </row>
    <row r="177" spans="1:120">
      <c r="A177" s="164"/>
      <c r="B177" s="165">
        <v>765</v>
      </c>
      <c r="C177" s="166" t="s">
        <v>234</v>
      </c>
      <c r="D177" s="167">
        <v>0</v>
      </c>
      <c r="E177" s="167">
        <v>0</v>
      </c>
      <c r="F177" s="167">
        <v>0</v>
      </c>
      <c r="G177" s="167">
        <v>0</v>
      </c>
      <c r="H177" s="167">
        <v>0</v>
      </c>
      <c r="I177" s="167">
        <v>0</v>
      </c>
      <c r="J177" s="167">
        <v>0</v>
      </c>
      <c r="K177" s="167">
        <v>0</v>
      </c>
      <c r="L177" s="167">
        <v>0</v>
      </c>
      <c r="M177" s="167">
        <v>0</v>
      </c>
      <c r="N177" s="167">
        <v>0</v>
      </c>
      <c r="O177" s="167">
        <f t="shared" si="17"/>
        <v>0</v>
      </c>
      <c r="P177" s="168">
        <f t="shared" si="18"/>
        <v>0</v>
      </c>
      <c r="Q177" s="169"/>
    </row>
    <row r="178" spans="1:120" ht="15.75" thickBot="1">
      <c r="A178" s="164"/>
      <c r="B178" s="165">
        <v>769</v>
      </c>
      <c r="C178" s="166" t="s">
        <v>235</v>
      </c>
      <c r="D178" s="167">
        <v>0</v>
      </c>
      <c r="E178" s="167">
        <v>0</v>
      </c>
      <c r="F178" s="167">
        <v>0</v>
      </c>
      <c r="G178" s="167">
        <v>0</v>
      </c>
      <c r="H178" s="167">
        <v>0</v>
      </c>
      <c r="I178" s="167">
        <v>0</v>
      </c>
      <c r="J178" s="167">
        <v>0</v>
      </c>
      <c r="K178" s="167">
        <v>0</v>
      </c>
      <c r="L178" s="167">
        <v>0</v>
      </c>
      <c r="M178" s="167">
        <v>0</v>
      </c>
      <c r="N178" s="167">
        <v>0</v>
      </c>
      <c r="O178" s="167">
        <f t="shared" si="17"/>
        <v>0</v>
      </c>
      <c r="P178" s="168">
        <f t="shared" si="18"/>
        <v>0</v>
      </c>
      <c r="Q178" s="169"/>
    </row>
    <row r="179" spans="1:120" ht="16.5" thickBot="1">
      <c r="A179" s="180" t="s">
        <v>10</v>
      </c>
      <c r="B179" s="181"/>
      <c r="C179" s="182"/>
      <c r="D179" s="183">
        <f t="shared" ref="D179:N179" si="19">SUM(D5,D15,D25,D35,D42,D48,D55,D63,D76)</f>
        <v>0</v>
      </c>
      <c r="E179" s="183">
        <f t="shared" si="19"/>
        <v>0</v>
      </c>
      <c r="F179" s="183">
        <f t="shared" si="19"/>
        <v>0</v>
      </c>
      <c r="G179" s="183">
        <f t="shared" si="19"/>
        <v>0</v>
      </c>
      <c r="H179" s="183">
        <f t="shared" si="19"/>
        <v>0</v>
      </c>
      <c r="I179" s="183">
        <f t="shared" si="19"/>
        <v>0</v>
      </c>
      <c r="J179" s="183">
        <f t="shared" si="19"/>
        <v>0</v>
      </c>
      <c r="K179" s="183">
        <f t="shared" si="19"/>
        <v>0</v>
      </c>
      <c r="L179" s="183">
        <f>SUM(L5,L15,L25,L35,L42,L48,L55,L63,L76)</f>
        <v>0</v>
      </c>
      <c r="M179" s="183">
        <f t="shared" si="19"/>
        <v>0</v>
      </c>
      <c r="N179" s="183">
        <f t="shared" si="19"/>
        <v>0</v>
      </c>
      <c r="O179" s="183">
        <f>SUM(D179:N179)</f>
        <v>0</v>
      </c>
      <c r="P179" s="184">
        <f t="shared" si="18"/>
        <v>0</v>
      </c>
      <c r="Q179" s="162"/>
      <c r="R179" s="185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  <c r="BG179" s="152"/>
      <c r="BH179" s="152"/>
      <c r="BI179" s="152"/>
      <c r="BJ179" s="152"/>
      <c r="BK179" s="152"/>
      <c r="BL179" s="152"/>
      <c r="BM179" s="152"/>
      <c r="BN179" s="152"/>
      <c r="BO179" s="152"/>
      <c r="BP179" s="152"/>
      <c r="BQ179" s="152"/>
      <c r="BR179" s="152"/>
      <c r="BS179" s="152"/>
      <c r="BT179" s="152"/>
      <c r="BU179" s="152"/>
      <c r="BV179" s="152"/>
      <c r="BW179" s="152"/>
      <c r="BX179" s="152"/>
      <c r="BY179" s="152"/>
      <c r="BZ179" s="152"/>
      <c r="CA179" s="152"/>
      <c r="CB179" s="152"/>
      <c r="CC179" s="152"/>
      <c r="CD179" s="152"/>
      <c r="CE179" s="152"/>
      <c r="CF179" s="152"/>
      <c r="CG179" s="152"/>
      <c r="CH179" s="152"/>
      <c r="CI179" s="152"/>
      <c r="CJ179" s="152"/>
      <c r="CK179" s="152"/>
      <c r="CL179" s="152"/>
      <c r="CM179" s="152"/>
      <c r="CN179" s="152"/>
      <c r="CO179" s="152"/>
      <c r="CP179" s="152"/>
      <c r="CQ179" s="152"/>
      <c r="CR179" s="152"/>
      <c r="CS179" s="152"/>
      <c r="CT179" s="152"/>
      <c r="CU179" s="152"/>
      <c r="CV179" s="152"/>
      <c r="CW179" s="152"/>
      <c r="CX179" s="152"/>
      <c r="CY179" s="152"/>
      <c r="CZ179" s="152"/>
      <c r="DA179" s="152"/>
      <c r="DB179" s="152"/>
      <c r="DC179" s="152"/>
      <c r="DD179" s="152"/>
      <c r="DE179" s="152"/>
      <c r="DF179" s="152"/>
      <c r="DG179" s="152"/>
      <c r="DH179" s="152"/>
      <c r="DI179" s="152"/>
      <c r="DJ179" s="152"/>
      <c r="DK179" s="152"/>
      <c r="DL179" s="152"/>
      <c r="DM179" s="152"/>
      <c r="DN179" s="152"/>
      <c r="DO179" s="152"/>
      <c r="DP179" s="152"/>
    </row>
    <row r="180" spans="1:120">
      <c r="A180" s="186"/>
      <c r="B180" s="187"/>
      <c r="C180" s="187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9"/>
    </row>
    <row r="181" spans="1:120">
      <c r="A181" s="190"/>
      <c r="B181" s="191"/>
      <c r="C181" s="191"/>
      <c r="D181" s="192"/>
      <c r="E181" s="192"/>
      <c r="F181" s="192"/>
      <c r="G181" s="192"/>
      <c r="H181" s="192"/>
      <c r="I181" s="192"/>
      <c r="J181" s="192"/>
      <c r="K181" s="192"/>
      <c r="L181" s="192"/>
      <c r="M181" s="193" t="s">
        <v>236</v>
      </c>
      <c r="N181" s="193"/>
      <c r="O181" s="193"/>
      <c r="P181" s="194">
        <v>747</v>
      </c>
    </row>
    <row r="182" spans="1:120">
      <c r="A182" s="195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3"/>
    </row>
    <row r="183" spans="1:120" ht="15.75" customHeight="1" thickBot="1">
      <c r="A183" s="196" t="s">
        <v>45</v>
      </c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6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209012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209012</v>
      </c>
      <c r="O5" s="30">
        <f t="shared" ref="O5:O27" si="2">(N5/O$29)</f>
        <v>292.32447552447553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28.907692307692308</v>
      </c>
      <c r="P6" s="9"/>
    </row>
    <row r="7" spans="1:133">
      <c r="A7" s="12"/>
      <c r="B7" s="42">
        <v>513</v>
      </c>
      <c r="C7" s="19" t="s">
        <v>20</v>
      </c>
      <c r="D7" s="43">
        <v>158566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158566</v>
      </c>
      <c r="O7" s="44">
        <f t="shared" si="2"/>
        <v>221.77062937062936</v>
      </c>
      <c r="P7" s="9"/>
    </row>
    <row r="8" spans="1:133">
      <c r="A8" s="12"/>
      <c r="B8" s="42">
        <v>514</v>
      </c>
      <c r="C8" s="19" t="s">
        <v>21</v>
      </c>
      <c r="D8" s="43">
        <v>16889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16889</v>
      </c>
      <c r="O8" s="44">
        <f t="shared" si="2"/>
        <v>23.620979020979021</v>
      </c>
      <c r="P8" s="9"/>
    </row>
    <row r="9" spans="1:133">
      <c r="A9" s="12"/>
      <c r="B9" s="42">
        <v>517</v>
      </c>
      <c r="C9" s="19" t="s">
        <v>22</v>
      </c>
      <c r="D9" s="43">
        <v>2916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2916</v>
      </c>
      <c r="O9" s="44">
        <f t="shared" si="2"/>
        <v>4.0783216783216787</v>
      </c>
      <c r="P9" s="9"/>
    </row>
    <row r="10" spans="1:133">
      <c r="A10" s="12"/>
      <c r="B10" s="42">
        <v>518</v>
      </c>
      <c r="C10" s="19" t="s">
        <v>23</v>
      </c>
      <c r="D10" s="43">
        <v>9672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9672</v>
      </c>
      <c r="O10" s="44">
        <f t="shared" si="2"/>
        <v>13.527272727272727</v>
      </c>
      <c r="P10" s="9"/>
    </row>
    <row r="11" spans="1:133">
      <c r="A11" s="12"/>
      <c r="B11" s="42">
        <v>519</v>
      </c>
      <c r="C11" s="19" t="s">
        <v>24</v>
      </c>
      <c r="D11" s="43">
        <v>300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</v>
      </c>
      <c r="O11" s="44">
        <f t="shared" si="2"/>
        <v>0.41958041958041958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103244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103244</v>
      </c>
      <c r="O12" s="41">
        <f t="shared" si="2"/>
        <v>144.39720279720279</v>
      </c>
      <c r="P12" s="10"/>
    </row>
    <row r="13" spans="1:133">
      <c r="A13" s="12"/>
      <c r="B13" s="42">
        <v>521</v>
      </c>
      <c r="C13" s="19" t="s">
        <v>26</v>
      </c>
      <c r="D13" s="43">
        <v>73991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73991</v>
      </c>
      <c r="O13" s="44">
        <f t="shared" si="2"/>
        <v>103.48391608391609</v>
      </c>
      <c r="P13" s="9"/>
    </row>
    <row r="14" spans="1:133">
      <c r="A14" s="12"/>
      <c r="B14" s="42">
        <v>522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5.5944055944055942</v>
      </c>
      <c r="P14" s="9"/>
    </row>
    <row r="15" spans="1:133">
      <c r="A15" s="12"/>
      <c r="B15" s="42">
        <v>524</v>
      </c>
      <c r="C15" s="19" t="s">
        <v>28</v>
      </c>
      <c r="D15" s="43">
        <v>25253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25253</v>
      </c>
      <c r="O15" s="44">
        <f t="shared" si="2"/>
        <v>35.318881118881116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694444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694444</v>
      </c>
      <c r="O16" s="41">
        <f t="shared" si="2"/>
        <v>971.25034965034968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244380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244380</v>
      </c>
      <c r="O17" s="44">
        <f t="shared" si="2"/>
        <v>341.79020979020981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450064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450064</v>
      </c>
      <c r="O18" s="44">
        <f t="shared" si="2"/>
        <v>629.46013986013986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95301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95301</v>
      </c>
      <c r="O19" s="41">
        <f t="shared" si="2"/>
        <v>133.2881118881119</v>
      </c>
      <c r="P19" s="10"/>
    </row>
    <row r="20" spans="1:119">
      <c r="A20" s="12"/>
      <c r="B20" s="42">
        <v>541</v>
      </c>
      <c r="C20" s="19" t="s">
        <v>33</v>
      </c>
      <c r="D20" s="43">
        <v>95301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95301</v>
      </c>
      <c r="O20" s="44">
        <f t="shared" si="2"/>
        <v>133.2881118881119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89492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89492</v>
      </c>
      <c r="O21" s="41">
        <f t="shared" si="2"/>
        <v>125.16363636363636</v>
      </c>
      <c r="P21" s="9"/>
    </row>
    <row r="22" spans="1:119">
      <c r="A22" s="12"/>
      <c r="B22" s="42">
        <v>572</v>
      </c>
      <c r="C22" s="19" t="s">
        <v>35</v>
      </c>
      <c r="D22" s="43">
        <v>88896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88896</v>
      </c>
      <c r="O22" s="44">
        <f t="shared" si="2"/>
        <v>124.33006993006993</v>
      </c>
      <c r="P22" s="9"/>
    </row>
    <row r="23" spans="1:119">
      <c r="A23" s="12"/>
      <c r="B23" s="42">
        <v>574</v>
      </c>
      <c r="C23" s="19" t="s">
        <v>37</v>
      </c>
      <c r="D23" s="43">
        <v>596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596</v>
      </c>
      <c r="O23" s="44">
        <f t="shared" si="2"/>
        <v>0.83356643356643356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SUM(D25:D26)</f>
        <v>30000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57326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87326</v>
      </c>
      <c r="O24" s="41">
        <f t="shared" si="2"/>
        <v>122.13426573426574</v>
      </c>
      <c r="P24" s="9"/>
    </row>
    <row r="25" spans="1:119">
      <c r="A25" s="12"/>
      <c r="B25" s="42">
        <v>581</v>
      </c>
      <c r="C25" s="19" t="s">
        <v>39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5000</v>
      </c>
      <c r="O25" s="44">
        <f t="shared" si="2"/>
        <v>6.9930069930069934</v>
      </c>
      <c r="P25" s="9"/>
    </row>
    <row r="26" spans="1:119" ht="15.75" thickBot="1">
      <c r="A26" s="12"/>
      <c r="B26" s="42">
        <v>591</v>
      </c>
      <c r="C26" s="19" t="s">
        <v>47</v>
      </c>
      <c r="D26" s="43">
        <v>30000</v>
      </c>
      <c r="E26" s="43">
        <v>0</v>
      </c>
      <c r="F26" s="43">
        <v>0</v>
      </c>
      <c r="G26" s="43">
        <v>0</v>
      </c>
      <c r="H26" s="43">
        <v>0</v>
      </c>
      <c r="I26" s="43">
        <v>52326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82326</v>
      </c>
      <c r="O26" s="44">
        <f t="shared" si="2"/>
        <v>115.14125874125874</v>
      </c>
      <c r="P26" s="9"/>
    </row>
    <row r="27" spans="1:119" ht="16.5" thickBot="1">
      <c r="A27" s="13" t="s">
        <v>10</v>
      </c>
      <c r="B27" s="21"/>
      <c r="C27" s="20"/>
      <c r="D27" s="14">
        <f>SUM(D5,D12,D16,D19,D21,D24)</f>
        <v>527049</v>
      </c>
      <c r="E27" s="14">
        <f t="shared" ref="E27:M27" si="8">SUM(E5,E12,E16,E19,E21,E24)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751770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1278819</v>
      </c>
      <c r="O27" s="35">
        <f t="shared" si="2"/>
        <v>1788.5580419580419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55</v>
      </c>
      <c r="M29" s="90"/>
      <c r="N29" s="90"/>
      <c r="O29" s="39">
        <v>715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300581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300581</v>
      </c>
      <c r="O5" s="30">
        <f t="shared" ref="O5:O28" si="2">(N5/O$30)</f>
        <v>419.22036262203625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28.827057182705719</v>
      </c>
      <c r="P6" s="9"/>
    </row>
    <row r="7" spans="1:133">
      <c r="A7" s="12"/>
      <c r="B7" s="42">
        <v>513</v>
      </c>
      <c r="C7" s="19" t="s">
        <v>20</v>
      </c>
      <c r="D7" s="43">
        <v>156141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156141</v>
      </c>
      <c r="O7" s="44">
        <f t="shared" si="2"/>
        <v>217.76987447698744</v>
      </c>
      <c r="P7" s="9"/>
    </row>
    <row r="8" spans="1:133">
      <c r="A8" s="12"/>
      <c r="B8" s="42">
        <v>514</v>
      </c>
      <c r="C8" s="19" t="s">
        <v>21</v>
      </c>
      <c r="D8" s="43">
        <v>15449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15449</v>
      </c>
      <c r="O8" s="44">
        <f t="shared" si="2"/>
        <v>21.546722454672246</v>
      </c>
      <c r="P8" s="9"/>
    </row>
    <row r="9" spans="1:133">
      <c r="A9" s="12"/>
      <c r="B9" s="42">
        <v>517</v>
      </c>
      <c r="C9" s="19" t="s">
        <v>22</v>
      </c>
      <c r="D9" s="43">
        <v>4376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4376</v>
      </c>
      <c r="O9" s="44">
        <f t="shared" si="2"/>
        <v>6.1032078103207814</v>
      </c>
      <c r="P9" s="9"/>
    </row>
    <row r="10" spans="1:133">
      <c r="A10" s="12"/>
      <c r="B10" s="42">
        <v>518</v>
      </c>
      <c r="C10" s="19" t="s">
        <v>23</v>
      </c>
      <c r="D10" s="43">
        <v>9869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9869</v>
      </c>
      <c r="O10" s="44">
        <f t="shared" si="2"/>
        <v>13.764295676429567</v>
      </c>
      <c r="P10" s="9"/>
    </row>
    <row r="11" spans="1:133">
      <c r="A11" s="12"/>
      <c r="B11" s="42">
        <v>519</v>
      </c>
      <c r="C11" s="19" t="s">
        <v>24</v>
      </c>
      <c r="D11" s="43">
        <v>94077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94077</v>
      </c>
      <c r="O11" s="44">
        <f t="shared" si="2"/>
        <v>131.20920502092051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101114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101114</v>
      </c>
      <c r="O12" s="41">
        <f t="shared" si="2"/>
        <v>141.023709902371</v>
      </c>
      <c r="P12" s="10"/>
    </row>
    <row r="13" spans="1:133">
      <c r="A13" s="12"/>
      <c r="B13" s="42">
        <v>521</v>
      </c>
      <c r="C13" s="19" t="s">
        <v>26</v>
      </c>
      <c r="D13" s="43">
        <v>82895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82895</v>
      </c>
      <c r="O13" s="44">
        <f t="shared" si="2"/>
        <v>115.61366806136681</v>
      </c>
      <c r="P13" s="9"/>
    </row>
    <row r="14" spans="1:133">
      <c r="A14" s="12"/>
      <c r="B14" s="42">
        <v>522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5.5788005578800561</v>
      </c>
      <c r="P14" s="9"/>
    </row>
    <row r="15" spans="1:133">
      <c r="A15" s="12"/>
      <c r="B15" s="42">
        <v>524</v>
      </c>
      <c r="C15" s="19" t="s">
        <v>28</v>
      </c>
      <c r="D15" s="43">
        <v>14219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14219</v>
      </c>
      <c r="O15" s="44">
        <f t="shared" si="2"/>
        <v>19.831241283124129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720100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720100</v>
      </c>
      <c r="O16" s="41">
        <f t="shared" si="2"/>
        <v>1004.3235704323571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241987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241987</v>
      </c>
      <c r="O17" s="44">
        <f t="shared" si="2"/>
        <v>337.49930264993026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478113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478113</v>
      </c>
      <c r="O18" s="44">
        <f t="shared" si="2"/>
        <v>666.82426778242677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74086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74086</v>
      </c>
      <c r="O19" s="41">
        <f t="shared" si="2"/>
        <v>103.32775453277546</v>
      </c>
      <c r="P19" s="10"/>
    </row>
    <row r="20" spans="1:119">
      <c r="A20" s="12"/>
      <c r="B20" s="42">
        <v>541</v>
      </c>
      <c r="C20" s="19" t="s">
        <v>33</v>
      </c>
      <c r="D20" s="43">
        <v>74086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74086</v>
      </c>
      <c r="O20" s="44">
        <f t="shared" si="2"/>
        <v>103.32775453277546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82741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82741</v>
      </c>
      <c r="O21" s="41">
        <f t="shared" si="2"/>
        <v>115.39888423988842</v>
      </c>
      <c r="P21" s="9"/>
    </row>
    <row r="22" spans="1:119">
      <c r="A22" s="12"/>
      <c r="B22" s="42">
        <v>572</v>
      </c>
      <c r="C22" s="19" t="s">
        <v>35</v>
      </c>
      <c r="D22" s="43">
        <v>79262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79262</v>
      </c>
      <c r="O22" s="44">
        <f t="shared" si="2"/>
        <v>110.54672245467225</v>
      </c>
      <c r="P22" s="9"/>
    </row>
    <row r="23" spans="1:119">
      <c r="A23" s="12"/>
      <c r="B23" s="42">
        <v>574</v>
      </c>
      <c r="C23" s="19" t="s">
        <v>37</v>
      </c>
      <c r="D23" s="43">
        <v>2979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2979</v>
      </c>
      <c r="O23" s="44">
        <f t="shared" si="2"/>
        <v>4.1548117154811717</v>
      </c>
      <c r="P23" s="9"/>
    </row>
    <row r="24" spans="1:119">
      <c r="A24" s="12"/>
      <c r="B24" s="42">
        <v>579</v>
      </c>
      <c r="C24" s="19" t="s">
        <v>38</v>
      </c>
      <c r="D24" s="43">
        <v>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500</v>
      </c>
      <c r="O24" s="44">
        <f t="shared" si="2"/>
        <v>0.69735006973500702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SUM(D26:D27)</f>
        <v>30428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53640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84068</v>
      </c>
      <c r="O25" s="41">
        <f t="shared" si="2"/>
        <v>117.24965132496513</v>
      </c>
      <c r="P25" s="9"/>
    </row>
    <row r="26" spans="1:119">
      <c r="A26" s="12"/>
      <c r="B26" s="42">
        <v>581</v>
      </c>
      <c r="C26" s="19" t="s">
        <v>39</v>
      </c>
      <c r="D26" s="43">
        <v>428</v>
      </c>
      <c r="E26" s="43">
        <v>0</v>
      </c>
      <c r="F26" s="43">
        <v>0</v>
      </c>
      <c r="G26" s="43">
        <v>0</v>
      </c>
      <c r="H26" s="43">
        <v>0</v>
      </c>
      <c r="I26" s="43">
        <v>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5428</v>
      </c>
      <c r="O26" s="44">
        <f t="shared" si="2"/>
        <v>7.5704323570432361</v>
      </c>
      <c r="P26" s="9"/>
    </row>
    <row r="27" spans="1:119" ht="15.75" thickBot="1">
      <c r="A27" s="12"/>
      <c r="B27" s="42">
        <v>591</v>
      </c>
      <c r="C27" s="19" t="s">
        <v>47</v>
      </c>
      <c r="D27" s="43">
        <v>30000</v>
      </c>
      <c r="E27" s="43">
        <v>0</v>
      </c>
      <c r="F27" s="43">
        <v>0</v>
      </c>
      <c r="G27" s="43">
        <v>0</v>
      </c>
      <c r="H27" s="43">
        <v>0</v>
      </c>
      <c r="I27" s="43">
        <v>48640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78640</v>
      </c>
      <c r="O27" s="44">
        <f t="shared" si="2"/>
        <v>109.6792189679219</v>
      </c>
      <c r="P27" s="9"/>
    </row>
    <row r="28" spans="1:119" ht="16.5" thickBot="1">
      <c r="A28" s="13" t="s">
        <v>10</v>
      </c>
      <c r="B28" s="21"/>
      <c r="C28" s="20"/>
      <c r="D28" s="14">
        <f>SUM(D5,D12,D16,D19,D21,D25)</f>
        <v>588950</v>
      </c>
      <c r="E28" s="14">
        <f t="shared" ref="E28:M28" si="8">SUM(E5,E12,E16,E19,E21,E25)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773740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1362690</v>
      </c>
      <c r="O28" s="35">
        <f t="shared" si="2"/>
        <v>1900.5439330543934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50</v>
      </c>
      <c r="M30" s="90"/>
      <c r="N30" s="90"/>
      <c r="O30" s="39">
        <v>717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231132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231132</v>
      </c>
      <c r="O5" s="30">
        <f t="shared" ref="O5:O27" si="2">(N5/O$29)</f>
        <v>328.3125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29.359375</v>
      </c>
      <c r="P6" s="9"/>
    </row>
    <row r="7" spans="1:133">
      <c r="A7" s="12"/>
      <c r="B7" s="42">
        <v>513</v>
      </c>
      <c r="C7" s="19" t="s">
        <v>20</v>
      </c>
      <c r="D7" s="43">
        <v>163614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163614</v>
      </c>
      <c r="O7" s="44">
        <f t="shared" si="2"/>
        <v>232.40625</v>
      </c>
      <c r="P7" s="9"/>
    </row>
    <row r="8" spans="1:133">
      <c r="A8" s="12"/>
      <c r="B8" s="42">
        <v>514</v>
      </c>
      <c r="C8" s="19" t="s">
        <v>21</v>
      </c>
      <c r="D8" s="43">
        <v>24204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24204</v>
      </c>
      <c r="O8" s="44">
        <f t="shared" si="2"/>
        <v>34.38068181818182</v>
      </c>
      <c r="P8" s="9"/>
    </row>
    <row r="9" spans="1:133">
      <c r="A9" s="12"/>
      <c r="B9" s="42">
        <v>518</v>
      </c>
      <c r="C9" s="19" t="s">
        <v>23</v>
      </c>
      <c r="D9" s="43">
        <v>7102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7102</v>
      </c>
      <c r="O9" s="44">
        <f t="shared" si="2"/>
        <v>10.088068181818182</v>
      </c>
      <c r="P9" s="9"/>
    </row>
    <row r="10" spans="1:133">
      <c r="A10" s="12"/>
      <c r="B10" s="42">
        <v>519</v>
      </c>
      <c r="C10" s="19" t="s">
        <v>24</v>
      </c>
      <c r="D10" s="43">
        <v>15543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15543</v>
      </c>
      <c r="O10" s="44">
        <f t="shared" si="2"/>
        <v>22.078125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107238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107238</v>
      </c>
      <c r="O11" s="41">
        <f t="shared" si="2"/>
        <v>152.32670454545453</v>
      </c>
      <c r="P11" s="10"/>
    </row>
    <row r="12" spans="1:133">
      <c r="A12" s="12"/>
      <c r="B12" s="42">
        <v>521</v>
      </c>
      <c r="C12" s="19" t="s">
        <v>26</v>
      </c>
      <c r="D12" s="43">
        <v>87599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87599</v>
      </c>
      <c r="O12" s="44">
        <f t="shared" si="2"/>
        <v>124.43039772727273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5.6818181818181817</v>
      </c>
      <c r="P13" s="9"/>
    </row>
    <row r="14" spans="1:133">
      <c r="A14" s="12"/>
      <c r="B14" s="42">
        <v>524</v>
      </c>
      <c r="C14" s="19" t="s">
        <v>28</v>
      </c>
      <c r="D14" s="43">
        <v>15639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15639</v>
      </c>
      <c r="O14" s="44">
        <f t="shared" si="2"/>
        <v>22.214488636363637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989962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989962</v>
      </c>
      <c r="O15" s="41">
        <f t="shared" si="2"/>
        <v>1406.1960227272727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230768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230768</v>
      </c>
      <c r="O16" s="44">
        <f t="shared" si="2"/>
        <v>327.79545454545456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759194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759194</v>
      </c>
      <c r="O17" s="44">
        <f t="shared" si="2"/>
        <v>1078.4005681818182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120389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120389</v>
      </c>
      <c r="O18" s="41">
        <f t="shared" si="2"/>
        <v>171.00710227272728</v>
      </c>
      <c r="P18" s="10"/>
    </row>
    <row r="19" spans="1:119">
      <c r="A19" s="12"/>
      <c r="B19" s="42">
        <v>541</v>
      </c>
      <c r="C19" s="19" t="s">
        <v>33</v>
      </c>
      <c r="D19" s="43">
        <v>120389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120389</v>
      </c>
      <c r="O19" s="44">
        <f t="shared" si="2"/>
        <v>171.00710227272728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SUM(D21:D23)</f>
        <v>238815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238815</v>
      </c>
      <c r="O20" s="41">
        <f t="shared" si="2"/>
        <v>339.22585227272725</v>
      </c>
      <c r="P20" s="9"/>
    </row>
    <row r="21" spans="1:119">
      <c r="A21" s="12"/>
      <c r="B21" s="42">
        <v>572</v>
      </c>
      <c r="C21" s="19" t="s">
        <v>35</v>
      </c>
      <c r="D21" s="43">
        <v>234707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234707</v>
      </c>
      <c r="O21" s="44">
        <f t="shared" si="2"/>
        <v>333.390625</v>
      </c>
      <c r="P21" s="9"/>
    </row>
    <row r="22" spans="1:119">
      <c r="A22" s="12"/>
      <c r="B22" s="42">
        <v>574</v>
      </c>
      <c r="C22" s="19" t="s">
        <v>37</v>
      </c>
      <c r="D22" s="43">
        <v>3180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3180</v>
      </c>
      <c r="O22" s="44">
        <f t="shared" si="2"/>
        <v>4.5170454545454541</v>
      </c>
      <c r="P22" s="9"/>
    </row>
    <row r="23" spans="1:119">
      <c r="A23" s="12"/>
      <c r="B23" s="42">
        <v>579</v>
      </c>
      <c r="C23" s="19" t="s">
        <v>38</v>
      </c>
      <c r="D23" s="43">
        <v>928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928</v>
      </c>
      <c r="O23" s="44">
        <f t="shared" si="2"/>
        <v>1.3181818181818181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SUM(D25:D26)</f>
        <v>37533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56646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94179</v>
      </c>
      <c r="O24" s="41">
        <f t="shared" si="2"/>
        <v>133.77698863636363</v>
      </c>
      <c r="P24" s="9"/>
    </row>
    <row r="25" spans="1:119">
      <c r="A25" s="12"/>
      <c r="B25" s="42">
        <v>581</v>
      </c>
      <c r="C25" s="19" t="s">
        <v>39</v>
      </c>
      <c r="D25" s="43">
        <v>1713</v>
      </c>
      <c r="E25" s="43">
        <v>0</v>
      </c>
      <c r="F25" s="43">
        <v>0</v>
      </c>
      <c r="G25" s="43">
        <v>0</v>
      </c>
      <c r="H25" s="43">
        <v>0</v>
      </c>
      <c r="I25" s="43">
        <v>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6713</v>
      </c>
      <c r="O25" s="44">
        <f t="shared" si="2"/>
        <v>9.5355113636363633</v>
      </c>
      <c r="P25" s="9"/>
    </row>
    <row r="26" spans="1:119" ht="15.75" thickBot="1">
      <c r="A26" s="12"/>
      <c r="B26" s="42">
        <v>591</v>
      </c>
      <c r="C26" s="19" t="s">
        <v>47</v>
      </c>
      <c r="D26" s="43">
        <v>35820</v>
      </c>
      <c r="E26" s="43">
        <v>0</v>
      </c>
      <c r="F26" s="43">
        <v>0</v>
      </c>
      <c r="G26" s="43">
        <v>0</v>
      </c>
      <c r="H26" s="43">
        <v>0</v>
      </c>
      <c r="I26" s="43">
        <v>51646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87466</v>
      </c>
      <c r="O26" s="44">
        <f t="shared" si="2"/>
        <v>124.24147727272727</v>
      </c>
      <c r="P26" s="9"/>
    </row>
    <row r="27" spans="1:119" ht="16.5" thickBot="1">
      <c r="A27" s="13" t="s">
        <v>10</v>
      </c>
      <c r="B27" s="21"/>
      <c r="C27" s="20"/>
      <c r="D27" s="14">
        <f>SUM(D5,D11,D15,D18,D20,D24)</f>
        <v>735107</v>
      </c>
      <c r="E27" s="14">
        <f t="shared" ref="E27:M27" si="8">SUM(E5,E11,E15,E18,E20,E24)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1046608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1781715</v>
      </c>
      <c r="O27" s="35">
        <f t="shared" si="2"/>
        <v>2530.8451704545455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48</v>
      </c>
      <c r="M29" s="90"/>
      <c r="N29" s="90"/>
      <c r="O29" s="39">
        <v>704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262212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52668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314880</v>
      </c>
      <c r="O5" s="30">
        <f t="shared" ref="O5:O27" si="2">(N5/O$29)</f>
        <v>449.18687589158344</v>
      </c>
      <c r="P5" s="6"/>
    </row>
    <row r="6" spans="1:133">
      <c r="A6" s="12"/>
      <c r="B6" s="42">
        <v>511</v>
      </c>
      <c r="C6" s="19" t="s">
        <v>19</v>
      </c>
      <c r="D6" s="43">
        <v>20654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20654</v>
      </c>
      <c r="O6" s="44">
        <f t="shared" si="2"/>
        <v>29.463623395149785</v>
      </c>
      <c r="P6" s="9"/>
    </row>
    <row r="7" spans="1:133">
      <c r="A7" s="12"/>
      <c r="B7" s="42">
        <v>513</v>
      </c>
      <c r="C7" s="19" t="s">
        <v>20</v>
      </c>
      <c r="D7" s="43">
        <v>164466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164466</v>
      </c>
      <c r="O7" s="44">
        <f t="shared" si="2"/>
        <v>234.61626248216834</v>
      </c>
      <c r="P7" s="9"/>
    </row>
    <row r="8" spans="1:133">
      <c r="A8" s="12"/>
      <c r="B8" s="42">
        <v>514</v>
      </c>
      <c r="C8" s="19" t="s">
        <v>21</v>
      </c>
      <c r="D8" s="43">
        <v>19333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19333</v>
      </c>
      <c r="O8" s="44">
        <f t="shared" si="2"/>
        <v>27.579172610556348</v>
      </c>
      <c r="P8" s="9"/>
    </row>
    <row r="9" spans="1:133">
      <c r="A9" s="12"/>
      <c r="B9" s="42">
        <v>517</v>
      </c>
      <c r="C9" s="19" t="s">
        <v>22</v>
      </c>
      <c r="D9" s="43">
        <v>41824</v>
      </c>
      <c r="E9" s="43">
        <v>0</v>
      </c>
      <c r="F9" s="43">
        <v>0</v>
      </c>
      <c r="G9" s="43">
        <v>0</v>
      </c>
      <c r="H9" s="43">
        <v>0</v>
      </c>
      <c r="I9" s="43">
        <v>52668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94492</v>
      </c>
      <c r="O9" s="44">
        <f t="shared" si="2"/>
        <v>134.79600570613408</v>
      </c>
      <c r="P9" s="9"/>
    </row>
    <row r="10" spans="1:133">
      <c r="A10" s="12"/>
      <c r="B10" s="42">
        <v>518</v>
      </c>
      <c r="C10" s="19" t="s">
        <v>23</v>
      </c>
      <c r="D10" s="43">
        <v>10232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10232</v>
      </c>
      <c r="O10" s="44">
        <f t="shared" si="2"/>
        <v>14.596291012838801</v>
      </c>
      <c r="P10" s="9"/>
    </row>
    <row r="11" spans="1:133">
      <c r="A11" s="12"/>
      <c r="B11" s="42">
        <v>519</v>
      </c>
      <c r="C11" s="19" t="s">
        <v>24</v>
      </c>
      <c r="D11" s="43">
        <v>5703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5703</v>
      </c>
      <c r="O11" s="44">
        <f t="shared" si="2"/>
        <v>8.1355206847360915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162233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162233</v>
      </c>
      <c r="O12" s="41">
        <f t="shared" si="2"/>
        <v>231.43081312410843</v>
      </c>
      <c r="P12" s="10"/>
    </row>
    <row r="13" spans="1:133">
      <c r="A13" s="12"/>
      <c r="B13" s="42">
        <v>521</v>
      </c>
      <c r="C13" s="19" t="s">
        <v>26</v>
      </c>
      <c r="D13" s="43">
        <v>142671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142671</v>
      </c>
      <c r="O13" s="44">
        <f t="shared" si="2"/>
        <v>203.52496433666192</v>
      </c>
      <c r="P13" s="9"/>
    </row>
    <row r="14" spans="1:133">
      <c r="A14" s="12"/>
      <c r="B14" s="42">
        <v>522</v>
      </c>
      <c r="C14" s="19" t="s">
        <v>27</v>
      </c>
      <c r="D14" s="43">
        <v>4000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4000</v>
      </c>
      <c r="O14" s="44">
        <f t="shared" si="2"/>
        <v>5.7061340941512126</v>
      </c>
      <c r="P14" s="9"/>
    </row>
    <row r="15" spans="1:133">
      <c r="A15" s="12"/>
      <c r="B15" s="42">
        <v>524</v>
      </c>
      <c r="C15" s="19" t="s">
        <v>28</v>
      </c>
      <c r="D15" s="43">
        <v>15562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15562</v>
      </c>
      <c r="O15" s="44">
        <f t="shared" si="2"/>
        <v>22.199714693295292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689687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689687</v>
      </c>
      <c r="O16" s="41">
        <f t="shared" si="2"/>
        <v>983.86162624821679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233707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233707</v>
      </c>
      <c r="O17" s="44">
        <f t="shared" si="2"/>
        <v>333.39087018544933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455980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455980</v>
      </c>
      <c r="O18" s="44">
        <f t="shared" si="2"/>
        <v>650.47075606276746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85848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85848</v>
      </c>
      <c r="O19" s="41">
        <f t="shared" si="2"/>
        <v>122.46504992867332</v>
      </c>
      <c r="P19" s="10"/>
    </row>
    <row r="20" spans="1:119">
      <c r="A20" s="12"/>
      <c r="B20" s="42">
        <v>541</v>
      </c>
      <c r="C20" s="19" t="s">
        <v>33</v>
      </c>
      <c r="D20" s="43">
        <v>85848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85848</v>
      </c>
      <c r="O20" s="44">
        <f t="shared" si="2"/>
        <v>122.46504992867332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152675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152675</v>
      </c>
      <c r="O21" s="41">
        <f t="shared" si="2"/>
        <v>217.79600570613408</v>
      </c>
      <c r="P21" s="9"/>
    </row>
    <row r="22" spans="1:119">
      <c r="A22" s="12"/>
      <c r="B22" s="42">
        <v>572</v>
      </c>
      <c r="C22" s="19" t="s">
        <v>35</v>
      </c>
      <c r="D22" s="43">
        <v>144053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144053</v>
      </c>
      <c r="O22" s="44">
        <f t="shared" si="2"/>
        <v>205.49643366619117</v>
      </c>
      <c r="P22" s="9"/>
    </row>
    <row r="23" spans="1:119">
      <c r="A23" s="12"/>
      <c r="B23" s="42">
        <v>574</v>
      </c>
      <c r="C23" s="19" t="s">
        <v>37</v>
      </c>
      <c r="D23" s="43">
        <v>7410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7410</v>
      </c>
      <c r="O23" s="44">
        <f t="shared" si="2"/>
        <v>10.570613409415122</v>
      </c>
      <c r="P23" s="9"/>
    </row>
    <row r="24" spans="1:119">
      <c r="A24" s="12"/>
      <c r="B24" s="42">
        <v>579</v>
      </c>
      <c r="C24" s="19" t="s">
        <v>38</v>
      </c>
      <c r="D24" s="43">
        <v>1212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1212</v>
      </c>
      <c r="O24" s="44">
        <f t="shared" si="2"/>
        <v>1.7289586305278175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4746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9746</v>
      </c>
      <c r="O25" s="41">
        <f t="shared" si="2"/>
        <v>13.90299572039943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4746</v>
      </c>
      <c r="E26" s="43">
        <v>0</v>
      </c>
      <c r="F26" s="43">
        <v>0</v>
      </c>
      <c r="G26" s="43">
        <v>0</v>
      </c>
      <c r="H26" s="43">
        <v>0</v>
      </c>
      <c r="I26" s="43">
        <v>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9746</v>
      </c>
      <c r="O26" s="44">
        <f t="shared" si="2"/>
        <v>13.90299572039943</v>
      </c>
      <c r="P26" s="9"/>
    </row>
    <row r="27" spans="1:119" ht="16.5" thickBot="1">
      <c r="A27" s="13" t="s">
        <v>10</v>
      </c>
      <c r="B27" s="21"/>
      <c r="C27" s="20"/>
      <c r="D27" s="14">
        <f>SUM(D5,D12,D16,D19,D21,D25)</f>
        <v>667714</v>
      </c>
      <c r="E27" s="14">
        <f t="shared" ref="E27:M27" si="8">SUM(E5,E12,E16,E19,E21,E25)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747355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1415069</v>
      </c>
      <c r="O27" s="35">
        <f t="shared" si="2"/>
        <v>2018.6433666191156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44</v>
      </c>
      <c r="M29" s="90"/>
      <c r="N29" s="90"/>
      <c r="O29" s="39">
        <v>701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406303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52932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459235</v>
      </c>
      <c r="O5" s="30">
        <f t="shared" ref="O5:O28" si="2">(N5/O$30)</f>
        <v>627.37021857923503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28.236338797814209</v>
      </c>
      <c r="P6" s="9"/>
    </row>
    <row r="7" spans="1:133">
      <c r="A7" s="12"/>
      <c r="B7" s="42">
        <v>513</v>
      </c>
      <c r="C7" s="19" t="s">
        <v>20</v>
      </c>
      <c r="D7" s="43">
        <v>159700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159700</v>
      </c>
      <c r="O7" s="44">
        <f t="shared" si="2"/>
        <v>218.16939890710381</v>
      </c>
      <c r="P7" s="9"/>
    </row>
    <row r="8" spans="1:133">
      <c r="A8" s="12"/>
      <c r="B8" s="42">
        <v>514</v>
      </c>
      <c r="C8" s="19" t="s">
        <v>21</v>
      </c>
      <c r="D8" s="43">
        <v>16021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16021</v>
      </c>
      <c r="O8" s="44">
        <f t="shared" si="2"/>
        <v>21.886612021857925</v>
      </c>
      <c r="P8" s="9"/>
    </row>
    <row r="9" spans="1:133">
      <c r="A9" s="12"/>
      <c r="B9" s="42">
        <v>517</v>
      </c>
      <c r="C9" s="19" t="s">
        <v>22</v>
      </c>
      <c r="D9" s="43">
        <v>193048</v>
      </c>
      <c r="E9" s="43">
        <v>0</v>
      </c>
      <c r="F9" s="43">
        <v>0</v>
      </c>
      <c r="G9" s="43">
        <v>0</v>
      </c>
      <c r="H9" s="43">
        <v>0</v>
      </c>
      <c r="I9" s="43">
        <v>52932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245980</v>
      </c>
      <c r="O9" s="44">
        <f t="shared" si="2"/>
        <v>336.03825136612022</v>
      </c>
      <c r="P9" s="9"/>
    </row>
    <row r="10" spans="1:133">
      <c r="A10" s="12"/>
      <c r="B10" s="42">
        <v>518</v>
      </c>
      <c r="C10" s="19" t="s">
        <v>23</v>
      </c>
      <c r="D10" s="43">
        <v>9311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9311</v>
      </c>
      <c r="O10" s="44">
        <f t="shared" si="2"/>
        <v>12.719945355191257</v>
      </c>
      <c r="P10" s="9"/>
    </row>
    <row r="11" spans="1:133">
      <c r="A11" s="12"/>
      <c r="B11" s="42">
        <v>519</v>
      </c>
      <c r="C11" s="19" t="s">
        <v>24</v>
      </c>
      <c r="D11" s="43">
        <v>7554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7554</v>
      </c>
      <c r="O11" s="44">
        <f t="shared" si="2"/>
        <v>10.319672131147541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78909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78909</v>
      </c>
      <c r="O12" s="41">
        <f t="shared" si="2"/>
        <v>107.79918032786885</v>
      </c>
      <c r="P12" s="10"/>
    </row>
    <row r="13" spans="1:133">
      <c r="A13" s="12"/>
      <c r="B13" s="42">
        <v>521</v>
      </c>
      <c r="C13" s="19" t="s">
        <v>26</v>
      </c>
      <c r="D13" s="43">
        <v>64187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64187</v>
      </c>
      <c r="O13" s="44">
        <f t="shared" si="2"/>
        <v>87.687158469945359</v>
      </c>
      <c r="P13" s="9"/>
    </row>
    <row r="14" spans="1:133">
      <c r="A14" s="12"/>
      <c r="B14" s="42">
        <v>522</v>
      </c>
      <c r="C14" s="19" t="s">
        <v>27</v>
      </c>
      <c r="D14" s="43">
        <v>4275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4275</v>
      </c>
      <c r="O14" s="44">
        <f t="shared" si="2"/>
        <v>5.8401639344262293</v>
      </c>
      <c r="P14" s="9"/>
    </row>
    <row r="15" spans="1:133">
      <c r="A15" s="12"/>
      <c r="B15" s="42">
        <v>524</v>
      </c>
      <c r="C15" s="19" t="s">
        <v>28</v>
      </c>
      <c r="D15" s="43">
        <v>10447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10447</v>
      </c>
      <c r="O15" s="44">
        <f t="shared" si="2"/>
        <v>14.271857923497267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730909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730909</v>
      </c>
      <c r="O16" s="41">
        <f t="shared" si="2"/>
        <v>998.50956284153006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241226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241226</v>
      </c>
      <c r="O17" s="44">
        <f t="shared" si="2"/>
        <v>329.54371584699453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489683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489683</v>
      </c>
      <c r="O18" s="44">
        <f t="shared" si="2"/>
        <v>668.96584699453547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77480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77480</v>
      </c>
      <c r="O19" s="41">
        <f t="shared" si="2"/>
        <v>105.84699453551913</v>
      </c>
      <c r="P19" s="10"/>
    </row>
    <row r="20" spans="1:119">
      <c r="A20" s="12"/>
      <c r="B20" s="42">
        <v>541</v>
      </c>
      <c r="C20" s="19" t="s">
        <v>33</v>
      </c>
      <c r="D20" s="43">
        <v>77480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77480</v>
      </c>
      <c r="O20" s="44">
        <f t="shared" si="2"/>
        <v>105.84699453551913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SUM(D22:D25)</f>
        <v>277121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277121</v>
      </c>
      <c r="O21" s="41">
        <f t="shared" si="2"/>
        <v>378.58060109289619</v>
      </c>
      <c r="P21" s="9"/>
    </row>
    <row r="22" spans="1:119">
      <c r="A22" s="12"/>
      <c r="B22" s="42">
        <v>572</v>
      </c>
      <c r="C22" s="19" t="s">
        <v>35</v>
      </c>
      <c r="D22" s="43">
        <v>270342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270342</v>
      </c>
      <c r="O22" s="44">
        <f t="shared" si="2"/>
        <v>369.31967213114751</v>
      </c>
      <c r="P22" s="9"/>
    </row>
    <row r="23" spans="1:119">
      <c r="A23" s="12"/>
      <c r="B23" s="42">
        <v>573</v>
      </c>
      <c r="C23" s="19" t="s">
        <v>36</v>
      </c>
      <c r="D23" s="43">
        <v>497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497</v>
      </c>
      <c r="O23" s="44">
        <f t="shared" si="2"/>
        <v>0.67896174863387981</v>
      </c>
      <c r="P23" s="9"/>
    </row>
    <row r="24" spans="1:119">
      <c r="A24" s="12"/>
      <c r="B24" s="42">
        <v>574</v>
      </c>
      <c r="C24" s="19" t="s">
        <v>37</v>
      </c>
      <c r="D24" s="43">
        <v>5415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5415</v>
      </c>
      <c r="O24" s="44">
        <f t="shared" si="2"/>
        <v>7.3975409836065573</v>
      </c>
      <c r="P24" s="9"/>
    </row>
    <row r="25" spans="1:119">
      <c r="A25" s="12"/>
      <c r="B25" s="42">
        <v>579</v>
      </c>
      <c r="C25" s="19" t="s">
        <v>38</v>
      </c>
      <c r="D25" s="43">
        <v>867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867</v>
      </c>
      <c r="O25" s="44">
        <f t="shared" si="2"/>
        <v>1.1844262295081966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SUM(D27:D27)</f>
        <v>1297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5000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6297</v>
      </c>
      <c r="O26" s="41">
        <f t="shared" si="2"/>
        <v>8.6024590163934427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1297</v>
      </c>
      <c r="E27" s="43">
        <v>0</v>
      </c>
      <c r="F27" s="43">
        <v>0</v>
      </c>
      <c r="G27" s="43">
        <v>0</v>
      </c>
      <c r="H27" s="43">
        <v>0</v>
      </c>
      <c r="I27" s="43">
        <v>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6297</v>
      </c>
      <c r="O27" s="44">
        <f t="shared" si="2"/>
        <v>8.6024590163934427</v>
      </c>
      <c r="P27" s="9"/>
    </row>
    <row r="28" spans="1:119" ht="16.5" thickBot="1">
      <c r="A28" s="13" t="s">
        <v>10</v>
      </c>
      <c r="B28" s="21"/>
      <c r="C28" s="20"/>
      <c r="D28" s="14">
        <f>SUM(D5,D12,D16,D19,D21,D26)</f>
        <v>841110</v>
      </c>
      <c r="E28" s="14">
        <f t="shared" ref="E28:M28" si="8">SUM(E5,E12,E16,E19,E21,E26)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788841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1629951</v>
      </c>
      <c r="O28" s="35">
        <f t="shared" si="2"/>
        <v>2226.7090163934427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41</v>
      </c>
      <c r="M30" s="90"/>
      <c r="N30" s="90"/>
      <c r="O30" s="39">
        <v>732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248056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57091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305147</v>
      </c>
      <c r="O5" s="30">
        <f t="shared" ref="O5:O24" si="2">(N5/O$26)</f>
        <v>417.43775649794804</v>
      </c>
      <c r="P5" s="6"/>
    </row>
    <row r="6" spans="1:133">
      <c r="A6" s="12"/>
      <c r="B6" s="42">
        <v>511</v>
      </c>
      <c r="C6" s="19" t="s">
        <v>19</v>
      </c>
      <c r="D6" s="43">
        <v>20454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20454</v>
      </c>
      <c r="O6" s="44">
        <f t="shared" si="2"/>
        <v>27.980848153214776</v>
      </c>
      <c r="P6" s="9"/>
    </row>
    <row r="7" spans="1:133">
      <c r="A7" s="12"/>
      <c r="B7" s="42">
        <v>513</v>
      </c>
      <c r="C7" s="19" t="s">
        <v>20</v>
      </c>
      <c r="D7" s="43">
        <v>146174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146174</v>
      </c>
      <c r="O7" s="44">
        <f t="shared" si="2"/>
        <v>199.96443228454172</v>
      </c>
      <c r="P7" s="9"/>
    </row>
    <row r="8" spans="1:133">
      <c r="A8" s="12"/>
      <c r="B8" s="42">
        <v>514</v>
      </c>
      <c r="C8" s="19" t="s">
        <v>21</v>
      </c>
      <c r="D8" s="43">
        <v>21774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21774</v>
      </c>
      <c r="O8" s="44">
        <f t="shared" si="2"/>
        <v>29.786593707250343</v>
      </c>
      <c r="P8" s="9"/>
    </row>
    <row r="9" spans="1:133">
      <c r="A9" s="12"/>
      <c r="B9" s="42">
        <v>517</v>
      </c>
      <c r="C9" s="19" t="s">
        <v>22</v>
      </c>
      <c r="D9" s="43">
        <v>45060</v>
      </c>
      <c r="E9" s="43">
        <v>0</v>
      </c>
      <c r="F9" s="43">
        <v>0</v>
      </c>
      <c r="G9" s="43">
        <v>0</v>
      </c>
      <c r="H9" s="43">
        <v>0</v>
      </c>
      <c r="I9" s="43">
        <v>57091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102151</v>
      </c>
      <c r="O9" s="44">
        <f t="shared" si="2"/>
        <v>139.74145006839944</v>
      </c>
      <c r="P9" s="9"/>
    </row>
    <row r="10" spans="1:133">
      <c r="A10" s="12"/>
      <c r="B10" s="42">
        <v>519</v>
      </c>
      <c r="C10" s="19" t="s">
        <v>24</v>
      </c>
      <c r="D10" s="43">
        <v>14594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14594</v>
      </c>
      <c r="O10" s="44">
        <f t="shared" si="2"/>
        <v>19.964432284541722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66048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66048</v>
      </c>
      <c r="O11" s="41">
        <f t="shared" si="2"/>
        <v>90.352941176470594</v>
      </c>
      <c r="P11" s="10"/>
    </row>
    <row r="12" spans="1:133">
      <c r="A12" s="12"/>
      <c r="B12" s="42">
        <v>521</v>
      </c>
      <c r="C12" s="19" t="s">
        <v>26</v>
      </c>
      <c r="D12" s="43">
        <v>56764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56764</v>
      </c>
      <c r="O12" s="44">
        <f t="shared" si="2"/>
        <v>77.652530779753761</v>
      </c>
      <c r="P12" s="9"/>
    </row>
    <row r="13" spans="1:133">
      <c r="A13" s="12"/>
      <c r="B13" s="42">
        <v>522</v>
      </c>
      <c r="C13" s="19" t="s">
        <v>27</v>
      </c>
      <c r="D13" s="43">
        <v>7185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7185</v>
      </c>
      <c r="O13" s="44">
        <f t="shared" si="2"/>
        <v>9.829001367989056</v>
      </c>
      <c r="P13" s="9"/>
    </row>
    <row r="14" spans="1:133">
      <c r="A14" s="12"/>
      <c r="B14" s="42">
        <v>524</v>
      </c>
      <c r="C14" s="19" t="s">
        <v>28</v>
      </c>
      <c r="D14" s="43">
        <v>2099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2099</v>
      </c>
      <c r="O14" s="44">
        <f t="shared" si="2"/>
        <v>2.8714090287277703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612736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612736</v>
      </c>
      <c r="O15" s="41">
        <f t="shared" si="2"/>
        <v>838.21614227086184</v>
      </c>
      <c r="P15" s="10"/>
    </row>
    <row r="16" spans="1:133">
      <c r="A16" s="12"/>
      <c r="B16" s="42">
        <v>536</v>
      </c>
      <c r="C16" s="19" t="s">
        <v>52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612736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612736</v>
      </c>
      <c r="O16" s="44">
        <f t="shared" si="2"/>
        <v>838.21614227086184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82129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82129</v>
      </c>
      <c r="O17" s="41">
        <f t="shared" si="2"/>
        <v>112.3515731874145</v>
      </c>
      <c r="P17" s="10"/>
    </row>
    <row r="18" spans="1:119">
      <c r="A18" s="12"/>
      <c r="B18" s="42">
        <v>541</v>
      </c>
      <c r="C18" s="19" t="s">
        <v>33</v>
      </c>
      <c r="D18" s="43">
        <v>82129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82129</v>
      </c>
      <c r="O18" s="44">
        <f t="shared" si="2"/>
        <v>112.3515731874145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123785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123785</v>
      </c>
      <c r="O19" s="41">
        <f t="shared" si="2"/>
        <v>169.33652530779753</v>
      </c>
      <c r="P19" s="9"/>
    </row>
    <row r="20" spans="1:119">
      <c r="A20" s="12"/>
      <c r="B20" s="42">
        <v>572</v>
      </c>
      <c r="C20" s="19" t="s">
        <v>35</v>
      </c>
      <c r="D20" s="43">
        <v>123386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123386</v>
      </c>
      <c r="O20" s="44">
        <f t="shared" si="2"/>
        <v>168.7906976744186</v>
      </c>
      <c r="P20" s="9"/>
    </row>
    <row r="21" spans="1:119">
      <c r="A21" s="12"/>
      <c r="B21" s="42">
        <v>579</v>
      </c>
      <c r="C21" s="19" t="s">
        <v>38</v>
      </c>
      <c r="D21" s="43">
        <v>399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399</v>
      </c>
      <c r="O21" s="44">
        <f t="shared" si="2"/>
        <v>0.54582763337893292</v>
      </c>
      <c r="P21" s="9"/>
    </row>
    <row r="22" spans="1:119" ht="15.75">
      <c r="A22" s="26" t="s">
        <v>40</v>
      </c>
      <c r="B22" s="27"/>
      <c r="C22" s="28"/>
      <c r="D22" s="29">
        <f t="shared" ref="D22:M22" si="7">SUM(D23:D23)</f>
        <v>1302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6302</v>
      </c>
      <c r="O22" s="41">
        <f t="shared" si="2"/>
        <v>8.621067031463749</v>
      </c>
      <c r="P22" s="9"/>
    </row>
    <row r="23" spans="1:119" ht="15.75" thickBot="1">
      <c r="A23" s="12"/>
      <c r="B23" s="42">
        <v>581</v>
      </c>
      <c r="C23" s="19" t="s">
        <v>39</v>
      </c>
      <c r="D23" s="43">
        <v>1302</v>
      </c>
      <c r="E23" s="43">
        <v>0</v>
      </c>
      <c r="F23" s="43">
        <v>0</v>
      </c>
      <c r="G23" s="43">
        <v>0</v>
      </c>
      <c r="H23" s="43">
        <v>0</v>
      </c>
      <c r="I23" s="43">
        <v>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6302</v>
      </c>
      <c r="O23" s="44">
        <f t="shared" si="2"/>
        <v>8.621067031463749</v>
      </c>
      <c r="P23" s="9"/>
    </row>
    <row r="24" spans="1:119" ht="16.5" thickBot="1">
      <c r="A24" s="13" t="s">
        <v>10</v>
      </c>
      <c r="B24" s="21"/>
      <c r="C24" s="20"/>
      <c r="D24" s="14">
        <f>SUM(D5,D11,D15,D17,D19,D22)</f>
        <v>521320</v>
      </c>
      <c r="E24" s="14">
        <f t="shared" ref="E24:M24" si="8">SUM(E5,E11,E15,E17,E19,E22)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674827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1196147</v>
      </c>
      <c r="O24" s="35">
        <f t="shared" si="2"/>
        <v>1636.3160054719563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53</v>
      </c>
      <c r="M26" s="90"/>
      <c r="N26" s="90"/>
      <c r="O26" s="39">
        <v>731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565318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61747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627065</v>
      </c>
      <c r="O5" s="30">
        <f t="shared" ref="O5:O28" si="2">(N5/O$30)</f>
        <v>970.6888544891641</v>
      </c>
      <c r="P5" s="6"/>
    </row>
    <row r="6" spans="1:133">
      <c r="A6" s="12"/>
      <c r="B6" s="42">
        <v>511</v>
      </c>
      <c r="C6" s="19" t="s">
        <v>19</v>
      </c>
      <c r="D6" s="43">
        <v>21745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21745</v>
      </c>
      <c r="O6" s="44">
        <f t="shared" si="2"/>
        <v>33.660990712074302</v>
      </c>
      <c r="P6" s="9"/>
    </row>
    <row r="7" spans="1:133">
      <c r="A7" s="12"/>
      <c r="B7" s="42">
        <v>513</v>
      </c>
      <c r="C7" s="19" t="s">
        <v>20</v>
      </c>
      <c r="D7" s="43">
        <v>373210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373210</v>
      </c>
      <c r="O7" s="44">
        <f t="shared" si="2"/>
        <v>577.72445820433438</v>
      </c>
      <c r="P7" s="9"/>
    </row>
    <row r="8" spans="1:133">
      <c r="A8" s="12"/>
      <c r="B8" s="42">
        <v>514</v>
      </c>
      <c r="C8" s="19" t="s">
        <v>21</v>
      </c>
      <c r="D8" s="43">
        <v>54728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54728</v>
      </c>
      <c r="O8" s="44">
        <f t="shared" si="2"/>
        <v>84.71826625386997</v>
      </c>
      <c r="P8" s="9"/>
    </row>
    <row r="9" spans="1:133">
      <c r="A9" s="12"/>
      <c r="B9" s="42">
        <v>517</v>
      </c>
      <c r="C9" s="19" t="s">
        <v>22</v>
      </c>
      <c r="D9" s="43">
        <v>31347</v>
      </c>
      <c r="E9" s="43">
        <v>0</v>
      </c>
      <c r="F9" s="43">
        <v>0</v>
      </c>
      <c r="G9" s="43">
        <v>0</v>
      </c>
      <c r="H9" s="43">
        <v>0</v>
      </c>
      <c r="I9" s="43">
        <v>61747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93094</v>
      </c>
      <c r="O9" s="44">
        <f t="shared" si="2"/>
        <v>144.10835913312692</v>
      </c>
      <c r="P9" s="9"/>
    </row>
    <row r="10" spans="1:133">
      <c r="A10" s="12"/>
      <c r="B10" s="42">
        <v>519</v>
      </c>
      <c r="C10" s="19" t="s">
        <v>24</v>
      </c>
      <c r="D10" s="43">
        <v>84288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84288</v>
      </c>
      <c r="O10" s="44">
        <f t="shared" si="2"/>
        <v>130.47678018575851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85019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85019</v>
      </c>
      <c r="O11" s="41">
        <f t="shared" si="2"/>
        <v>131.60835913312692</v>
      </c>
      <c r="P11" s="10"/>
    </row>
    <row r="12" spans="1:133">
      <c r="A12" s="12"/>
      <c r="B12" s="42">
        <v>521</v>
      </c>
      <c r="C12" s="19" t="s">
        <v>26</v>
      </c>
      <c r="D12" s="43">
        <v>51919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51919</v>
      </c>
      <c r="O12" s="44">
        <f t="shared" si="2"/>
        <v>80.369969040247682</v>
      </c>
      <c r="P12" s="9"/>
    </row>
    <row r="13" spans="1:133">
      <c r="A13" s="12"/>
      <c r="B13" s="42">
        <v>522</v>
      </c>
      <c r="C13" s="19" t="s">
        <v>27</v>
      </c>
      <c r="D13" s="43">
        <v>6994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6994</v>
      </c>
      <c r="O13" s="44">
        <f t="shared" si="2"/>
        <v>10.826625386996904</v>
      </c>
      <c r="P13" s="9"/>
    </row>
    <row r="14" spans="1:133">
      <c r="A14" s="12"/>
      <c r="B14" s="42">
        <v>524</v>
      </c>
      <c r="C14" s="19" t="s">
        <v>28</v>
      </c>
      <c r="D14" s="43">
        <v>26106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26106</v>
      </c>
      <c r="O14" s="44">
        <f t="shared" si="2"/>
        <v>40.411764705882355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784871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594226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1379097</v>
      </c>
      <c r="O15" s="41">
        <f t="shared" si="2"/>
        <v>2134.8250773993809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594226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594226</v>
      </c>
      <c r="O16" s="44">
        <f t="shared" si="2"/>
        <v>919.85448916408666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695893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695893</v>
      </c>
      <c r="O17" s="44">
        <f t="shared" si="2"/>
        <v>1077.233746130031</v>
      </c>
      <c r="P17" s="9"/>
    </row>
    <row r="18" spans="1:119">
      <c r="A18" s="12"/>
      <c r="B18" s="42">
        <v>536</v>
      </c>
      <c r="C18" s="19" t="s">
        <v>52</v>
      </c>
      <c r="D18" s="43">
        <v>0</v>
      </c>
      <c r="E18" s="43">
        <v>88978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88978</v>
      </c>
      <c r="O18" s="44">
        <f t="shared" si="2"/>
        <v>137.73684210526315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65113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65113</v>
      </c>
      <c r="O19" s="41">
        <f t="shared" si="2"/>
        <v>100.79411764705883</v>
      </c>
      <c r="P19" s="10"/>
    </row>
    <row r="20" spans="1:119">
      <c r="A20" s="12"/>
      <c r="B20" s="42">
        <v>541</v>
      </c>
      <c r="C20" s="19" t="s">
        <v>33</v>
      </c>
      <c r="D20" s="43">
        <v>65113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65113</v>
      </c>
      <c r="O20" s="44">
        <f t="shared" si="2"/>
        <v>100.79411764705883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345898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345898</v>
      </c>
      <c r="O21" s="41">
        <f t="shared" si="2"/>
        <v>535.44582043343655</v>
      </c>
      <c r="P21" s="10"/>
    </row>
    <row r="22" spans="1:119">
      <c r="A22" s="12"/>
      <c r="B22" s="42">
        <v>562</v>
      </c>
      <c r="C22" s="19" t="s">
        <v>66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345898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345898</v>
      </c>
      <c r="O22" s="44">
        <f t="shared" si="2"/>
        <v>535.44582043343655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SUM(D24:D25)</f>
        <v>56410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56410</v>
      </c>
      <c r="O23" s="41">
        <f t="shared" si="2"/>
        <v>87.321981424148603</v>
      </c>
      <c r="P23" s="9"/>
    </row>
    <row r="24" spans="1:119">
      <c r="A24" s="12"/>
      <c r="B24" s="42">
        <v>572</v>
      </c>
      <c r="C24" s="19" t="s">
        <v>35</v>
      </c>
      <c r="D24" s="43">
        <v>46046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46046</v>
      </c>
      <c r="O24" s="44">
        <f t="shared" si="2"/>
        <v>71.278637770897831</v>
      </c>
      <c r="P24" s="9"/>
    </row>
    <row r="25" spans="1:119">
      <c r="A25" s="12"/>
      <c r="B25" s="42">
        <v>579</v>
      </c>
      <c r="C25" s="19" t="s">
        <v>38</v>
      </c>
      <c r="D25" s="43">
        <v>10364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10364</v>
      </c>
      <c r="O25" s="44">
        <f t="shared" si="2"/>
        <v>16.043343653250773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154611</v>
      </c>
      <c r="E26" s="29">
        <f t="shared" si="8"/>
        <v>14212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109736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278559</v>
      </c>
      <c r="O26" s="41">
        <f t="shared" si="2"/>
        <v>431.20588235294116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154611</v>
      </c>
      <c r="E27" s="43">
        <v>14212</v>
      </c>
      <c r="F27" s="43">
        <v>0</v>
      </c>
      <c r="G27" s="43">
        <v>0</v>
      </c>
      <c r="H27" s="43">
        <v>0</v>
      </c>
      <c r="I27" s="43">
        <v>109736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278559</v>
      </c>
      <c r="O27" s="44">
        <f t="shared" si="2"/>
        <v>431.20588235294116</v>
      </c>
      <c r="P27" s="9"/>
    </row>
    <row r="28" spans="1:119" ht="16.5" thickBot="1">
      <c r="A28" s="13" t="s">
        <v>10</v>
      </c>
      <c r="B28" s="21"/>
      <c r="C28" s="20"/>
      <c r="D28" s="14">
        <f>SUM(D5,D11,D15,D19,D21,D23,D26)</f>
        <v>926471</v>
      </c>
      <c r="E28" s="14">
        <f t="shared" ref="E28:M28" si="9">SUM(E5,E11,E15,E19,E21,E23,E26)</f>
        <v>799083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1111607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2837161</v>
      </c>
      <c r="O28" s="35">
        <f t="shared" si="2"/>
        <v>4391.8900928792573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67</v>
      </c>
      <c r="M30" s="90"/>
      <c r="N30" s="90"/>
      <c r="O30" s="39">
        <v>646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294116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294116</v>
      </c>
      <c r="P5" s="30">
        <f t="shared" ref="P5:P23" si="2">(O5/P$25)</f>
        <v>409.06258692628649</v>
      </c>
      <c r="Q5" s="6"/>
    </row>
    <row r="6" spans="1:134">
      <c r="A6" s="12"/>
      <c r="B6" s="42">
        <v>511</v>
      </c>
      <c r="C6" s="19" t="s">
        <v>19</v>
      </c>
      <c r="D6" s="43">
        <v>19341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19341</v>
      </c>
      <c r="P6" s="44">
        <f t="shared" si="2"/>
        <v>26.899860917941584</v>
      </c>
      <c r="Q6" s="9"/>
    </row>
    <row r="7" spans="1:134">
      <c r="A7" s="12"/>
      <c r="B7" s="42">
        <v>512</v>
      </c>
      <c r="C7" s="19" t="s">
        <v>86</v>
      </c>
      <c r="D7" s="43">
        <v>5863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5863</v>
      </c>
      <c r="P7" s="44">
        <f t="shared" si="2"/>
        <v>8.1543810848400557</v>
      </c>
      <c r="Q7" s="9"/>
    </row>
    <row r="8" spans="1:134">
      <c r="A8" s="12"/>
      <c r="B8" s="42">
        <v>513</v>
      </c>
      <c r="C8" s="19" t="s">
        <v>20</v>
      </c>
      <c r="D8" s="43">
        <v>252948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252948</v>
      </c>
      <c r="P8" s="44">
        <f t="shared" si="2"/>
        <v>351.80528511821973</v>
      </c>
      <c r="Q8" s="9"/>
    </row>
    <row r="9" spans="1:134">
      <c r="A9" s="12"/>
      <c r="B9" s="42">
        <v>514</v>
      </c>
      <c r="C9" s="19" t="s">
        <v>21</v>
      </c>
      <c r="D9" s="43">
        <v>15964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15964</v>
      </c>
      <c r="P9" s="44">
        <f t="shared" si="2"/>
        <v>22.203059805285118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SUM(D11:D12)</f>
        <v>171878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171878</v>
      </c>
      <c r="P10" s="41">
        <f t="shared" si="2"/>
        <v>239.05146036161335</v>
      </c>
      <c r="Q10" s="10"/>
    </row>
    <row r="11" spans="1:134">
      <c r="A11" s="12"/>
      <c r="B11" s="42">
        <v>521</v>
      </c>
      <c r="C11" s="19" t="s">
        <v>26</v>
      </c>
      <c r="D11" s="43">
        <v>88745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88745</v>
      </c>
      <c r="P11" s="44">
        <f t="shared" si="2"/>
        <v>123.42837273991655</v>
      </c>
      <c r="Q11" s="9"/>
    </row>
    <row r="12" spans="1:134">
      <c r="A12" s="12"/>
      <c r="B12" s="42">
        <v>524</v>
      </c>
      <c r="C12" s="19" t="s">
        <v>28</v>
      </c>
      <c r="D12" s="43">
        <v>83133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83133</v>
      </c>
      <c r="P12" s="44">
        <f t="shared" si="2"/>
        <v>115.6230876216968</v>
      </c>
      <c r="Q12" s="9"/>
    </row>
    <row r="13" spans="1:134" ht="15.75">
      <c r="A13" s="26" t="s">
        <v>29</v>
      </c>
      <c r="B13" s="27"/>
      <c r="C13" s="28"/>
      <c r="D13" s="29">
        <f t="shared" ref="D13:N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803715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803715</v>
      </c>
      <c r="P13" s="41">
        <f t="shared" si="2"/>
        <v>1117.8233657858136</v>
      </c>
      <c r="Q13" s="10"/>
    </row>
    <row r="14" spans="1:134">
      <c r="A14" s="12"/>
      <c r="B14" s="42">
        <v>533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307517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307517</v>
      </c>
      <c r="P14" s="44">
        <f t="shared" si="2"/>
        <v>427.70097357440892</v>
      </c>
      <c r="Q14" s="9"/>
    </row>
    <row r="15" spans="1:134">
      <c r="A15" s="12"/>
      <c r="B15" s="42">
        <v>535</v>
      </c>
      <c r="C15" s="19" t="s">
        <v>31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496198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496198</v>
      </c>
      <c r="P15" s="44">
        <f t="shared" si="2"/>
        <v>690.12239221140476</v>
      </c>
      <c r="Q15" s="9"/>
    </row>
    <row r="16" spans="1:134" ht="15.75">
      <c r="A16" s="26" t="s">
        <v>32</v>
      </c>
      <c r="B16" s="27"/>
      <c r="C16" s="28"/>
      <c r="D16" s="29">
        <f t="shared" ref="D16:N16" si="5">SUM(D17:D17)</f>
        <v>241949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241949</v>
      </c>
      <c r="P16" s="41">
        <f t="shared" si="2"/>
        <v>336.50764951321281</v>
      </c>
      <c r="Q16" s="10"/>
    </row>
    <row r="17" spans="1:120">
      <c r="A17" s="12"/>
      <c r="B17" s="42">
        <v>541</v>
      </c>
      <c r="C17" s="19" t="s">
        <v>33</v>
      </c>
      <c r="D17" s="43">
        <v>241949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241949</v>
      </c>
      <c r="P17" s="44">
        <f t="shared" si="2"/>
        <v>336.50764951321281</v>
      </c>
      <c r="Q17" s="9"/>
    </row>
    <row r="18" spans="1:120" ht="15.75">
      <c r="A18" s="26" t="s">
        <v>34</v>
      </c>
      <c r="B18" s="27"/>
      <c r="C18" s="28"/>
      <c r="D18" s="29">
        <f t="shared" ref="D18:N18" si="6">SUM(D19:D19)</f>
        <v>70911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70911</v>
      </c>
      <c r="P18" s="41">
        <f t="shared" si="2"/>
        <v>98.624478442280946</v>
      </c>
      <c r="Q18" s="9"/>
    </row>
    <row r="19" spans="1:120">
      <c r="A19" s="12"/>
      <c r="B19" s="42">
        <v>572</v>
      </c>
      <c r="C19" s="19" t="s">
        <v>35</v>
      </c>
      <c r="D19" s="43">
        <v>70911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70911</v>
      </c>
      <c r="P19" s="44">
        <f t="shared" si="2"/>
        <v>98.624478442280946</v>
      </c>
      <c r="Q19" s="9"/>
    </row>
    <row r="20" spans="1:120" ht="15.75">
      <c r="A20" s="26" t="s">
        <v>40</v>
      </c>
      <c r="B20" s="27"/>
      <c r="C20" s="28"/>
      <c r="D20" s="29">
        <f t="shared" ref="D20:N20" si="7">SUM(D21:D22)</f>
        <v>42983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24488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1"/>
        <v>67471</v>
      </c>
      <c r="P20" s="41">
        <f t="shared" si="2"/>
        <v>93.840055632823365</v>
      </c>
      <c r="Q20" s="9"/>
    </row>
    <row r="21" spans="1:120">
      <c r="A21" s="12"/>
      <c r="B21" s="42">
        <v>581</v>
      </c>
      <c r="C21" s="19" t="s">
        <v>87</v>
      </c>
      <c r="D21" s="43">
        <v>42983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42983</v>
      </c>
      <c r="P21" s="44">
        <f t="shared" si="2"/>
        <v>59.781641168289291</v>
      </c>
      <c r="Q21" s="9"/>
    </row>
    <row r="22" spans="1:120" ht="15.75" thickBot="1">
      <c r="A22" s="12"/>
      <c r="B22" s="42">
        <v>591</v>
      </c>
      <c r="C22" s="19" t="s">
        <v>47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24488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24488</v>
      </c>
      <c r="P22" s="44">
        <f t="shared" si="2"/>
        <v>34.058414464534074</v>
      </c>
      <c r="Q22" s="9"/>
    </row>
    <row r="23" spans="1:120" ht="16.5" thickBot="1">
      <c r="A23" s="13" t="s">
        <v>10</v>
      </c>
      <c r="B23" s="21"/>
      <c r="C23" s="20"/>
      <c r="D23" s="14">
        <f>SUM(D5,D10,D13,D16,D18,D20)</f>
        <v>821837</v>
      </c>
      <c r="E23" s="14">
        <f t="shared" ref="E23:N23" si="8">SUM(E5,E10,E13,E16,E18,E20)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828203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1650040</v>
      </c>
      <c r="P23" s="35">
        <f t="shared" si="2"/>
        <v>2294.9095966620307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90" t="s">
        <v>88</v>
      </c>
      <c r="N25" s="90"/>
      <c r="O25" s="90"/>
      <c r="P25" s="39">
        <v>719</v>
      </c>
    </row>
    <row r="26" spans="1:120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3"/>
    </row>
    <row r="27" spans="1:120" ht="15.75" customHeight="1" thickBot="1">
      <c r="A27" s="94" t="s">
        <v>45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339800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339800</v>
      </c>
      <c r="O5" s="30">
        <f t="shared" ref="O5:O27" si="2">(N5/O$29)</f>
        <v>469.98616874135547</v>
      </c>
      <c r="P5" s="6"/>
    </row>
    <row r="6" spans="1:133">
      <c r="A6" s="12"/>
      <c r="B6" s="42">
        <v>511</v>
      </c>
      <c r="C6" s="19" t="s">
        <v>19</v>
      </c>
      <c r="D6" s="43">
        <v>20602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20602</v>
      </c>
      <c r="O6" s="44">
        <f t="shared" si="2"/>
        <v>28.49515905947441</v>
      </c>
      <c r="P6" s="9"/>
    </row>
    <row r="7" spans="1:133">
      <c r="A7" s="12"/>
      <c r="B7" s="42">
        <v>513</v>
      </c>
      <c r="C7" s="19" t="s">
        <v>20</v>
      </c>
      <c r="D7" s="43">
        <v>300707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300707</v>
      </c>
      <c r="O7" s="44">
        <f t="shared" si="2"/>
        <v>415.91562932226833</v>
      </c>
      <c r="P7" s="9"/>
    </row>
    <row r="8" spans="1:133">
      <c r="A8" s="12"/>
      <c r="B8" s="42">
        <v>514</v>
      </c>
      <c r="C8" s="19" t="s">
        <v>21</v>
      </c>
      <c r="D8" s="43">
        <v>6181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6181</v>
      </c>
      <c r="O8" s="44">
        <f t="shared" si="2"/>
        <v>8.5491009681881049</v>
      </c>
      <c r="P8" s="9"/>
    </row>
    <row r="9" spans="1:133">
      <c r="A9" s="12"/>
      <c r="B9" s="42">
        <v>518</v>
      </c>
      <c r="C9" s="19" t="s">
        <v>23</v>
      </c>
      <c r="D9" s="43">
        <v>10929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10929</v>
      </c>
      <c r="O9" s="44">
        <f t="shared" si="2"/>
        <v>15.116182572614107</v>
      </c>
      <c r="P9" s="9"/>
    </row>
    <row r="10" spans="1:133">
      <c r="A10" s="12"/>
      <c r="B10" s="42">
        <v>519</v>
      </c>
      <c r="C10" s="19" t="s">
        <v>57</v>
      </c>
      <c r="D10" s="43">
        <v>1381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1381</v>
      </c>
      <c r="O10" s="44">
        <f t="shared" si="2"/>
        <v>1.9100968188105119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132380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132380</v>
      </c>
      <c r="O11" s="41">
        <f t="shared" si="2"/>
        <v>183.0982019363762</v>
      </c>
      <c r="P11" s="10"/>
    </row>
    <row r="12" spans="1:133">
      <c r="A12" s="12"/>
      <c r="B12" s="42">
        <v>521</v>
      </c>
      <c r="C12" s="19" t="s">
        <v>26</v>
      </c>
      <c r="D12" s="43">
        <v>100519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100519</v>
      </c>
      <c r="O12" s="44">
        <f t="shared" si="2"/>
        <v>139.03042876901799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5.532503457814661</v>
      </c>
      <c r="P13" s="9"/>
    </row>
    <row r="14" spans="1:133">
      <c r="A14" s="12"/>
      <c r="B14" s="42">
        <v>524</v>
      </c>
      <c r="C14" s="19" t="s">
        <v>28</v>
      </c>
      <c r="D14" s="43">
        <v>27861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27861</v>
      </c>
      <c r="O14" s="44">
        <f t="shared" si="2"/>
        <v>38.53526970954357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754926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754926</v>
      </c>
      <c r="O15" s="41">
        <f t="shared" si="2"/>
        <v>1044.1576763485477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288041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288041</v>
      </c>
      <c r="O16" s="44">
        <f t="shared" si="2"/>
        <v>398.39695712309822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466885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466885</v>
      </c>
      <c r="O17" s="44">
        <f t="shared" si="2"/>
        <v>645.76071922544952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123081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123081</v>
      </c>
      <c r="O18" s="41">
        <f t="shared" si="2"/>
        <v>170.23651452282158</v>
      </c>
      <c r="P18" s="10"/>
    </row>
    <row r="19" spans="1:119">
      <c r="A19" s="12"/>
      <c r="B19" s="42">
        <v>541</v>
      </c>
      <c r="C19" s="19" t="s">
        <v>58</v>
      </c>
      <c r="D19" s="43">
        <v>123081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123081</v>
      </c>
      <c r="O19" s="44">
        <f t="shared" si="2"/>
        <v>170.23651452282158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1231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1231</v>
      </c>
      <c r="O20" s="41">
        <f t="shared" si="2"/>
        <v>1.7026279391424619</v>
      </c>
      <c r="P20" s="10"/>
    </row>
    <row r="21" spans="1:119">
      <c r="A21" s="12"/>
      <c r="B21" s="42">
        <v>562</v>
      </c>
      <c r="C21" s="19" t="s">
        <v>69</v>
      </c>
      <c r="D21" s="43">
        <v>1231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1231</v>
      </c>
      <c r="O21" s="44">
        <f t="shared" si="2"/>
        <v>1.7026279391424619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72503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72503</v>
      </c>
      <c r="O22" s="41">
        <f t="shared" si="2"/>
        <v>100.2807745504841</v>
      </c>
      <c r="P22" s="9"/>
    </row>
    <row r="23" spans="1:119">
      <c r="A23" s="12"/>
      <c r="B23" s="42">
        <v>572</v>
      </c>
      <c r="C23" s="19" t="s">
        <v>59</v>
      </c>
      <c r="D23" s="43">
        <v>72503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72503</v>
      </c>
      <c r="O23" s="44">
        <f t="shared" si="2"/>
        <v>100.2807745504841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SUM(D25:D26)</f>
        <v>12671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26858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39529</v>
      </c>
      <c r="O24" s="41">
        <f t="shared" si="2"/>
        <v>54.673582295988936</v>
      </c>
      <c r="P24" s="9"/>
    </row>
    <row r="25" spans="1:119">
      <c r="A25" s="12"/>
      <c r="B25" s="42">
        <v>581</v>
      </c>
      <c r="C25" s="19" t="s">
        <v>61</v>
      </c>
      <c r="D25" s="43">
        <v>12671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12671</v>
      </c>
      <c r="O25" s="44">
        <f t="shared" si="2"/>
        <v>17.525587828492394</v>
      </c>
      <c r="P25" s="9"/>
    </row>
    <row r="26" spans="1:119" ht="15.75" thickBot="1">
      <c r="A26" s="12"/>
      <c r="B26" s="42">
        <v>591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26858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26858</v>
      </c>
      <c r="O26" s="44">
        <f t="shared" si="2"/>
        <v>37.147994467496545</v>
      </c>
      <c r="P26" s="9"/>
    </row>
    <row r="27" spans="1:119" ht="16.5" thickBot="1">
      <c r="A27" s="13" t="s">
        <v>10</v>
      </c>
      <c r="B27" s="21"/>
      <c r="C27" s="20"/>
      <c r="D27" s="14">
        <f>SUM(D5,D11,D15,D18,D20,D22,D24)</f>
        <v>681666</v>
      </c>
      <c r="E27" s="14">
        <f t="shared" ref="E27:M27" si="9">SUM(E5,E11,E15,E18,E20,E22,E24)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781784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1463450</v>
      </c>
      <c r="O27" s="35">
        <f t="shared" si="2"/>
        <v>2024.1355463347165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81</v>
      </c>
      <c r="M29" s="90"/>
      <c r="N29" s="90"/>
      <c r="O29" s="39">
        <v>723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294396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294396</v>
      </c>
      <c r="O5" s="30">
        <f t="shared" ref="O5:O26" si="2">(N5/O$28)</f>
        <v>410.59414225941424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28.827057182705719</v>
      </c>
      <c r="P6" s="9"/>
    </row>
    <row r="7" spans="1:133">
      <c r="A7" s="12"/>
      <c r="B7" s="42">
        <v>513</v>
      </c>
      <c r="C7" s="19" t="s">
        <v>20</v>
      </c>
      <c r="D7" s="43">
        <v>229738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229738</v>
      </c>
      <c r="O7" s="44">
        <f t="shared" si="2"/>
        <v>320.41562064156204</v>
      </c>
      <c r="P7" s="9"/>
    </row>
    <row r="8" spans="1:133">
      <c r="A8" s="12"/>
      <c r="B8" s="42">
        <v>514</v>
      </c>
      <c r="C8" s="19" t="s">
        <v>21</v>
      </c>
      <c r="D8" s="43">
        <v>32915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32915</v>
      </c>
      <c r="O8" s="44">
        <f t="shared" si="2"/>
        <v>45.906555090655509</v>
      </c>
      <c r="P8" s="9"/>
    </row>
    <row r="9" spans="1:133">
      <c r="A9" s="12"/>
      <c r="B9" s="42">
        <v>518</v>
      </c>
      <c r="C9" s="19" t="s">
        <v>23</v>
      </c>
      <c r="D9" s="43">
        <v>8898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8898</v>
      </c>
      <c r="O9" s="44">
        <f t="shared" si="2"/>
        <v>12.410041841004183</v>
      </c>
      <c r="P9" s="9"/>
    </row>
    <row r="10" spans="1:133">
      <c r="A10" s="12"/>
      <c r="B10" s="42">
        <v>519</v>
      </c>
      <c r="C10" s="19" t="s">
        <v>57</v>
      </c>
      <c r="D10" s="43">
        <v>2176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2176</v>
      </c>
      <c r="O10" s="44">
        <f t="shared" si="2"/>
        <v>3.0348675034867503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115256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115256</v>
      </c>
      <c r="O11" s="41">
        <f t="shared" si="2"/>
        <v>160.74755927475593</v>
      </c>
      <c r="P11" s="10"/>
    </row>
    <row r="12" spans="1:133">
      <c r="A12" s="12"/>
      <c r="B12" s="42">
        <v>521</v>
      </c>
      <c r="C12" s="19" t="s">
        <v>26</v>
      </c>
      <c r="D12" s="43">
        <v>81596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81596</v>
      </c>
      <c r="O12" s="44">
        <f t="shared" si="2"/>
        <v>113.80195258019526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5.5788005578800561</v>
      </c>
      <c r="P13" s="9"/>
    </row>
    <row r="14" spans="1:133">
      <c r="A14" s="12"/>
      <c r="B14" s="42">
        <v>524</v>
      </c>
      <c r="C14" s="19" t="s">
        <v>28</v>
      </c>
      <c r="D14" s="43">
        <v>29660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29660</v>
      </c>
      <c r="O14" s="44">
        <f t="shared" si="2"/>
        <v>41.366806136680616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777214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777214</v>
      </c>
      <c r="O15" s="41">
        <f t="shared" si="2"/>
        <v>1083.9804741980474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300105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300105</v>
      </c>
      <c r="O16" s="44">
        <f t="shared" si="2"/>
        <v>418.55648535564853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477109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477109</v>
      </c>
      <c r="O17" s="44">
        <f t="shared" si="2"/>
        <v>665.4239888423989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167622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167622</v>
      </c>
      <c r="O18" s="41">
        <f t="shared" si="2"/>
        <v>233.78242677824267</v>
      </c>
      <c r="P18" s="10"/>
    </row>
    <row r="19" spans="1:119">
      <c r="A19" s="12"/>
      <c r="B19" s="42">
        <v>541</v>
      </c>
      <c r="C19" s="19" t="s">
        <v>58</v>
      </c>
      <c r="D19" s="43">
        <v>167622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167622</v>
      </c>
      <c r="O19" s="44">
        <f t="shared" si="2"/>
        <v>233.78242677824267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1260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1260</v>
      </c>
      <c r="O20" s="41">
        <f t="shared" si="2"/>
        <v>1.7573221757322175</v>
      </c>
      <c r="P20" s="10"/>
    </row>
    <row r="21" spans="1:119">
      <c r="A21" s="12"/>
      <c r="B21" s="42">
        <v>562</v>
      </c>
      <c r="C21" s="19" t="s">
        <v>69</v>
      </c>
      <c r="D21" s="43">
        <v>1260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1260</v>
      </c>
      <c r="O21" s="44">
        <f t="shared" si="2"/>
        <v>1.7573221757322175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106844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106844</v>
      </c>
      <c r="O22" s="41">
        <f t="shared" si="2"/>
        <v>149.01534170153417</v>
      </c>
      <c r="P22" s="9"/>
    </row>
    <row r="23" spans="1:119">
      <c r="A23" s="12"/>
      <c r="B23" s="42">
        <v>572</v>
      </c>
      <c r="C23" s="19" t="s">
        <v>59</v>
      </c>
      <c r="D23" s="43">
        <v>106844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106844</v>
      </c>
      <c r="O23" s="44">
        <f t="shared" si="2"/>
        <v>149.01534170153417</v>
      </c>
      <c r="P23" s="9"/>
    </row>
    <row r="24" spans="1:119" ht="15.75">
      <c r="A24" s="26" t="s">
        <v>60</v>
      </c>
      <c r="B24" s="27"/>
      <c r="C24" s="28"/>
      <c r="D24" s="29">
        <f t="shared" ref="D24:M24" si="8">SUM(D25:D25)</f>
        <v>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32746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32746</v>
      </c>
      <c r="O24" s="41">
        <f t="shared" si="2"/>
        <v>45.670850767085078</v>
      </c>
      <c r="P24" s="9"/>
    </row>
    <row r="25" spans="1:119" ht="15.75" thickBot="1">
      <c r="A25" s="12"/>
      <c r="B25" s="42">
        <v>591</v>
      </c>
      <c r="C25" s="19" t="s">
        <v>62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32746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32746</v>
      </c>
      <c r="O25" s="44">
        <f t="shared" si="2"/>
        <v>45.670850767085078</v>
      </c>
      <c r="P25" s="9"/>
    </row>
    <row r="26" spans="1:119" ht="16.5" thickBot="1">
      <c r="A26" s="13" t="s">
        <v>10</v>
      </c>
      <c r="B26" s="21"/>
      <c r="C26" s="20"/>
      <c r="D26" s="14">
        <f>SUM(D5,D11,D15,D18,D20,D22,D24)</f>
        <v>685378</v>
      </c>
      <c r="E26" s="14">
        <f t="shared" ref="E26:M26" si="9">SUM(E5,E11,E15,E18,E20,E22,E24)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809960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1495338</v>
      </c>
      <c r="O26" s="35">
        <f t="shared" si="2"/>
        <v>2085.5481171548117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79</v>
      </c>
      <c r="M28" s="90"/>
      <c r="N28" s="90"/>
      <c r="O28" s="39">
        <v>717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272401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272401</v>
      </c>
      <c r="O5" s="30">
        <f t="shared" ref="O5:O27" si="2">(N5/O$29)</f>
        <v>382.58567415730334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29.02949438202247</v>
      </c>
      <c r="P6" s="9"/>
    </row>
    <row r="7" spans="1:133">
      <c r="A7" s="12"/>
      <c r="B7" s="42">
        <v>513</v>
      </c>
      <c r="C7" s="19" t="s">
        <v>20</v>
      </c>
      <c r="D7" s="43">
        <v>220435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220435</v>
      </c>
      <c r="O7" s="44">
        <f t="shared" si="2"/>
        <v>309.59971910112358</v>
      </c>
      <c r="P7" s="9"/>
    </row>
    <row r="8" spans="1:133">
      <c r="A8" s="12"/>
      <c r="B8" s="42">
        <v>514</v>
      </c>
      <c r="C8" s="19" t="s">
        <v>21</v>
      </c>
      <c r="D8" s="43">
        <v>21139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21139</v>
      </c>
      <c r="O8" s="44">
        <f t="shared" si="2"/>
        <v>29.689606741573034</v>
      </c>
      <c r="P8" s="9"/>
    </row>
    <row r="9" spans="1:133">
      <c r="A9" s="12"/>
      <c r="B9" s="42">
        <v>518</v>
      </c>
      <c r="C9" s="19" t="s">
        <v>23</v>
      </c>
      <c r="D9" s="43">
        <v>8470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8470</v>
      </c>
      <c r="O9" s="44">
        <f t="shared" si="2"/>
        <v>11.896067415730338</v>
      </c>
      <c r="P9" s="9"/>
    </row>
    <row r="10" spans="1:133">
      <c r="A10" s="12"/>
      <c r="B10" s="42">
        <v>519</v>
      </c>
      <c r="C10" s="19" t="s">
        <v>57</v>
      </c>
      <c r="D10" s="43">
        <v>1688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1688</v>
      </c>
      <c r="O10" s="44">
        <f t="shared" si="2"/>
        <v>2.3707865168539324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115683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115683</v>
      </c>
      <c r="O11" s="41">
        <f t="shared" si="2"/>
        <v>162.47612359550561</v>
      </c>
      <c r="P11" s="10"/>
    </row>
    <row r="12" spans="1:133">
      <c r="A12" s="12"/>
      <c r="B12" s="42">
        <v>521</v>
      </c>
      <c r="C12" s="19" t="s">
        <v>26</v>
      </c>
      <c r="D12" s="43">
        <v>84928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84928</v>
      </c>
      <c r="O12" s="44">
        <f t="shared" si="2"/>
        <v>119.28089887640449</v>
      </c>
      <c r="P12" s="9"/>
    </row>
    <row r="13" spans="1:133">
      <c r="A13" s="12"/>
      <c r="B13" s="42">
        <v>524</v>
      </c>
      <c r="C13" s="19" t="s">
        <v>28</v>
      </c>
      <c r="D13" s="43">
        <v>30755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30755</v>
      </c>
      <c r="O13" s="44">
        <f t="shared" si="2"/>
        <v>43.195224719101127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788979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788979</v>
      </c>
      <c r="O14" s="41">
        <f t="shared" si="2"/>
        <v>1108.1165730337079</v>
      </c>
      <c r="P14" s="10"/>
    </row>
    <row r="15" spans="1:133">
      <c r="A15" s="12"/>
      <c r="B15" s="42">
        <v>533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274518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274518</v>
      </c>
      <c r="O15" s="44">
        <f t="shared" si="2"/>
        <v>385.55898876404495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502233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502233</v>
      </c>
      <c r="O16" s="44">
        <f t="shared" si="2"/>
        <v>705.38342696629218</v>
      </c>
      <c r="P16" s="9"/>
    </row>
    <row r="17" spans="1:119">
      <c r="A17" s="12"/>
      <c r="B17" s="42">
        <v>536</v>
      </c>
      <c r="C17" s="19" t="s">
        <v>76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12228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12228</v>
      </c>
      <c r="O17" s="44">
        <f t="shared" si="2"/>
        <v>17.174157303370787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112480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112480</v>
      </c>
      <c r="O18" s="41">
        <f t="shared" si="2"/>
        <v>157.97752808988764</v>
      </c>
      <c r="P18" s="10"/>
    </row>
    <row r="19" spans="1:119">
      <c r="A19" s="12"/>
      <c r="B19" s="42">
        <v>541</v>
      </c>
      <c r="C19" s="19" t="s">
        <v>58</v>
      </c>
      <c r="D19" s="43">
        <v>112480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112480</v>
      </c>
      <c r="O19" s="44">
        <f t="shared" si="2"/>
        <v>157.97752808988764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1005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1005</v>
      </c>
      <c r="O20" s="41">
        <f t="shared" si="2"/>
        <v>1.4115168539325842</v>
      </c>
      <c r="P20" s="10"/>
    </row>
    <row r="21" spans="1:119">
      <c r="A21" s="12"/>
      <c r="B21" s="42">
        <v>562</v>
      </c>
      <c r="C21" s="19" t="s">
        <v>69</v>
      </c>
      <c r="D21" s="43">
        <v>1005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1005</v>
      </c>
      <c r="O21" s="44">
        <f t="shared" si="2"/>
        <v>1.4115168539325842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74933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74933</v>
      </c>
      <c r="O22" s="41">
        <f t="shared" si="2"/>
        <v>105.24297752808988</v>
      </c>
      <c r="P22" s="9"/>
    </row>
    <row r="23" spans="1:119">
      <c r="A23" s="12"/>
      <c r="B23" s="42">
        <v>572</v>
      </c>
      <c r="C23" s="19" t="s">
        <v>59</v>
      </c>
      <c r="D23" s="43">
        <v>74814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74814</v>
      </c>
      <c r="O23" s="44">
        <f t="shared" si="2"/>
        <v>105.07584269662921</v>
      </c>
      <c r="P23" s="9"/>
    </row>
    <row r="24" spans="1:119">
      <c r="A24" s="12"/>
      <c r="B24" s="42">
        <v>574</v>
      </c>
      <c r="C24" s="19" t="s">
        <v>37</v>
      </c>
      <c r="D24" s="43">
        <v>119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119</v>
      </c>
      <c r="O24" s="44">
        <f t="shared" si="2"/>
        <v>0.16713483146067415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29780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29780</v>
      </c>
      <c r="O25" s="41">
        <f t="shared" si="2"/>
        <v>41.825842696629216</v>
      </c>
      <c r="P25" s="9"/>
    </row>
    <row r="26" spans="1:119" ht="15.75" thickBot="1">
      <c r="A26" s="12"/>
      <c r="B26" s="42">
        <v>591</v>
      </c>
      <c r="C26" s="19" t="s">
        <v>62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29780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29780</v>
      </c>
      <c r="O26" s="44">
        <f t="shared" si="2"/>
        <v>41.825842696629216</v>
      </c>
      <c r="P26" s="9"/>
    </row>
    <row r="27" spans="1:119" ht="16.5" thickBot="1">
      <c r="A27" s="13" t="s">
        <v>10</v>
      </c>
      <c r="B27" s="21"/>
      <c r="C27" s="20"/>
      <c r="D27" s="14">
        <f>SUM(D5,D11,D14,D18,D20,D22,D25)</f>
        <v>576502</v>
      </c>
      <c r="E27" s="14">
        <f t="shared" ref="E27:M27" si="9">SUM(E5,E11,E14,E18,E20,E22,E25)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818759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1395261</v>
      </c>
      <c r="O27" s="35">
        <f t="shared" si="2"/>
        <v>1959.6362359550562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77</v>
      </c>
      <c r="M29" s="90"/>
      <c r="N29" s="90"/>
      <c r="O29" s="39">
        <v>712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252296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252296</v>
      </c>
      <c r="O5" s="30">
        <f t="shared" ref="O5:O28" si="2">(N5/O$30)</f>
        <v>351.87726638772665</v>
      </c>
      <c r="P5" s="6"/>
    </row>
    <row r="6" spans="1:133">
      <c r="A6" s="12"/>
      <c r="B6" s="42">
        <v>511</v>
      </c>
      <c r="C6" s="19" t="s">
        <v>19</v>
      </c>
      <c r="D6" s="43">
        <v>20641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20641</v>
      </c>
      <c r="O6" s="44">
        <f t="shared" si="2"/>
        <v>28.788005578800558</v>
      </c>
      <c r="P6" s="9"/>
    </row>
    <row r="7" spans="1:133">
      <c r="A7" s="12"/>
      <c r="B7" s="42">
        <v>513</v>
      </c>
      <c r="C7" s="19" t="s">
        <v>20</v>
      </c>
      <c r="D7" s="43">
        <v>207712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207712</v>
      </c>
      <c r="O7" s="44">
        <f t="shared" si="2"/>
        <v>289.69595536959554</v>
      </c>
      <c r="P7" s="9"/>
    </row>
    <row r="8" spans="1:133">
      <c r="A8" s="12"/>
      <c r="B8" s="42">
        <v>514</v>
      </c>
      <c r="C8" s="19" t="s">
        <v>21</v>
      </c>
      <c r="D8" s="43">
        <v>17561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17561</v>
      </c>
      <c r="O8" s="44">
        <f t="shared" si="2"/>
        <v>24.492329149232916</v>
      </c>
      <c r="P8" s="9"/>
    </row>
    <row r="9" spans="1:133">
      <c r="A9" s="12"/>
      <c r="B9" s="42">
        <v>518</v>
      </c>
      <c r="C9" s="19" t="s">
        <v>23</v>
      </c>
      <c r="D9" s="43">
        <v>5790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5790</v>
      </c>
      <c r="O9" s="44">
        <f t="shared" si="2"/>
        <v>8.07531380753138</v>
      </c>
      <c r="P9" s="9"/>
    </row>
    <row r="10" spans="1:133">
      <c r="A10" s="12"/>
      <c r="B10" s="42">
        <v>519</v>
      </c>
      <c r="C10" s="19" t="s">
        <v>57</v>
      </c>
      <c r="D10" s="43">
        <v>592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592</v>
      </c>
      <c r="O10" s="44">
        <f t="shared" si="2"/>
        <v>0.8256624825662483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123587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123587</v>
      </c>
      <c r="O11" s="41">
        <f t="shared" si="2"/>
        <v>172.36680613668062</v>
      </c>
      <c r="P11" s="10"/>
    </row>
    <row r="12" spans="1:133">
      <c r="A12" s="12"/>
      <c r="B12" s="42">
        <v>521</v>
      </c>
      <c r="C12" s="19" t="s">
        <v>26</v>
      </c>
      <c r="D12" s="43">
        <v>96429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96429</v>
      </c>
      <c r="O12" s="44">
        <f t="shared" si="2"/>
        <v>134.48953974895397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5.5788005578800561</v>
      </c>
      <c r="P13" s="9"/>
    </row>
    <row r="14" spans="1:133">
      <c r="A14" s="12"/>
      <c r="B14" s="42">
        <v>524</v>
      </c>
      <c r="C14" s="19" t="s">
        <v>28</v>
      </c>
      <c r="D14" s="43">
        <v>23158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23158</v>
      </c>
      <c r="O14" s="44">
        <f t="shared" si="2"/>
        <v>32.298465829846585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759578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759578</v>
      </c>
      <c r="O15" s="41">
        <f t="shared" si="2"/>
        <v>1059.3835425383543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266056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266056</v>
      </c>
      <c r="O16" s="44">
        <f t="shared" si="2"/>
        <v>371.06834030683405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493522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493522</v>
      </c>
      <c r="O17" s="44">
        <f t="shared" si="2"/>
        <v>688.31520223152017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143625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143625</v>
      </c>
      <c r="O18" s="41">
        <f t="shared" si="2"/>
        <v>200.31380753138075</v>
      </c>
      <c r="P18" s="10"/>
    </row>
    <row r="19" spans="1:119">
      <c r="A19" s="12"/>
      <c r="B19" s="42">
        <v>541</v>
      </c>
      <c r="C19" s="19" t="s">
        <v>58</v>
      </c>
      <c r="D19" s="43">
        <v>143625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143625</v>
      </c>
      <c r="O19" s="44">
        <f t="shared" si="2"/>
        <v>200.31380753138075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1226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1226</v>
      </c>
      <c r="O20" s="41">
        <f t="shared" si="2"/>
        <v>1.709902370990237</v>
      </c>
      <c r="P20" s="10"/>
    </row>
    <row r="21" spans="1:119">
      <c r="A21" s="12"/>
      <c r="B21" s="42">
        <v>562</v>
      </c>
      <c r="C21" s="19" t="s">
        <v>69</v>
      </c>
      <c r="D21" s="43">
        <v>1226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1226</v>
      </c>
      <c r="O21" s="44">
        <f t="shared" si="2"/>
        <v>1.709902370990237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92681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92681</v>
      </c>
      <c r="O22" s="41">
        <f t="shared" si="2"/>
        <v>129.26220362622036</v>
      </c>
      <c r="P22" s="9"/>
    </row>
    <row r="23" spans="1:119">
      <c r="A23" s="12"/>
      <c r="B23" s="42">
        <v>572</v>
      </c>
      <c r="C23" s="19" t="s">
        <v>59</v>
      </c>
      <c r="D23" s="43">
        <v>91637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91637</v>
      </c>
      <c r="O23" s="44">
        <f t="shared" si="2"/>
        <v>127.80613668061366</v>
      </c>
      <c r="P23" s="9"/>
    </row>
    <row r="24" spans="1:119">
      <c r="A24" s="12"/>
      <c r="B24" s="42">
        <v>574</v>
      </c>
      <c r="C24" s="19" t="s">
        <v>37</v>
      </c>
      <c r="D24" s="43">
        <v>1044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1044</v>
      </c>
      <c r="O24" s="44">
        <f t="shared" si="2"/>
        <v>1.4560669456066946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SUM(D26:D27)</f>
        <v>20712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42636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63348</v>
      </c>
      <c r="O25" s="41">
        <f t="shared" si="2"/>
        <v>88.35146443514644</v>
      </c>
      <c r="P25" s="9"/>
    </row>
    <row r="26" spans="1:119">
      <c r="A26" s="12"/>
      <c r="B26" s="42">
        <v>581</v>
      </c>
      <c r="C26" s="19" t="s">
        <v>61</v>
      </c>
      <c r="D26" s="43">
        <v>20712</v>
      </c>
      <c r="E26" s="43">
        <v>0</v>
      </c>
      <c r="F26" s="43">
        <v>0</v>
      </c>
      <c r="G26" s="43">
        <v>0</v>
      </c>
      <c r="H26" s="43">
        <v>0</v>
      </c>
      <c r="I26" s="43">
        <v>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25712</v>
      </c>
      <c r="O26" s="44">
        <f t="shared" si="2"/>
        <v>35.860529986052995</v>
      </c>
      <c r="P26" s="9"/>
    </row>
    <row r="27" spans="1:119" ht="15.75" thickBot="1">
      <c r="A27" s="12"/>
      <c r="B27" s="42">
        <v>591</v>
      </c>
      <c r="C27" s="19" t="s">
        <v>62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37636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37636</v>
      </c>
      <c r="O27" s="44">
        <f t="shared" si="2"/>
        <v>52.490934449093444</v>
      </c>
      <c r="P27" s="9"/>
    </row>
    <row r="28" spans="1:119" ht="16.5" thickBot="1">
      <c r="A28" s="13" t="s">
        <v>10</v>
      </c>
      <c r="B28" s="21"/>
      <c r="C28" s="20"/>
      <c r="D28" s="14">
        <f>SUM(D5,D11,D15,D18,D20,D22,D25)</f>
        <v>634127</v>
      </c>
      <c r="E28" s="14">
        <f t="shared" ref="E28:M28" si="9">SUM(E5,E11,E15,E18,E20,E22,E25)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802214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1436341</v>
      </c>
      <c r="O28" s="35">
        <f t="shared" si="2"/>
        <v>2003.2649930264993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74</v>
      </c>
      <c r="M30" s="90"/>
      <c r="N30" s="90"/>
      <c r="O30" s="39">
        <v>717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198033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198033</v>
      </c>
      <c r="O5" s="30">
        <f t="shared" ref="O5:O28" si="2">(N5/O$30)</f>
        <v>276.19665271966528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28.827057182705719</v>
      </c>
      <c r="P6" s="9"/>
    </row>
    <row r="7" spans="1:133">
      <c r="A7" s="12"/>
      <c r="B7" s="42">
        <v>513</v>
      </c>
      <c r="C7" s="19" t="s">
        <v>20</v>
      </c>
      <c r="D7" s="43">
        <v>151331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151331</v>
      </c>
      <c r="O7" s="44">
        <f t="shared" si="2"/>
        <v>211.06136680613668</v>
      </c>
      <c r="P7" s="9"/>
    </row>
    <row r="8" spans="1:133">
      <c r="A8" s="12"/>
      <c r="B8" s="42">
        <v>514</v>
      </c>
      <c r="C8" s="19" t="s">
        <v>21</v>
      </c>
      <c r="D8" s="43">
        <v>12760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12760</v>
      </c>
      <c r="O8" s="44">
        <f t="shared" si="2"/>
        <v>17.796373779637378</v>
      </c>
      <c r="P8" s="9"/>
    </row>
    <row r="9" spans="1:133">
      <c r="A9" s="12"/>
      <c r="B9" s="42">
        <v>518</v>
      </c>
      <c r="C9" s="19" t="s">
        <v>23</v>
      </c>
      <c r="D9" s="43">
        <v>8056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8056</v>
      </c>
      <c r="O9" s="44">
        <f t="shared" si="2"/>
        <v>11.235704323570433</v>
      </c>
      <c r="P9" s="9"/>
    </row>
    <row r="10" spans="1:133">
      <c r="A10" s="12"/>
      <c r="B10" s="42">
        <v>519</v>
      </c>
      <c r="C10" s="19" t="s">
        <v>57</v>
      </c>
      <c r="D10" s="43">
        <v>5217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5217</v>
      </c>
      <c r="O10" s="44">
        <f t="shared" si="2"/>
        <v>7.2761506276150625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99997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99997</v>
      </c>
      <c r="O11" s="41">
        <f t="shared" si="2"/>
        <v>139.46582984658298</v>
      </c>
      <c r="P11" s="10"/>
    </row>
    <row r="12" spans="1:133">
      <c r="A12" s="12"/>
      <c r="B12" s="42">
        <v>521</v>
      </c>
      <c r="C12" s="19" t="s">
        <v>26</v>
      </c>
      <c r="D12" s="43">
        <v>73202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73202</v>
      </c>
      <c r="O12" s="44">
        <f t="shared" si="2"/>
        <v>102.09483960948396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5.5788005578800561</v>
      </c>
      <c r="P13" s="9"/>
    </row>
    <row r="14" spans="1:133">
      <c r="A14" s="12"/>
      <c r="B14" s="42">
        <v>524</v>
      </c>
      <c r="C14" s="19" t="s">
        <v>28</v>
      </c>
      <c r="D14" s="43">
        <v>22795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22795</v>
      </c>
      <c r="O14" s="44">
        <f t="shared" si="2"/>
        <v>31.792189679218968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728320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728320</v>
      </c>
      <c r="O15" s="41">
        <f t="shared" si="2"/>
        <v>1015.7880055788006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257305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257305</v>
      </c>
      <c r="O16" s="44">
        <f t="shared" si="2"/>
        <v>358.86331938633197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471015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471015</v>
      </c>
      <c r="O17" s="44">
        <f t="shared" si="2"/>
        <v>656.92468619246858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77485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77485</v>
      </c>
      <c r="O18" s="41">
        <f t="shared" si="2"/>
        <v>108.06834030683403</v>
      </c>
      <c r="P18" s="10"/>
    </row>
    <row r="19" spans="1:119">
      <c r="A19" s="12"/>
      <c r="B19" s="42">
        <v>541</v>
      </c>
      <c r="C19" s="19" t="s">
        <v>58</v>
      </c>
      <c r="D19" s="43">
        <v>77485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77485</v>
      </c>
      <c r="O19" s="44">
        <f t="shared" si="2"/>
        <v>108.06834030683403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2076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2076</v>
      </c>
      <c r="O20" s="41">
        <f t="shared" si="2"/>
        <v>2.8953974895397487</v>
      </c>
      <c r="P20" s="10"/>
    </row>
    <row r="21" spans="1:119">
      <c r="A21" s="12"/>
      <c r="B21" s="42">
        <v>562</v>
      </c>
      <c r="C21" s="19" t="s">
        <v>69</v>
      </c>
      <c r="D21" s="43">
        <v>2076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2076</v>
      </c>
      <c r="O21" s="44">
        <f t="shared" si="2"/>
        <v>2.8953974895397487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259187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259187</v>
      </c>
      <c r="O22" s="41">
        <f t="shared" si="2"/>
        <v>361.48814504881449</v>
      </c>
      <c r="P22" s="9"/>
    </row>
    <row r="23" spans="1:119">
      <c r="A23" s="12"/>
      <c r="B23" s="42">
        <v>572</v>
      </c>
      <c r="C23" s="19" t="s">
        <v>59</v>
      </c>
      <c r="D23" s="43">
        <v>257972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257972</v>
      </c>
      <c r="O23" s="44">
        <f t="shared" si="2"/>
        <v>359.79358437935844</v>
      </c>
      <c r="P23" s="9"/>
    </row>
    <row r="24" spans="1:119">
      <c r="A24" s="12"/>
      <c r="B24" s="42">
        <v>574</v>
      </c>
      <c r="C24" s="19" t="s">
        <v>37</v>
      </c>
      <c r="D24" s="43">
        <v>1215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1215</v>
      </c>
      <c r="O24" s="44">
        <f t="shared" si="2"/>
        <v>1.6945606694560669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47088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47088</v>
      </c>
      <c r="O25" s="41">
        <f t="shared" si="2"/>
        <v>65.673640167364013</v>
      </c>
      <c r="P25" s="9"/>
    </row>
    <row r="26" spans="1:119">
      <c r="A26" s="12"/>
      <c r="B26" s="42">
        <v>581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5000</v>
      </c>
      <c r="O26" s="44">
        <f t="shared" si="2"/>
        <v>6.9735006973500697</v>
      </c>
      <c r="P26" s="9"/>
    </row>
    <row r="27" spans="1:119" ht="15.75" thickBot="1">
      <c r="A27" s="12"/>
      <c r="B27" s="42">
        <v>591</v>
      </c>
      <c r="C27" s="19" t="s">
        <v>62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42088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42088</v>
      </c>
      <c r="O27" s="44">
        <f t="shared" si="2"/>
        <v>58.700139470013944</v>
      </c>
      <c r="P27" s="9"/>
    </row>
    <row r="28" spans="1:119" ht="16.5" thickBot="1">
      <c r="A28" s="13" t="s">
        <v>10</v>
      </c>
      <c r="B28" s="21"/>
      <c r="C28" s="20"/>
      <c r="D28" s="14">
        <f>SUM(D5,D11,D15,D18,D20,D22,D25)</f>
        <v>636778</v>
      </c>
      <c r="E28" s="14">
        <f t="shared" ref="E28:M28" si="9">SUM(E5,E11,E15,E18,E20,E22,E25)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775408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1412186</v>
      </c>
      <c r="O28" s="35">
        <f t="shared" si="2"/>
        <v>1969.5760111576012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72</v>
      </c>
      <c r="M30" s="90"/>
      <c r="N30" s="90"/>
      <c r="O30" s="39">
        <v>717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166933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166933</v>
      </c>
      <c r="O5" s="30">
        <f t="shared" ref="O5:O28" si="2">(N5/O$30)</f>
        <v>234.45646067415731</v>
      </c>
      <c r="P5" s="6"/>
    </row>
    <row r="6" spans="1:133">
      <c r="A6" s="12"/>
      <c r="B6" s="42">
        <v>511</v>
      </c>
      <c r="C6" s="19" t="s">
        <v>19</v>
      </c>
      <c r="D6" s="43">
        <v>20669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20669</v>
      </c>
      <c r="O6" s="44">
        <f t="shared" si="2"/>
        <v>29.02949438202247</v>
      </c>
      <c r="P6" s="9"/>
    </row>
    <row r="7" spans="1:133">
      <c r="A7" s="12"/>
      <c r="B7" s="42">
        <v>513</v>
      </c>
      <c r="C7" s="19" t="s">
        <v>20</v>
      </c>
      <c r="D7" s="43">
        <v>126594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126594</v>
      </c>
      <c r="O7" s="44">
        <f t="shared" si="2"/>
        <v>177.80056179775281</v>
      </c>
      <c r="P7" s="9"/>
    </row>
    <row r="8" spans="1:133">
      <c r="A8" s="12"/>
      <c r="B8" s="42">
        <v>514</v>
      </c>
      <c r="C8" s="19" t="s">
        <v>21</v>
      </c>
      <c r="D8" s="43">
        <v>9552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9552</v>
      </c>
      <c r="O8" s="44">
        <f t="shared" si="2"/>
        <v>13.415730337078651</v>
      </c>
      <c r="P8" s="9"/>
    </row>
    <row r="9" spans="1:133">
      <c r="A9" s="12"/>
      <c r="B9" s="42">
        <v>518</v>
      </c>
      <c r="C9" s="19" t="s">
        <v>23</v>
      </c>
      <c r="D9" s="43">
        <v>7663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7663</v>
      </c>
      <c r="O9" s="44">
        <f t="shared" si="2"/>
        <v>10.762640449438202</v>
      </c>
      <c r="P9" s="9"/>
    </row>
    <row r="10" spans="1:133">
      <c r="A10" s="12"/>
      <c r="B10" s="42">
        <v>519</v>
      </c>
      <c r="C10" s="19" t="s">
        <v>57</v>
      </c>
      <c r="D10" s="43">
        <v>2455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2455</v>
      </c>
      <c r="O10" s="44">
        <f t="shared" si="2"/>
        <v>3.4480337078651684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115573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115573</v>
      </c>
      <c r="O11" s="41">
        <f t="shared" si="2"/>
        <v>162.32162921348313</v>
      </c>
      <c r="P11" s="10"/>
    </row>
    <row r="12" spans="1:133">
      <c r="A12" s="12"/>
      <c r="B12" s="42">
        <v>521</v>
      </c>
      <c r="C12" s="19" t="s">
        <v>26</v>
      </c>
      <c r="D12" s="43">
        <v>81430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81430</v>
      </c>
      <c r="O12" s="44">
        <f t="shared" si="2"/>
        <v>114.36797752808988</v>
      </c>
      <c r="P12" s="9"/>
    </row>
    <row r="13" spans="1:133">
      <c r="A13" s="12"/>
      <c r="B13" s="42">
        <v>522</v>
      </c>
      <c r="C13" s="19" t="s">
        <v>27</v>
      </c>
      <c r="D13" s="43">
        <v>4000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4000</v>
      </c>
      <c r="O13" s="44">
        <f t="shared" si="2"/>
        <v>5.617977528089888</v>
      </c>
      <c r="P13" s="9"/>
    </row>
    <row r="14" spans="1:133">
      <c r="A14" s="12"/>
      <c r="B14" s="42">
        <v>524</v>
      </c>
      <c r="C14" s="19" t="s">
        <v>28</v>
      </c>
      <c r="D14" s="43">
        <v>30143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30143</v>
      </c>
      <c r="O14" s="44">
        <f t="shared" si="2"/>
        <v>42.335674157303373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720353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720353</v>
      </c>
      <c r="O15" s="41">
        <f t="shared" si="2"/>
        <v>1011.7317415730337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250611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250611</v>
      </c>
      <c r="O16" s="44">
        <f t="shared" si="2"/>
        <v>351.98174157303373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469742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469742</v>
      </c>
      <c r="O17" s="44">
        <f t="shared" si="2"/>
        <v>659.75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47516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47516</v>
      </c>
      <c r="O18" s="41">
        <f t="shared" si="2"/>
        <v>66.735955056179776</v>
      </c>
      <c r="P18" s="10"/>
    </row>
    <row r="19" spans="1:119">
      <c r="A19" s="12"/>
      <c r="B19" s="42">
        <v>541</v>
      </c>
      <c r="C19" s="19" t="s">
        <v>58</v>
      </c>
      <c r="D19" s="43">
        <v>47516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47516</v>
      </c>
      <c r="O19" s="44">
        <f t="shared" si="2"/>
        <v>66.735955056179776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SUM(D21:D21)</f>
        <v>871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871</v>
      </c>
      <c r="O20" s="41">
        <f t="shared" si="2"/>
        <v>1.223314606741573</v>
      </c>
      <c r="P20" s="10"/>
    </row>
    <row r="21" spans="1:119">
      <c r="A21" s="12"/>
      <c r="B21" s="42">
        <v>562</v>
      </c>
      <c r="C21" s="19" t="s">
        <v>69</v>
      </c>
      <c r="D21" s="43">
        <v>871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871</v>
      </c>
      <c r="O21" s="44">
        <f t="shared" si="2"/>
        <v>1.223314606741573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SUM(D23:D24)</f>
        <v>72116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72116</v>
      </c>
      <c r="O22" s="41">
        <f t="shared" si="2"/>
        <v>101.28651685393258</v>
      </c>
      <c r="P22" s="9"/>
    </row>
    <row r="23" spans="1:119">
      <c r="A23" s="12"/>
      <c r="B23" s="42">
        <v>572</v>
      </c>
      <c r="C23" s="19" t="s">
        <v>59</v>
      </c>
      <c r="D23" s="43">
        <v>71005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71005</v>
      </c>
      <c r="O23" s="44">
        <f t="shared" si="2"/>
        <v>99.726123595505612</v>
      </c>
      <c r="P23" s="9"/>
    </row>
    <row r="24" spans="1:119">
      <c r="A24" s="12"/>
      <c r="B24" s="42">
        <v>574</v>
      </c>
      <c r="C24" s="19" t="s">
        <v>37</v>
      </c>
      <c r="D24" s="43">
        <v>1111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1111</v>
      </c>
      <c r="O24" s="44">
        <f t="shared" si="2"/>
        <v>1.5603932584269662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50391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50391</v>
      </c>
      <c r="O25" s="41">
        <f t="shared" si="2"/>
        <v>70.773876404494388</v>
      </c>
      <c r="P25" s="9"/>
    </row>
    <row r="26" spans="1:119">
      <c r="A26" s="12"/>
      <c r="B26" s="42">
        <v>581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5000</v>
      </c>
      <c r="O26" s="44">
        <f t="shared" si="2"/>
        <v>7.0224719101123592</v>
      </c>
      <c r="P26" s="9"/>
    </row>
    <row r="27" spans="1:119" ht="15.75" thickBot="1">
      <c r="A27" s="12"/>
      <c r="B27" s="42">
        <v>591</v>
      </c>
      <c r="C27" s="19" t="s">
        <v>62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45391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45391</v>
      </c>
      <c r="O27" s="44">
        <f t="shared" si="2"/>
        <v>63.751404494382022</v>
      </c>
      <c r="P27" s="9"/>
    </row>
    <row r="28" spans="1:119" ht="16.5" thickBot="1">
      <c r="A28" s="13" t="s">
        <v>10</v>
      </c>
      <c r="B28" s="21"/>
      <c r="C28" s="20"/>
      <c r="D28" s="14">
        <f>SUM(D5,D11,D15,D18,D20,D22,D25)</f>
        <v>403009</v>
      </c>
      <c r="E28" s="14">
        <f t="shared" ref="E28:M28" si="9">SUM(E5,E11,E15,E18,E20,E22,E25)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770744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1173753</v>
      </c>
      <c r="O28" s="35">
        <f t="shared" si="2"/>
        <v>1648.5294943820224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70</v>
      </c>
      <c r="M30" s="90"/>
      <c r="N30" s="90"/>
      <c r="O30" s="39">
        <v>712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241927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7" si="1">SUM(D5:M5)</f>
        <v>241927</v>
      </c>
      <c r="O5" s="58">
        <f t="shared" ref="O5:O27" si="2">(N5/O$29)</f>
        <v>340.26300984528831</v>
      </c>
      <c r="P5" s="59"/>
    </row>
    <row r="6" spans="1:133">
      <c r="A6" s="61"/>
      <c r="B6" s="62">
        <v>511</v>
      </c>
      <c r="C6" s="63" t="s">
        <v>19</v>
      </c>
      <c r="D6" s="64">
        <v>20669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20669</v>
      </c>
      <c r="O6" s="65">
        <f t="shared" si="2"/>
        <v>29.070323488045005</v>
      </c>
      <c r="P6" s="66"/>
    </row>
    <row r="7" spans="1:133">
      <c r="A7" s="61"/>
      <c r="B7" s="62">
        <v>513</v>
      </c>
      <c r="C7" s="63" t="s">
        <v>20</v>
      </c>
      <c r="D7" s="64">
        <v>132161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132161</v>
      </c>
      <c r="O7" s="65">
        <f t="shared" si="2"/>
        <v>185.88045007032349</v>
      </c>
      <c r="P7" s="66"/>
    </row>
    <row r="8" spans="1:133">
      <c r="A8" s="61"/>
      <c r="B8" s="62">
        <v>514</v>
      </c>
      <c r="C8" s="63" t="s">
        <v>21</v>
      </c>
      <c r="D8" s="64">
        <v>20128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20128</v>
      </c>
      <c r="O8" s="65">
        <f t="shared" si="2"/>
        <v>28.309423347398031</v>
      </c>
      <c r="P8" s="66"/>
    </row>
    <row r="9" spans="1:133">
      <c r="A9" s="61"/>
      <c r="B9" s="62">
        <v>517</v>
      </c>
      <c r="C9" s="63" t="s">
        <v>22</v>
      </c>
      <c r="D9" s="64">
        <v>59912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59912</v>
      </c>
      <c r="O9" s="65">
        <f t="shared" si="2"/>
        <v>84.264416315049232</v>
      </c>
      <c r="P9" s="66"/>
    </row>
    <row r="10" spans="1:133">
      <c r="A10" s="61"/>
      <c r="B10" s="62">
        <v>518</v>
      </c>
      <c r="C10" s="63" t="s">
        <v>23</v>
      </c>
      <c r="D10" s="64">
        <v>7451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7451</v>
      </c>
      <c r="O10" s="65">
        <f t="shared" si="2"/>
        <v>10.479606188466947</v>
      </c>
      <c r="P10" s="66"/>
    </row>
    <row r="11" spans="1:133">
      <c r="A11" s="61"/>
      <c r="B11" s="62">
        <v>519</v>
      </c>
      <c r="C11" s="63" t="s">
        <v>57</v>
      </c>
      <c r="D11" s="64">
        <v>1606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1606</v>
      </c>
      <c r="O11" s="65">
        <f t="shared" si="2"/>
        <v>2.2587904360056257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111236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111236</v>
      </c>
      <c r="O12" s="72">
        <f t="shared" si="2"/>
        <v>156.45007032348803</v>
      </c>
      <c r="P12" s="73"/>
    </row>
    <row r="13" spans="1:133">
      <c r="A13" s="61"/>
      <c r="B13" s="62">
        <v>521</v>
      </c>
      <c r="C13" s="63" t="s">
        <v>26</v>
      </c>
      <c r="D13" s="64">
        <v>76867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76867</v>
      </c>
      <c r="O13" s="65">
        <f t="shared" si="2"/>
        <v>108.11111111111111</v>
      </c>
      <c r="P13" s="66"/>
    </row>
    <row r="14" spans="1:133">
      <c r="A14" s="61"/>
      <c r="B14" s="62">
        <v>522</v>
      </c>
      <c r="C14" s="63" t="s">
        <v>27</v>
      </c>
      <c r="D14" s="64">
        <v>4000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4000</v>
      </c>
      <c r="O14" s="65">
        <f t="shared" si="2"/>
        <v>5.6258790436005626</v>
      </c>
      <c r="P14" s="66"/>
    </row>
    <row r="15" spans="1:133">
      <c r="A15" s="61"/>
      <c r="B15" s="62">
        <v>524</v>
      </c>
      <c r="C15" s="63" t="s">
        <v>28</v>
      </c>
      <c r="D15" s="64">
        <v>30369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30369</v>
      </c>
      <c r="O15" s="65">
        <f t="shared" si="2"/>
        <v>42.713080168776372</v>
      </c>
      <c r="P15" s="66"/>
    </row>
    <row r="16" spans="1:133" ht="15.75">
      <c r="A16" s="67" t="s">
        <v>29</v>
      </c>
      <c r="B16" s="68"/>
      <c r="C16" s="69"/>
      <c r="D16" s="70">
        <f t="shared" ref="D16:M16" si="4">SUM(D17:D18)</f>
        <v>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701874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701874</v>
      </c>
      <c r="O16" s="72">
        <f t="shared" si="2"/>
        <v>987.16455696202536</v>
      </c>
      <c r="P16" s="73"/>
    </row>
    <row r="17" spans="1:119">
      <c r="A17" s="61"/>
      <c r="B17" s="62">
        <v>533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247527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247527</v>
      </c>
      <c r="O17" s="65">
        <f t="shared" si="2"/>
        <v>348.13924050632909</v>
      </c>
      <c r="P17" s="66"/>
    </row>
    <row r="18" spans="1:119">
      <c r="A18" s="61"/>
      <c r="B18" s="62">
        <v>535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454347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454347</v>
      </c>
      <c r="O18" s="65">
        <f t="shared" si="2"/>
        <v>639.02531645569616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94783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94783</v>
      </c>
      <c r="O19" s="72">
        <f t="shared" si="2"/>
        <v>133.30942334739802</v>
      </c>
      <c r="P19" s="73"/>
    </row>
    <row r="20" spans="1:119">
      <c r="A20" s="61"/>
      <c r="B20" s="62">
        <v>541</v>
      </c>
      <c r="C20" s="63" t="s">
        <v>58</v>
      </c>
      <c r="D20" s="64">
        <v>94783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94783</v>
      </c>
      <c r="O20" s="65">
        <f t="shared" si="2"/>
        <v>133.30942334739802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SUM(D22:D23)</f>
        <v>54493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54493</v>
      </c>
      <c r="O21" s="72">
        <f t="shared" si="2"/>
        <v>76.642756680731367</v>
      </c>
      <c r="P21" s="66"/>
    </row>
    <row r="22" spans="1:119">
      <c r="A22" s="61"/>
      <c r="B22" s="62">
        <v>572</v>
      </c>
      <c r="C22" s="63" t="s">
        <v>59</v>
      </c>
      <c r="D22" s="64">
        <v>53283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53283</v>
      </c>
      <c r="O22" s="65">
        <f t="shared" si="2"/>
        <v>74.940928270042193</v>
      </c>
      <c r="P22" s="66"/>
    </row>
    <row r="23" spans="1:119">
      <c r="A23" s="61"/>
      <c r="B23" s="62">
        <v>574</v>
      </c>
      <c r="C23" s="63" t="s">
        <v>37</v>
      </c>
      <c r="D23" s="64">
        <v>1210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1210</v>
      </c>
      <c r="O23" s="65">
        <f t="shared" si="2"/>
        <v>1.7018284106891701</v>
      </c>
      <c r="P23" s="66"/>
    </row>
    <row r="24" spans="1:119" ht="15.75">
      <c r="A24" s="67" t="s">
        <v>60</v>
      </c>
      <c r="B24" s="68"/>
      <c r="C24" s="69"/>
      <c r="D24" s="70">
        <f t="shared" ref="D24:M24" si="7">SUM(D25:D26)</f>
        <v>2922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49862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52784</v>
      </c>
      <c r="O24" s="72">
        <f t="shared" si="2"/>
        <v>74.239099859353018</v>
      </c>
      <c r="P24" s="66"/>
    </row>
    <row r="25" spans="1:119">
      <c r="A25" s="61"/>
      <c r="B25" s="62">
        <v>581</v>
      </c>
      <c r="C25" s="63" t="s">
        <v>61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5000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5000</v>
      </c>
      <c r="O25" s="65">
        <f t="shared" si="2"/>
        <v>7.0323488045007032</v>
      </c>
      <c r="P25" s="66"/>
    </row>
    <row r="26" spans="1:119" ht="15.75" thickBot="1">
      <c r="A26" s="61"/>
      <c r="B26" s="62">
        <v>591</v>
      </c>
      <c r="C26" s="63" t="s">
        <v>62</v>
      </c>
      <c r="D26" s="64">
        <v>2922</v>
      </c>
      <c r="E26" s="64">
        <v>0</v>
      </c>
      <c r="F26" s="64">
        <v>0</v>
      </c>
      <c r="G26" s="64">
        <v>0</v>
      </c>
      <c r="H26" s="64">
        <v>0</v>
      </c>
      <c r="I26" s="64">
        <v>44862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47784</v>
      </c>
      <c r="O26" s="65">
        <f t="shared" si="2"/>
        <v>67.206751054852319</v>
      </c>
      <c r="P26" s="66"/>
    </row>
    <row r="27" spans="1:119" ht="16.5" thickBot="1">
      <c r="A27" s="74" t="s">
        <v>10</v>
      </c>
      <c r="B27" s="75"/>
      <c r="C27" s="76"/>
      <c r="D27" s="77">
        <f>SUM(D5,D12,D16,D19,D21,D24)</f>
        <v>505361</v>
      </c>
      <c r="E27" s="77">
        <f t="shared" ref="E27:M27" si="8">SUM(E5,E12,E16,E19,E21,E24)</f>
        <v>0</v>
      </c>
      <c r="F27" s="77">
        <f t="shared" si="8"/>
        <v>0</v>
      </c>
      <c r="G27" s="77">
        <f t="shared" si="8"/>
        <v>0</v>
      </c>
      <c r="H27" s="77">
        <f t="shared" si="8"/>
        <v>0</v>
      </c>
      <c r="I27" s="77">
        <f t="shared" si="8"/>
        <v>751736</v>
      </c>
      <c r="J27" s="77">
        <f t="shared" si="8"/>
        <v>0</v>
      </c>
      <c r="K27" s="77">
        <f t="shared" si="8"/>
        <v>0</v>
      </c>
      <c r="L27" s="77">
        <f t="shared" si="8"/>
        <v>0</v>
      </c>
      <c r="M27" s="77">
        <f t="shared" si="8"/>
        <v>0</v>
      </c>
      <c r="N27" s="77">
        <f t="shared" si="1"/>
        <v>1257097</v>
      </c>
      <c r="O27" s="78">
        <f t="shared" si="2"/>
        <v>1768.0689170182841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4" t="s">
        <v>63</v>
      </c>
      <c r="M29" s="114"/>
      <c r="N29" s="114"/>
      <c r="O29" s="88">
        <v>711</v>
      </c>
    </row>
    <row r="30" spans="1:119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/>
    </row>
    <row r="31" spans="1:119" ht="15.75" customHeight="1" thickBot="1">
      <c r="A31" s="118" t="s">
        <v>45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2024-11-18T19:37:00Z</cp:lastPrinted>
  <dcterms:created xsi:type="dcterms:W3CDTF">2000-08-31T21:26:31Z</dcterms:created>
  <dcterms:modified xsi:type="dcterms:W3CDTF">2024-11-18T19:37:03Z</dcterms:modified>
</cp:coreProperties>
</file>