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7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'2008'!$A$1:$O$59</definedName>
    <definedName name="_xlnm.Print_Area" localSheetId="13">'2009'!$A$1:$O$61</definedName>
    <definedName name="_xlnm.Print_Area" localSheetId="12">'2010'!$A$1:$O$60</definedName>
    <definedName name="_xlnm.Print_Area" localSheetId="11">'2011'!$A$1:$O$50</definedName>
    <definedName name="_xlnm.Print_Area" localSheetId="10">'2012'!$A$1:$O$61</definedName>
    <definedName name="_xlnm.Print_Area" localSheetId="9">'2013'!$A$1:$O$58</definedName>
    <definedName name="_xlnm.Print_Area" localSheetId="8">'2014'!$A$1:$O$55</definedName>
    <definedName name="_xlnm.Print_Area" localSheetId="7">'2015'!$A$1:$O$55</definedName>
    <definedName name="_xlnm.Print_Area" localSheetId="6">'2016'!$A$1:$O$287</definedName>
    <definedName name="_xlnm.Print_Area" localSheetId="5">'2017'!$A$1:$O$48</definedName>
    <definedName name="_xlnm.Print_Area" localSheetId="4">'2018'!$A$1:$O$61</definedName>
    <definedName name="_xlnm.Print_Area" localSheetId="3">'2019'!$A$1:$O$59</definedName>
    <definedName name="_xlnm.Print_Area" localSheetId="2">'2020'!$A$1:$O$56</definedName>
    <definedName name="_xlnm.Print_Area" localSheetId="1">'2021'!$A$1:$P$325</definedName>
    <definedName name="_xlnm.Print_Area" localSheetId="0">'2022'!$A$1:$P$34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29" i="48" l="1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8" l="1"/>
  <c r="P27" i="48" s="1"/>
  <c r="O24" i="48"/>
  <c r="P24" i="48" s="1"/>
  <c r="O22" i="48"/>
  <c r="P22" i="48" s="1"/>
  <c r="O17" i="48"/>
  <c r="P17" i="48" s="1"/>
  <c r="O15" i="48"/>
  <c r="P15" i="48" s="1"/>
  <c r="D30" i="48"/>
  <c r="F30" i="48"/>
  <c r="K30" i="48"/>
  <c r="L30" i="48"/>
  <c r="J30" i="48"/>
  <c r="O10" i="48"/>
  <c r="P10" i="48" s="1"/>
  <c r="I30" i="48"/>
  <c r="G30" i="48"/>
  <c r="H30" i="48"/>
  <c r="M30" i="48"/>
  <c r="N30" i="48"/>
  <c r="E30" i="48"/>
  <c r="O5" i="48"/>
  <c r="P5" i="48" s="1"/>
  <c r="N282" i="47"/>
  <c r="O282" i="47" s="1"/>
  <c r="N281" i="47"/>
  <c r="O281" i="47" s="1"/>
  <c r="N280" i="47"/>
  <c r="O280" i="47"/>
  <c r="N279" i="47"/>
  <c r="O279" i="47"/>
  <c r="N278" i="47"/>
  <c r="O278" i="47"/>
  <c r="N277" i="47"/>
  <c r="O277" i="47" s="1"/>
  <c r="N276" i="47"/>
  <c r="O276" i="47" s="1"/>
  <c r="N275" i="47"/>
  <c r="O275" i="47" s="1"/>
  <c r="N274" i="47"/>
  <c r="O274" i="47"/>
  <c r="N273" i="47"/>
  <c r="O273" i="47"/>
  <c r="N272" i="47"/>
  <c r="O272" i="47"/>
  <c r="N271" i="47"/>
  <c r="O271" i="47" s="1"/>
  <c r="N270" i="47"/>
  <c r="O270" i="47" s="1"/>
  <c r="N269" i="47"/>
  <c r="O269" i="47" s="1"/>
  <c r="N268" i="47"/>
  <c r="O268" i="47"/>
  <c r="N267" i="47"/>
  <c r="O267" i="47"/>
  <c r="N266" i="47"/>
  <c r="O266" i="47"/>
  <c r="N265" i="47"/>
  <c r="O265" i="47" s="1"/>
  <c r="N264" i="47"/>
  <c r="O264" i="47" s="1"/>
  <c r="M263" i="47"/>
  <c r="L263" i="47"/>
  <c r="K263" i="47"/>
  <c r="J263" i="47"/>
  <c r="I263" i="47"/>
  <c r="H263" i="47"/>
  <c r="N263" i="47" s="1"/>
  <c r="O263" i="47" s="1"/>
  <c r="G263" i="47"/>
  <c r="F263" i="47"/>
  <c r="E263" i="47"/>
  <c r="D263" i="47"/>
  <c r="N262" i="47"/>
  <c r="O262" i="47" s="1"/>
  <c r="N261" i="47"/>
  <c r="O261" i="47"/>
  <c r="N260" i="47"/>
  <c r="O260" i="47"/>
  <c r="N259" i="47"/>
  <c r="O259" i="47"/>
  <c r="N258" i="47"/>
  <c r="O258" i="47" s="1"/>
  <c r="N257" i="47"/>
  <c r="O257" i="47" s="1"/>
  <c r="N256" i="47"/>
  <c r="O256" i="47" s="1"/>
  <c r="N255" i="47"/>
  <c r="O255" i="47" s="1"/>
  <c r="N254" i="47"/>
  <c r="O254" i="47"/>
  <c r="N253" i="47"/>
  <c r="O253" i="47"/>
  <c r="N252" i="47"/>
  <c r="O252" i="47" s="1"/>
  <c r="N251" i="47"/>
  <c r="O251" i="47" s="1"/>
  <c r="N250" i="47"/>
  <c r="O250" i="47" s="1"/>
  <c r="M249" i="47"/>
  <c r="L249" i="47"/>
  <c r="K249" i="47"/>
  <c r="J249" i="47"/>
  <c r="I249" i="47"/>
  <c r="H249" i="47"/>
  <c r="G249" i="47"/>
  <c r="F249" i="47"/>
  <c r="E249" i="47"/>
  <c r="D249" i="47"/>
  <c r="N249" i="47" s="1"/>
  <c r="O249" i="47" s="1"/>
  <c r="N248" i="47"/>
  <c r="O248" i="47" s="1"/>
  <c r="N247" i="47"/>
  <c r="O247" i="47"/>
  <c r="N246" i="47"/>
  <c r="O246" i="47"/>
  <c r="N245" i="47"/>
  <c r="O245" i="47" s="1"/>
  <c r="N244" i="47"/>
  <c r="O244" i="47" s="1"/>
  <c r="N243" i="47"/>
  <c r="O243" i="47" s="1"/>
  <c r="N242" i="47"/>
  <c r="O242" i="47" s="1"/>
  <c r="N241" i="47"/>
  <c r="O241" i="47"/>
  <c r="N240" i="47"/>
  <c r="O240" i="47"/>
  <c r="N239" i="47"/>
  <c r="O239" i="47" s="1"/>
  <c r="N238" i="47"/>
  <c r="O238" i="47" s="1"/>
  <c r="N237" i="47"/>
  <c r="O237" i="47" s="1"/>
  <c r="N236" i="47"/>
  <c r="O236" i="47" s="1"/>
  <c r="N235" i="47"/>
  <c r="O235" i="47"/>
  <c r="N234" i="47"/>
  <c r="O234" i="47"/>
  <c r="N233" i="47"/>
  <c r="O233" i="47" s="1"/>
  <c r="N232" i="47"/>
  <c r="O232" i="47" s="1"/>
  <c r="M231" i="47"/>
  <c r="L231" i="47"/>
  <c r="K231" i="47"/>
  <c r="J231" i="47"/>
  <c r="I231" i="47"/>
  <c r="H231" i="47"/>
  <c r="N231" i="47" s="1"/>
  <c r="O231" i="47" s="1"/>
  <c r="G231" i="47"/>
  <c r="F231" i="47"/>
  <c r="E231" i="47"/>
  <c r="D231" i="47"/>
  <c r="N230" i="47"/>
  <c r="O230" i="47" s="1"/>
  <c r="N229" i="47"/>
  <c r="O229" i="47" s="1"/>
  <c r="N228" i="47"/>
  <c r="O228" i="47"/>
  <c r="N227" i="47"/>
  <c r="O227" i="47"/>
  <c r="N226" i="47"/>
  <c r="O226" i="47" s="1"/>
  <c r="N225" i="47"/>
  <c r="O225" i="47" s="1"/>
  <c r="N224" i="47"/>
  <c r="O224" i="47" s="1"/>
  <c r="N223" i="47"/>
  <c r="O223" i="47" s="1"/>
  <c r="N222" i="47"/>
  <c r="O222" i="47"/>
  <c r="N221" i="47"/>
  <c r="O221" i="47"/>
  <c r="N220" i="47"/>
  <c r="O220" i="47" s="1"/>
  <c r="N219" i="47"/>
  <c r="O219" i="47" s="1"/>
  <c r="N218" i="47"/>
  <c r="O218" i="47" s="1"/>
  <c r="N217" i="47"/>
  <c r="O217" i="47" s="1"/>
  <c r="N216" i="47"/>
  <c r="O216" i="47"/>
  <c r="N215" i="47"/>
  <c r="O215" i="47"/>
  <c r="N214" i="47"/>
  <c r="O214" i="47" s="1"/>
  <c r="N213" i="47"/>
  <c r="O213" i="47" s="1"/>
  <c r="N212" i="47"/>
  <c r="O212" i="47" s="1"/>
  <c r="N211" i="47"/>
  <c r="O211" i="47" s="1"/>
  <c r="N210" i="47"/>
  <c r="O210" i="47"/>
  <c r="N209" i="47"/>
  <c r="O209" i="47"/>
  <c r="N208" i="47"/>
  <c r="O208" i="47" s="1"/>
  <c r="N207" i="47"/>
  <c r="O207" i="47" s="1"/>
  <c r="N206" i="47"/>
  <c r="O206" i="47" s="1"/>
  <c r="N205" i="47"/>
  <c r="O205" i="47" s="1"/>
  <c r="N204" i="47"/>
  <c r="O204" i="47"/>
  <c r="N203" i="47"/>
  <c r="O203" i="47"/>
  <c r="N202" i="47"/>
  <c r="O202" i="47" s="1"/>
  <c r="N201" i="47"/>
  <c r="O201" i="47" s="1"/>
  <c r="N200" i="47"/>
  <c r="O200" i="47" s="1"/>
  <c r="N199" i="47"/>
  <c r="O199" i="47" s="1"/>
  <c r="N198" i="47"/>
  <c r="O198" i="47"/>
  <c r="N197" i="47"/>
  <c r="O197" i="47"/>
  <c r="N196" i="47"/>
  <c r="O196" i="47" s="1"/>
  <c r="N195" i="47"/>
  <c r="O195" i="47" s="1"/>
  <c r="N194" i="47"/>
  <c r="O194" i="47" s="1"/>
  <c r="N193" i="47"/>
  <c r="O193" i="47" s="1"/>
  <c r="N192" i="47"/>
  <c r="O192" i="47"/>
  <c r="N191" i="47"/>
  <c r="O191" i="47"/>
  <c r="N190" i="47"/>
  <c r="O190" i="47" s="1"/>
  <c r="N189" i="47"/>
  <c r="O189" i="47" s="1"/>
  <c r="N188" i="47"/>
  <c r="O188" i="47" s="1"/>
  <c r="N187" i="47"/>
  <c r="O187" i="47" s="1"/>
  <c r="N186" i="47"/>
  <c r="O186" i="47"/>
  <c r="N185" i="47"/>
  <c r="O185" i="47"/>
  <c r="N184" i="47"/>
  <c r="O184" i="47" s="1"/>
  <c r="N183" i="47"/>
  <c r="O183" i="47" s="1"/>
  <c r="N182" i="47"/>
  <c r="O182" i="47" s="1"/>
  <c r="N181" i="47"/>
  <c r="O181" i="47" s="1"/>
  <c r="N180" i="47"/>
  <c r="O180" i="47"/>
  <c r="N179" i="47"/>
  <c r="O179" i="47"/>
  <c r="N178" i="47"/>
  <c r="O178" i="47" s="1"/>
  <c r="N177" i="47"/>
  <c r="O177" i="47" s="1"/>
  <c r="N176" i="47"/>
  <c r="O176" i="47" s="1"/>
  <c r="N175" i="47"/>
  <c r="O175" i="47" s="1"/>
  <c r="N174" i="47"/>
  <c r="O174" i="47"/>
  <c r="N173" i="47"/>
  <c r="O173" i="47"/>
  <c r="N172" i="47"/>
  <c r="O172" i="47" s="1"/>
  <c r="N171" i="47"/>
  <c r="O171" i="47" s="1"/>
  <c r="N170" i="47"/>
  <c r="O170" i="47" s="1"/>
  <c r="N169" i="47"/>
  <c r="O169" i="47" s="1"/>
  <c r="N168" i="47"/>
  <c r="O168" i="47"/>
  <c r="N167" i="47"/>
  <c r="O167" i="47"/>
  <c r="N166" i="47"/>
  <c r="O166" i="47" s="1"/>
  <c r="N165" i="47"/>
  <c r="O165" i="47" s="1"/>
  <c r="N164" i="47"/>
  <c r="O164" i="47" s="1"/>
  <c r="N163" i="47"/>
  <c r="O163" i="47" s="1"/>
  <c r="N162" i="47"/>
  <c r="O162" i="47"/>
  <c r="N161" i="47"/>
  <c r="O161" i="47"/>
  <c r="N160" i="47"/>
  <c r="O160" i="47" s="1"/>
  <c r="N159" i="47"/>
  <c r="O159" i="47" s="1"/>
  <c r="N158" i="47"/>
  <c r="O158" i="47" s="1"/>
  <c r="N157" i="47"/>
  <c r="O157" i="47" s="1"/>
  <c r="N156" i="47"/>
  <c r="O156" i="47"/>
  <c r="N155" i="47"/>
  <c r="O155" i="47"/>
  <c r="N154" i="47"/>
  <c r="O154" i="47" s="1"/>
  <c r="N153" i="47"/>
  <c r="O153" i="47" s="1"/>
  <c r="N152" i="47"/>
  <c r="O152" i="47" s="1"/>
  <c r="N151" i="47"/>
  <c r="O151" i="47" s="1"/>
  <c r="N150" i="47"/>
  <c r="O150" i="47"/>
  <c r="N149" i="47"/>
  <c r="O149" i="47"/>
  <c r="N148" i="47"/>
  <c r="O148" i="47" s="1"/>
  <c r="N147" i="47"/>
  <c r="O147" i="47" s="1"/>
  <c r="N146" i="47"/>
  <c r="O146" i="47" s="1"/>
  <c r="N145" i="47"/>
  <c r="O145" i="47"/>
  <c r="N144" i="47"/>
  <c r="O144" i="47"/>
  <c r="N143" i="47"/>
  <c r="O143" i="47"/>
  <c r="N142" i="47"/>
  <c r="O142" i="47" s="1"/>
  <c r="N141" i="47"/>
  <c r="O141" i="47" s="1"/>
  <c r="N140" i="47"/>
  <c r="O140" i="47" s="1"/>
  <c r="N139" i="47"/>
  <c r="O139" i="47"/>
  <c r="N138" i="47"/>
  <c r="O138" i="47"/>
  <c r="N137" i="47"/>
  <c r="O137" i="47"/>
  <c r="M136" i="47"/>
  <c r="L136" i="47"/>
  <c r="K136" i="47"/>
  <c r="J136" i="47"/>
  <c r="I136" i="47"/>
  <c r="H136" i="47"/>
  <c r="G136" i="47"/>
  <c r="F136" i="47"/>
  <c r="E136" i="47"/>
  <c r="D136" i="47"/>
  <c r="N136" i="47" s="1"/>
  <c r="O136" i="47" s="1"/>
  <c r="N135" i="47"/>
  <c r="O135" i="47" s="1"/>
  <c r="N134" i="47"/>
  <c r="O134" i="47" s="1"/>
  <c r="N133" i="47"/>
  <c r="O133" i="47" s="1"/>
  <c r="N132" i="47"/>
  <c r="O132" i="47"/>
  <c r="N131" i="47"/>
  <c r="O131" i="47"/>
  <c r="N130" i="47"/>
  <c r="O130" i="47"/>
  <c r="N129" i="47"/>
  <c r="O129" i="47" s="1"/>
  <c r="N128" i="47"/>
  <c r="O128" i="47" s="1"/>
  <c r="N127" i="47"/>
  <c r="O127" i="47" s="1"/>
  <c r="N126" i="47"/>
  <c r="O126" i="47"/>
  <c r="N125" i="47"/>
  <c r="O125" i="47"/>
  <c r="N124" i="47"/>
  <c r="O124" i="47"/>
  <c r="N123" i="47"/>
  <c r="O123" i="47" s="1"/>
  <c r="N122" i="47"/>
  <c r="O122" i="47" s="1"/>
  <c r="N121" i="47"/>
  <c r="O121" i="47" s="1"/>
  <c r="N120" i="47"/>
  <c r="O120" i="47"/>
  <c r="N119" i="47"/>
  <c r="O119" i="47"/>
  <c r="N118" i="47"/>
  <c r="O118" i="47"/>
  <c r="N117" i="47"/>
  <c r="O117" i="47" s="1"/>
  <c r="N116" i="47"/>
  <c r="O116" i="47" s="1"/>
  <c r="N115" i="47"/>
  <c r="O115" i="47" s="1"/>
  <c r="N114" i="47"/>
  <c r="O114" i="47"/>
  <c r="N113" i="47"/>
  <c r="O113" i="47"/>
  <c r="N112" i="47"/>
  <c r="O112" i="47"/>
  <c r="N111" i="47"/>
  <c r="O111" i="47" s="1"/>
  <c r="N110" i="47"/>
  <c r="O110" i="47" s="1"/>
  <c r="N109" i="47"/>
  <c r="O109" i="47" s="1"/>
  <c r="N108" i="47"/>
  <c r="O108" i="47"/>
  <c r="N107" i="47"/>
  <c r="O107" i="47"/>
  <c r="N106" i="47"/>
  <c r="O106" i="47"/>
  <c r="N105" i="47"/>
  <c r="O105" i="47" s="1"/>
  <c r="N104" i="47"/>
  <c r="O104" i="47" s="1"/>
  <c r="N103" i="47"/>
  <c r="O103" i="47" s="1"/>
  <c r="N102" i="47"/>
  <c r="O102" i="47"/>
  <c r="N101" i="47"/>
  <c r="O101" i="47"/>
  <c r="N100" i="47"/>
  <c r="O100" i="47"/>
  <c r="N99" i="47"/>
  <c r="O99" i="47" s="1"/>
  <c r="N98" i="47"/>
  <c r="O98" i="47" s="1"/>
  <c r="N97" i="47"/>
  <c r="O97" i="47" s="1"/>
  <c r="N96" i="47"/>
  <c r="O96" i="47"/>
  <c r="N95" i="47"/>
  <c r="O95" i="47"/>
  <c r="N94" i="47"/>
  <c r="O94" i="47"/>
  <c r="N93" i="47"/>
  <c r="O93" i="47" s="1"/>
  <c r="N92" i="47"/>
  <c r="O92" i="47" s="1"/>
  <c r="N91" i="47"/>
  <c r="O91" i="47" s="1"/>
  <c r="N90" i="47"/>
  <c r="O90" i="47"/>
  <c r="N89" i="47"/>
  <c r="O89" i="47"/>
  <c r="N88" i="47"/>
  <c r="O88" i="47"/>
  <c r="N87" i="47"/>
  <c r="O87" i="47" s="1"/>
  <c r="N86" i="47"/>
  <c r="O86" i="47" s="1"/>
  <c r="N85" i="47"/>
  <c r="O85" i="47" s="1"/>
  <c r="N84" i="47"/>
  <c r="O84" i="47"/>
  <c r="N83" i="47"/>
  <c r="O83" i="47"/>
  <c r="N82" i="47"/>
  <c r="O82" i="47"/>
  <c r="N81" i="47"/>
  <c r="O81" i="47" s="1"/>
  <c r="N80" i="47"/>
  <c r="O80" i="47" s="1"/>
  <c r="N79" i="47"/>
  <c r="O79" i="47" s="1"/>
  <c r="N78" i="47"/>
  <c r="O78" i="47"/>
  <c r="N77" i="47"/>
  <c r="O77" i="47"/>
  <c r="N76" i="47"/>
  <c r="O76" i="47"/>
  <c r="N75" i="47"/>
  <c r="O75" i="47" s="1"/>
  <c r="N74" i="47"/>
  <c r="O74" i="47" s="1"/>
  <c r="N73" i="47"/>
  <c r="O73" i="47" s="1"/>
  <c r="N72" i="47"/>
  <c r="O72" i="47"/>
  <c r="N71" i="47"/>
  <c r="O71" i="47"/>
  <c r="N70" i="47"/>
  <c r="O70" i="47"/>
  <c r="N69" i="47"/>
  <c r="O69" i="47" s="1"/>
  <c r="N68" i="47"/>
  <c r="O68" i="47" s="1"/>
  <c r="N67" i="47"/>
  <c r="O67" i="47" s="1"/>
  <c r="N66" i="47"/>
  <c r="O66" i="47"/>
  <c r="N65" i="47"/>
  <c r="O65" i="47"/>
  <c r="N64" i="47"/>
  <c r="O64" i="47"/>
  <c r="N63" i="47"/>
  <c r="O63" i="47" s="1"/>
  <c r="N62" i="47"/>
  <c r="O62" i="47" s="1"/>
  <c r="N61" i="47"/>
  <c r="O61" i="47" s="1"/>
  <c r="N60" i="47"/>
  <c r="O60" i="47"/>
  <c r="N59" i="47"/>
  <c r="O59" i="47"/>
  <c r="N58" i="47"/>
  <c r="O58" i="47"/>
  <c r="N57" i="47"/>
  <c r="O57" i="47" s="1"/>
  <c r="N56" i="47"/>
  <c r="O56" i="47" s="1"/>
  <c r="N55" i="47"/>
  <c r="O55" i="47" s="1"/>
  <c r="N54" i="47"/>
  <c r="O54" i="47"/>
  <c r="N53" i="47"/>
  <c r="O53" i="47"/>
  <c r="N52" i="47"/>
  <c r="O52" i="47"/>
  <c r="M51" i="47"/>
  <c r="L51" i="47"/>
  <c r="K51" i="47"/>
  <c r="J51" i="47"/>
  <c r="I51" i="47"/>
  <c r="H51" i="47"/>
  <c r="G51" i="47"/>
  <c r="F51" i="47"/>
  <c r="F283" i="47"/>
  <c r="E51" i="47"/>
  <c r="D51" i="47"/>
  <c r="N51" i="47" s="1"/>
  <c r="O51" i="47" s="1"/>
  <c r="N50" i="47"/>
  <c r="O50" i="47" s="1"/>
  <c r="N49" i="47"/>
  <c r="O49" i="47" s="1"/>
  <c r="N48" i="47"/>
  <c r="O48" i="47"/>
  <c r="N47" i="47"/>
  <c r="O47" i="47"/>
  <c r="N46" i="47"/>
  <c r="O46" i="47"/>
  <c r="N45" i="47"/>
  <c r="O45" i="47"/>
  <c r="N44" i="47"/>
  <c r="O44" i="47" s="1"/>
  <c r="N43" i="47"/>
  <c r="O43" i="47" s="1"/>
  <c r="N42" i="47"/>
  <c r="O42" i="47"/>
  <c r="N41" i="47"/>
  <c r="O41" i="47"/>
  <c r="N40" i="47"/>
  <c r="O40" i="47"/>
  <c r="N39" i="47"/>
  <c r="O39" i="47" s="1"/>
  <c r="N38" i="47"/>
  <c r="O38" i="47" s="1"/>
  <c r="N37" i="47"/>
  <c r="O37" i="47" s="1"/>
  <c r="N36" i="47"/>
  <c r="O36" i="47"/>
  <c r="N35" i="47"/>
  <c r="O35" i="47"/>
  <c r="N34" i="47"/>
  <c r="O34" i="47"/>
  <c r="N33" i="47"/>
  <c r="O33" i="47" s="1"/>
  <c r="N32" i="47"/>
  <c r="O32" i="47" s="1"/>
  <c r="N31" i="47"/>
  <c r="O31" i="47" s="1"/>
  <c r="N30" i="47"/>
  <c r="O30" i="47"/>
  <c r="N29" i="47"/>
  <c r="O29" i="47"/>
  <c r="N28" i="47"/>
  <c r="O28" i="47"/>
  <c r="N27" i="47"/>
  <c r="O27" i="47" s="1"/>
  <c r="N26" i="47"/>
  <c r="O26" i="47" s="1"/>
  <c r="N25" i="47"/>
  <c r="O25" i="47" s="1"/>
  <c r="N24" i="47"/>
  <c r="O24" i="47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/>
  <c r="O19" i="47"/>
  <c r="N19" i="47"/>
  <c r="N18" i="47"/>
  <c r="O18" i="47" s="1"/>
  <c r="N17" i="47"/>
  <c r="O17" i="47" s="1"/>
  <c r="N16" i="47"/>
  <c r="O16" i="47" s="1"/>
  <c r="N15" i="47"/>
  <c r="O15" i="47" s="1"/>
  <c r="N14" i="47"/>
  <c r="O14" i="47"/>
  <c r="O13" i="47"/>
  <c r="N13" i="47"/>
  <c r="N12" i="47"/>
  <c r="O12" i="47" s="1"/>
  <c r="N11" i="47"/>
  <c r="O11" i="47" s="1"/>
  <c r="N10" i="47"/>
  <c r="O10" i="47" s="1"/>
  <c r="N9" i="47"/>
  <c r="O9" i="47" s="1"/>
  <c r="N8" i="47"/>
  <c r="O8" i="47"/>
  <c r="O7" i="47"/>
  <c r="N7" i="47"/>
  <c r="N6" i="47"/>
  <c r="O6" i="47" s="1"/>
  <c r="M5" i="47"/>
  <c r="M283" i="47" s="1"/>
  <c r="L5" i="47"/>
  <c r="K5" i="47"/>
  <c r="K283" i="47" s="1"/>
  <c r="J5" i="47"/>
  <c r="J283" i="47" s="1"/>
  <c r="I5" i="47"/>
  <c r="I283" i="47"/>
  <c r="H5" i="47"/>
  <c r="G5" i="47"/>
  <c r="F5" i="47"/>
  <c r="E5" i="47"/>
  <c r="E283" i="47" s="1"/>
  <c r="D5" i="47"/>
  <c r="P320" i="46"/>
  <c r="O320" i="46"/>
  <c r="O319" i="46"/>
  <c r="P319" i="46" s="1"/>
  <c r="O318" i="46"/>
  <c r="P318" i="46" s="1"/>
  <c r="O317" i="46"/>
  <c r="P317" i="46" s="1"/>
  <c r="O316" i="46"/>
  <c r="P316" i="46" s="1"/>
  <c r="O315" i="46"/>
  <c r="P315" i="46"/>
  <c r="P314" i="46"/>
  <c r="O314" i="46"/>
  <c r="O313" i="46"/>
  <c r="P313" i="46" s="1"/>
  <c r="O312" i="46"/>
  <c r="P312" i="46" s="1"/>
  <c r="O311" i="46"/>
  <c r="P311" i="46" s="1"/>
  <c r="O310" i="46"/>
  <c r="P310" i="46" s="1"/>
  <c r="O309" i="46"/>
  <c r="P309" i="46"/>
  <c r="P308" i="46"/>
  <c r="O308" i="46"/>
  <c r="O307" i="46"/>
  <c r="P307" i="46" s="1"/>
  <c r="O306" i="46"/>
  <c r="P306" i="46" s="1"/>
  <c r="O305" i="46"/>
  <c r="P305" i="46" s="1"/>
  <c r="O304" i="46"/>
  <c r="P304" i="46" s="1"/>
  <c r="O303" i="46"/>
  <c r="P303" i="46"/>
  <c r="P302" i="46"/>
  <c r="O302" i="46"/>
  <c r="O301" i="46"/>
  <c r="P301" i="46" s="1"/>
  <c r="O300" i="46"/>
  <c r="P300" i="46" s="1"/>
  <c r="O299" i="46"/>
  <c r="P299" i="46" s="1"/>
  <c r="O298" i="46"/>
  <c r="P298" i="46" s="1"/>
  <c r="O297" i="46"/>
  <c r="P297" i="46"/>
  <c r="P296" i="46"/>
  <c r="O296" i="46"/>
  <c r="N295" i="46"/>
  <c r="M295" i="46"/>
  <c r="L295" i="46"/>
  <c r="K295" i="46"/>
  <c r="J295" i="46"/>
  <c r="I295" i="46"/>
  <c r="H295" i="46"/>
  <c r="G295" i="46"/>
  <c r="F295" i="46"/>
  <c r="E295" i="46"/>
  <c r="D295" i="46"/>
  <c r="P294" i="46"/>
  <c r="O294" i="46"/>
  <c r="O293" i="46"/>
  <c r="P293" i="46" s="1"/>
  <c r="O292" i="46"/>
  <c r="P292" i="46" s="1"/>
  <c r="P291" i="46"/>
  <c r="O291" i="46"/>
  <c r="O290" i="46"/>
  <c r="P290" i="46" s="1"/>
  <c r="O289" i="46"/>
  <c r="P289" i="46"/>
  <c r="P288" i="46"/>
  <c r="O288" i="46"/>
  <c r="O287" i="46"/>
  <c r="P287" i="46" s="1"/>
  <c r="O286" i="46"/>
  <c r="P286" i="46" s="1"/>
  <c r="P285" i="46"/>
  <c r="O285" i="46"/>
  <c r="O284" i="46"/>
  <c r="P284" i="46" s="1"/>
  <c r="O283" i="46"/>
  <c r="P283" i="46"/>
  <c r="P282" i="46"/>
  <c r="O282" i="46"/>
  <c r="O281" i="46"/>
  <c r="P281" i="46" s="1"/>
  <c r="O280" i="46"/>
  <c r="P280" i="46" s="1"/>
  <c r="N279" i="46"/>
  <c r="M279" i="46"/>
  <c r="M321" i="46"/>
  <c r="L279" i="46"/>
  <c r="K279" i="46"/>
  <c r="J279" i="46"/>
  <c r="I279" i="46"/>
  <c r="H279" i="46"/>
  <c r="G279" i="46"/>
  <c r="F279" i="46"/>
  <c r="E279" i="46"/>
  <c r="D279" i="46"/>
  <c r="O279" i="46"/>
  <c r="P279" i="46" s="1"/>
  <c r="O278" i="46"/>
  <c r="P278" i="46" s="1"/>
  <c r="O277" i="46"/>
  <c r="P277" i="46" s="1"/>
  <c r="P276" i="46"/>
  <c r="O276" i="46"/>
  <c r="O275" i="46"/>
  <c r="P275" i="46" s="1"/>
  <c r="O274" i="46"/>
  <c r="P274" i="46" s="1"/>
  <c r="P273" i="46"/>
  <c r="O273" i="46"/>
  <c r="O272" i="46"/>
  <c r="P272" i="46" s="1"/>
  <c r="O271" i="46"/>
  <c r="P271" i="46" s="1"/>
  <c r="P270" i="46"/>
  <c r="O270" i="46"/>
  <c r="O269" i="46"/>
  <c r="P269" i="46" s="1"/>
  <c r="O268" i="46"/>
  <c r="P268" i="46" s="1"/>
  <c r="P267" i="46"/>
  <c r="O267" i="46"/>
  <c r="O266" i="46"/>
  <c r="P266" i="46" s="1"/>
  <c r="O265" i="46"/>
  <c r="P265" i="46" s="1"/>
  <c r="P264" i="46"/>
  <c r="O264" i="46"/>
  <c r="O263" i="46"/>
  <c r="P263" i="46" s="1"/>
  <c r="O262" i="46"/>
  <c r="P262" i="46" s="1"/>
  <c r="N261" i="46"/>
  <c r="N321" i="46" s="1"/>
  <c r="M261" i="46"/>
  <c r="L261" i="46"/>
  <c r="K261" i="46"/>
  <c r="K321" i="46" s="1"/>
  <c r="J261" i="46"/>
  <c r="I261" i="46"/>
  <c r="H261" i="46"/>
  <c r="G261" i="46"/>
  <c r="F261" i="46"/>
  <c r="E261" i="46"/>
  <c r="D261" i="46"/>
  <c r="O261" i="46" s="1"/>
  <c r="P261" i="46" s="1"/>
  <c r="O260" i="46"/>
  <c r="P260" i="46" s="1"/>
  <c r="O259" i="46"/>
  <c r="P259" i="46" s="1"/>
  <c r="O258" i="46"/>
  <c r="P258" i="46" s="1"/>
  <c r="O257" i="46"/>
  <c r="P257" i="46" s="1"/>
  <c r="O256" i="46"/>
  <c r="P256" i="46" s="1"/>
  <c r="O255" i="46"/>
  <c r="P255" i="46"/>
  <c r="O254" i="46"/>
  <c r="P254" i="46" s="1"/>
  <c r="O253" i="46"/>
  <c r="P253" i="46" s="1"/>
  <c r="O252" i="46"/>
  <c r="P252" i="46" s="1"/>
  <c r="O251" i="46"/>
  <c r="P251" i="46" s="1"/>
  <c r="O250" i="46"/>
  <c r="P250" i="46" s="1"/>
  <c r="O249" i="46"/>
  <c r="P249" i="46"/>
  <c r="O248" i="46"/>
  <c r="P248" i="46" s="1"/>
  <c r="O247" i="46"/>
  <c r="P247" i="46" s="1"/>
  <c r="O246" i="46"/>
  <c r="P246" i="46" s="1"/>
  <c r="O245" i="46"/>
  <c r="P245" i="46" s="1"/>
  <c r="O244" i="46"/>
  <c r="P244" i="46" s="1"/>
  <c r="O243" i="46"/>
  <c r="P243" i="46"/>
  <c r="O242" i="46"/>
  <c r="P242" i="46" s="1"/>
  <c r="O241" i="46"/>
  <c r="P241" i="46" s="1"/>
  <c r="O240" i="46"/>
  <c r="P240" i="46" s="1"/>
  <c r="O239" i="46"/>
  <c r="P239" i="46" s="1"/>
  <c r="O238" i="46"/>
  <c r="P238" i="46" s="1"/>
  <c r="O237" i="46"/>
  <c r="P237" i="46"/>
  <c r="O236" i="46"/>
  <c r="P236" i="46" s="1"/>
  <c r="O235" i="46"/>
  <c r="P235" i="46" s="1"/>
  <c r="O234" i="46"/>
  <c r="P234" i="46" s="1"/>
  <c r="O233" i="46"/>
  <c r="P233" i="46" s="1"/>
  <c r="O232" i="46"/>
  <c r="P232" i="46" s="1"/>
  <c r="O231" i="46"/>
  <c r="P231" i="46"/>
  <c r="O230" i="46"/>
  <c r="P230" i="46" s="1"/>
  <c r="O229" i="46"/>
  <c r="P229" i="46" s="1"/>
  <c r="O228" i="46"/>
  <c r="P228" i="46" s="1"/>
  <c r="O227" i="46"/>
  <c r="P227" i="46" s="1"/>
  <c r="O226" i="46"/>
  <c r="P226" i="46" s="1"/>
  <c r="O225" i="46"/>
  <c r="P225" i="46"/>
  <c r="O224" i="46"/>
  <c r="P224" i="46" s="1"/>
  <c r="O223" i="46"/>
  <c r="P223" i="46" s="1"/>
  <c r="O222" i="46"/>
  <c r="P222" i="46" s="1"/>
  <c r="O221" i="46"/>
  <c r="P221" i="46" s="1"/>
  <c r="O220" i="46"/>
  <c r="P220" i="46" s="1"/>
  <c r="O219" i="46"/>
  <c r="P219" i="46"/>
  <c r="O218" i="46"/>
  <c r="P218" i="46" s="1"/>
  <c r="O217" i="46"/>
  <c r="P217" i="46" s="1"/>
  <c r="O216" i="46"/>
  <c r="P216" i="46" s="1"/>
  <c r="O215" i="46"/>
  <c r="P215" i="46" s="1"/>
  <c r="O214" i="46"/>
  <c r="P214" i="46" s="1"/>
  <c r="O213" i="46"/>
  <c r="P213" i="46"/>
  <c r="O212" i="46"/>
  <c r="P212" i="46" s="1"/>
  <c r="O211" i="46"/>
  <c r="P211" i="46" s="1"/>
  <c r="O210" i="46"/>
  <c r="P210" i="46" s="1"/>
  <c r="O209" i="46"/>
  <c r="P209" i="46" s="1"/>
  <c r="O208" i="46"/>
  <c r="P208" i="46" s="1"/>
  <c r="O207" i="46"/>
  <c r="P207" i="46"/>
  <c r="O206" i="46"/>
  <c r="P206" i="46" s="1"/>
  <c r="O205" i="46"/>
  <c r="P205" i="46" s="1"/>
  <c r="O204" i="46"/>
  <c r="P204" i="46" s="1"/>
  <c r="O203" i="46"/>
  <c r="P203" i="46" s="1"/>
  <c r="O202" i="46"/>
  <c r="P202" i="46" s="1"/>
  <c r="O201" i="46"/>
  <c r="P201" i="46"/>
  <c r="O200" i="46"/>
  <c r="P200" i="46" s="1"/>
  <c r="O199" i="46"/>
  <c r="P199" i="46" s="1"/>
  <c r="O198" i="46"/>
  <c r="P198" i="46" s="1"/>
  <c r="O197" i="46"/>
  <c r="P197" i="46" s="1"/>
  <c r="O196" i="46"/>
  <c r="P196" i="46" s="1"/>
  <c r="O195" i="46"/>
  <c r="P195" i="46"/>
  <c r="O194" i="46"/>
  <c r="P194" i="46" s="1"/>
  <c r="O193" i="46"/>
  <c r="P193" i="46" s="1"/>
  <c r="O192" i="46"/>
  <c r="P192" i="46" s="1"/>
  <c r="O191" i="46"/>
  <c r="P191" i="46" s="1"/>
  <c r="O190" i="46"/>
  <c r="P190" i="46" s="1"/>
  <c r="O189" i="46"/>
  <c r="P189" i="46"/>
  <c r="O188" i="46"/>
  <c r="P188" i="46" s="1"/>
  <c r="O187" i="46"/>
  <c r="P187" i="46" s="1"/>
  <c r="O186" i="46"/>
  <c r="P186" i="46" s="1"/>
  <c r="O185" i="46"/>
  <c r="P185" i="46" s="1"/>
  <c r="O184" i="46"/>
  <c r="P184" i="46" s="1"/>
  <c r="O183" i="46"/>
  <c r="P183" i="46"/>
  <c r="O182" i="46"/>
  <c r="P182" i="46" s="1"/>
  <c r="O181" i="46"/>
  <c r="P181" i="46" s="1"/>
  <c r="O180" i="46"/>
  <c r="P180" i="46" s="1"/>
  <c r="O179" i="46"/>
  <c r="P179" i="46" s="1"/>
  <c r="O178" i="46"/>
  <c r="P178" i="46" s="1"/>
  <c r="O177" i="46"/>
  <c r="P177" i="46"/>
  <c r="O176" i="46"/>
  <c r="P176" i="46" s="1"/>
  <c r="O175" i="46"/>
  <c r="P175" i="46" s="1"/>
  <c r="O174" i="46"/>
  <c r="P174" i="46" s="1"/>
  <c r="O173" i="46"/>
  <c r="P173" i="46" s="1"/>
  <c r="O172" i="46"/>
  <c r="P172" i="46" s="1"/>
  <c r="O171" i="46"/>
  <c r="P171" i="46"/>
  <c r="O170" i="46"/>
  <c r="P170" i="46" s="1"/>
  <c r="O169" i="46"/>
  <c r="P169" i="46" s="1"/>
  <c r="O168" i="46"/>
  <c r="P168" i="46" s="1"/>
  <c r="N167" i="46"/>
  <c r="M167" i="46"/>
  <c r="L167" i="46"/>
  <c r="K167" i="46"/>
  <c r="J167" i="46"/>
  <c r="I167" i="46"/>
  <c r="H167" i="46"/>
  <c r="G167" i="46"/>
  <c r="F167" i="46"/>
  <c r="F321" i="46" s="1"/>
  <c r="E167" i="46"/>
  <c r="D167" i="46"/>
  <c r="O166" i="46"/>
  <c r="P166" i="46" s="1"/>
  <c r="O165" i="46"/>
  <c r="P165" i="46"/>
  <c r="P164" i="46"/>
  <c r="O164" i="46"/>
  <c r="O163" i="46"/>
  <c r="P163" i="46" s="1"/>
  <c r="O162" i="46"/>
  <c r="P162" i="46" s="1"/>
  <c r="P161" i="46"/>
  <c r="O161" i="46"/>
  <c r="O160" i="46"/>
  <c r="P160" i="46" s="1"/>
  <c r="O159" i="46"/>
  <c r="P159" i="46"/>
  <c r="P158" i="46"/>
  <c r="O158" i="46"/>
  <c r="O157" i="46"/>
  <c r="P157" i="46" s="1"/>
  <c r="O156" i="46"/>
  <c r="P156" i="46" s="1"/>
  <c r="P155" i="46"/>
  <c r="O155" i="46"/>
  <c r="O154" i="46"/>
  <c r="P154" i="46" s="1"/>
  <c r="O153" i="46"/>
  <c r="P153" i="46"/>
  <c r="P152" i="46"/>
  <c r="O152" i="46"/>
  <c r="O151" i="46"/>
  <c r="P151" i="46" s="1"/>
  <c r="O150" i="46"/>
  <c r="P150" i="46" s="1"/>
  <c r="P149" i="46"/>
  <c r="O149" i="46"/>
  <c r="O148" i="46"/>
  <c r="P148" i="46" s="1"/>
  <c r="O147" i="46"/>
  <c r="P147" i="46"/>
  <c r="P146" i="46"/>
  <c r="O146" i="46"/>
  <c r="O145" i="46"/>
  <c r="P145" i="46" s="1"/>
  <c r="O144" i="46"/>
  <c r="P144" i="46" s="1"/>
  <c r="P143" i="46"/>
  <c r="O143" i="46"/>
  <c r="O142" i="46"/>
  <c r="P142" i="46" s="1"/>
  <c r="O141" i="46"/>
  <c r="P141" i="46"/>
  <c r="P140" i="46"/>
  <c r="O140" i="46"/>
  <c r="O139" i="46"/>
  <c r="P139" i="46" s="1"/>
  <c r="O138" i="46"/>
  <c r="P138" i="46" s="1"/>
  <c r="P137" i="46"/>
  <c r="O137" i="46"/>
  <c r="O136" i="46"/>
  <c r="P136" i="46" s="1"/>
  <c r="O135" i="46"/>
  <c r="P135" i="46"/>
  <c r="P134" i="46"/>
  <c r="O134" i="46"/>
  <c r="O133" i="46"/>
  <c r="P133" i="46" s="1"/>
  <c r="O132" i="46"/>
  <c r="P132" i="46" s="1"/>
  <c r="P131" i="46"/>
  <c r="O131" i="46"/>
  <c r="O130" i="46"/>
  <c r="P130" i="46" s="1"/>
  <c r="O129" i="46"/>
  <c r="P129" i="46"/>
  <c r="P128" i="46"/>
  <c r="O128" i="46"/>
  <c r="O127" i="46"/>
  <c r="P127" i="46" s="1"/>
  <c r="O126" i="46"/>
  <c r="P126" i="46" s="1"/>
  <c r="P125" i="46"/>
  <c r="O125" i="46"/>
  <c r="O124" i="46"/>
  <c r="P124" i="46" s="1"/>
  <c r="O123" i="46"/>
  <c r="P123" i="46"/>
  <c r="P122" i="46"/>
  <c r="O122" i="46"/>
  <c r="O121" i="46"/>
  <c r="P121" i="46" s="1"/>
  <c r="O120" i="46"/>
  <c r="P120" i="46" s="1"/>
  <c r="P119" i="46"/>
  <c r="O119" i="46"/>
  <c r="O118" i="46"/>
  <c r="P118" i="46" s="1"/>
  <c r="O117" i="46"/>
  <c r="P117" i="46" s="1"/>
  <c r="P116" i="46"/>
  <c r="O116" i="46"/>
  <c r="O115" i="46"/>
  <c r="P115" i="46" s="1"/>
  <c r="O114" i="46"/>
  <c r="P114" i="46" s="1"/>
  <c r="P113" i="46"/>
  <c r="O113" i="46"/>
  <c r="O112" i="46"/>
  <c r="P112" i="46" s="1"/>
  <c r="O111" i="46"/>
  <c r="P111" i="46" s="1"/>
  <c r="P110" i="46"/>
  <c r="O110" i="46"/>
  <c r="O109" i="46"/>
  <c r="P109" i="46" s="1"/>
  <c r="O108" i="46"/>
  <c r="P108" i="46" s="1"/>
  <c r="O107" i="46"/>
  <c r="P107" i="46" s="1"/>
  <c r="O106" i="46"/>
  <c r="P106" i="46" s="1"/>
  <c r="O105" i="46"/>
  <c r="P105" i="46" s="1"/>
  <c r="P104" i="46"/>
  <c r="O104" i="46"/>
  <c r="O103" i="46"/>
  <c r="P103" i="46" s="1"/>
  <c r="O102" i="46"/>
  <c r="P102" i="46" s="1"/>
  <c r="O101" i="46"/>
  <c r="P101" i="46" s="1"/>
  <c r="O100" i="46"/>
  <c r="P100" i="46" s="1"/>
  <c r="O99" i="46"/>
  <c r="P99" i="46" s="1"/>
  <c r="P98" i="46"/>
  <c r="O98" i="46"/>
  <c r="O97" i="46"/>
  <c r="P97" i="46" s="1"/>
  <c r="O96" i="46"/>
  <c r="P96" i="46" s="1"/>
  <c r="O95" i="46"/>
  <c r="P95" i="46" s="1"/>
  <c r="O94" i="46"/>
  <c r="P94" i="46" s="1"/>
  <c r="O93" i="46"/>
  <c r="P93" i="46"/>
  <c r="P92" i="46"/>
  <c r="O92" i="46"/>
  <c r="O91" i="46"/>
  <c r="P91" i="46" s="1"/>
  <c r="O90" i="46"/>
  <c r="P90" i="46" s="1"/>
  <c r="O89" i="46"/>
  <c r="P89" i="46" s="1"/>
  <c r="O88" i="46"/>
  <c r="P88" i="46" s="1"/>
  <c r="O87" i="46"/>
  <c r="P87" i="46" s="1"/>
  <c r="P86" i="46"/>
  <c r="O86" i="46"/>
  <c r="O85" i="46"/>
  <c r="P85" i="46" s="1"/>
  <c r="O84" i="46"/>
  <c r="P84" i="46" s="1"/>
  <c r="O83" i="46"/>
  <c r="P83" i="46" s="1"/>
  <c r="O82" i="46"/>
  <c r="P82" i="46" s="1"/>
  <c r="O81" i="46"/>
  <c r="P81" i="46"/>
  <c r="P80" i="46"/>
  <c r="O80" i="46"/>
  <c r="O79" i="46"/>
  <c r="P79" i="46" s="1"/>
  <c r="O78" i="46"/>
  <c r="P78" i="46" s="1"/>
  <c r="O77" i="46"/>
  <c r="P77" i="46" s="1"/>
  <c r="O76" i="46"/>
  <c r="P76" i="46" s="1"/>
  <c r="N75" i="46"/>
  <c r="M75" i="46"/>
  <c r="L75" i="46"/>
  <c r="L321" i="46" s="1"/>
  <c r="K75" i="46"/>
  <c r="J75" i="46"/>
  <c r="J321" i="46" s="1"/>
  <c r="O321" i="46" s="1"/>
  <c r="P321" i="46" s="1"/>
  <c r="I75" i="46"/>
  <c r="H75" i="46"/>
  <c r="G75" i="46"/>
  <c r="F75" i="46"/>
  <c r="E75" i="46"/>
  <c r="D75" i="46"/>
  <c r="O74" i="46"/>
  <c r="P74" i="46"/>
  <c r="O73" i="46"/>
  <c r="P73" i="46" s="1"/>
  <c r="O72" i="46"/>
  <c r="P72" i="46" s="1"/>
  <c r="O71" i="46"/>
  <c r="P71" i="46" s="1"/>
  <c r="O70" i="46"/>
  <c r="P70" i="46" s="1"/>
  <c r="O69" i="46"/>
  <c r="P69" i="46" s="1"/>
  <c r="O68" i="46"/>
  <c r="P68" i="46"/>
  <c r="O67" i="46"/>
  <c r="P67" i="46" s="1"/>
  <c r="O66" i="46"/>
  <c r="P66" i="46" s="1"/>
  <c r="O65" i="46"/>
  <c r="P65" i="46" s="1"/>
  <c r="O64" i="46"/>
  <c r="P64" i="46" s="1"/>
  <c r="O63" i="46"/>
  <c r="P63" i="46" s="1"/>
  <c r="O62" i="46"/>
  <c r="P62" i="46"/>
  <c r="O61" i="46"/>
  <c r="P61" i="46" s="1"/>
  <c r="O60" i="46"/>
  <c r="P60" i="46" s="1"/>
  <c r="O59" i="46"/>
  <c r="P59" i="46" s="1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/>
  <c r="O43" i="46"/>
  <c r="P43" i="46" s="1"/>
  <c r="O42" i="46"/>
  <c r="P42" i="46" s="1"/>
  <c r="N41" i="46"/>
  <c r="M41" i="46"/>
  <c r="L41" i="46"/>
  <c r="K41" i="46"/>
  <c r="J41" i="46"/>
  <c r="I41" i="46"/>
  <c r="H41" i="46"/>
  <c r="G41" i="46"/>
  <c r="F41" i="46"/>
  <c r="E41" i="46"/>
  <c r="E321" i="46" s="1"/>
  <c r="D41" i="46"/>
  <c r="O40" i="46"/>
  <c r="P40" i="46" s="1"/>
  <c r="O39" i="46"/>
  <c r="P39" i="46" s="1"/>
  <c r="O38" i="46"/>
  <c r="P38" i="46"/>
  <c r="P37" i="46"/>
  <c r="O37" i="46"/>
  <c r="O36" i="46"/>
  <c r="P36" i="46"/>
  <c r="O35" i="46"/>
  <c r="P35" i="46" s="1"/>
  <c r="O34" i="46"/>
  <c r="P34" i="46" s="1"/>
  <c r="O33" i="46"/>
  <c r="P33" i="46" s="1"/>
  <c r="O32" i="46"/>
  <c r="P32" i="46" s="1"/>
  <c r="P31" i="46"/>
  <c r="O31" i="46"/>
  <c r="O30" i="46"/>
  <c r="P30" i="46"/>
  <c r="O29" i="46"/>
  <c r="P29" i="46" s="1"/>
  <c r="O28" i="46"/>
  <c r="P28" i="46" s="1"/>
  <c r="O27" i="46"/>
  <c r="P27" i="46" s="1"/>
  <c r="O26" i="46"/>
  <c r="P26" i="46"/>
  <c r="P25" i="46"/>
  <c r="O25" i="46"/>
  <c r="O24" i="46"/>
  <c r="P24" i="46"/>
  <c r="O23" i="46"/>
  <c r="P23" i="46" s="1"/>
  <c r="O22" i="46"/>
  <c r="P22" i="46" s="1"/>
  <c r="O21" i="46"/>
  <c r="P21" i="46" s="1"/>
  <c r="O20" i="46"/>
  <c r="P20" i="46" s="1"/>
  <c r="P19" i="46"/>
  <c r="O19" i="46"/>
  <c r="O18" i="46"/>
  <c r="P18" i="46" s="1"/>
  <c r="O17" i="46"/>
  <c r="P17" i="46" s="1"/>
  <c r="O16" i="46"/>
  <c r="P16" i="46" s="1"/>
  <c r="O15" i="46"/>
  <c r="P15" i="46" s="1"/>
  <c r="O14" i="46"/>
  <c r="P14" i="46" s="1"/>
  <c r="P13" i="46"/>
  <c r="O13" i="46"/>
  <c r="O12" i="46"/>
  <c r="P12" i="46" s="1"/>
  <c r="O11" i="46"/>
  <c r="P11" i="46" s="1"/>
  <c r="O10" i="46"/>
  <c r="P10" i="46" s="1"/>
  <c r="O9" i="46"/>
  <c r="P9" i="46" s="1"/>
  <c r="O8" i="46"/>
  <c r="P8" i="46" s="1"/>
  <c r="P7" i="46"/>
  <c r="O7" i="46"/>
  <c r="O6" i="46"/>
  <c r="P6" i="46"/>
  <c r="N5" i="46"/>
  <c r="M5" i="46"/>
  <c r="L5" i="46"/>
  <c r="K5" i="46"/>
  <c r="J5" i="46"/>
  <c r="I5" i="46"/>
  <c r="I321" i="46"/>
  <c r="H5" i="46"/>
  <c r="H321" i="46" s="1"/>
  <c r="G5" i="46"/>
  <c r="G321" i="46" s="1"/>
  <c r="F5" i="46"/>
  <c r="E5" i="46"/>
  <c r="D5" i="46"/>
  <c r="D321" i="46"/>
  <c r="N51" i="45"/>
  <c r="O51" i="45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9" i="45" s="1"/>
  <c r="O49" i="45" s="1"/>
  <c r="N48" i="45"/>
  <c r="O48" i="45" s="1"/>
  <c r="N47" i="45"/>
  <c r="O47" i="45" s="1"/>
  <c r="N46" i="45"/>
  <c r="O46" i="45" s="1"/>
  <c r="N45" i="45"/>
  <c r="O45" i="45"/>
  <c r="M44" i="45"/>
  <c r="L44" i="45"/>
  <c r="K44" i="45"/>
  <c r="J44" i="45"/>
  <c r="I44" i="45"/>
  <c r="I52" i="45" s="1"/>
  <c r="H44" i="45"/>
  <c r="N44" i="45" s="1"/>
  <c r="O44" i="45" s="1"/>
  <c r="G44" i="45"/>
  <c r="F44" i="45"/>
  <c r="E44" i="45"/>
  <c r="D44" i="45"/>
  <c r="N43" i="45"/>
  <c r="O43" i="45"/>
  <c r="N42" i="45"/>
  <c r="O42" i="45"/>
  <c r="M41" i="45"/>
  <c r="L41" i="45"/>
  <c r="K41" i="45"/>
  <c r="K52" i="45" s="1"/>
  <c r="J41" i="45"/>
  <c r="N41" i="45" s="1"/>
  <c r="O41" i="45" s="1"/>
  <c r="I41" i="45"/>
  <c r="H41" i="45"/>
  <c r="G41" i="45"/>
  <c r="F41" i="45"/>
  <c r="E41" i="45"/>
  <c r="D41" i="45"/>
  <c r="N40" i="45"/>
  <c r="O40" i="45"/>
  <c r="N39" i="45"/>
  <c r="O39" i="45"/>
  <c r="N38" i="45"/>
  <c r="O38" i="45"/>
  <c r="N37" i="45"/>
  <c r="O37" i="45" s="1"/>
  <c r="N36" i="45"/>
  <c r="O36" i="45" s="1"/>
  <c r="N35" i="45"/>
  <c r="O35" i="45"/>
  <c r="N34" i="45"/>
  <c r="O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 s="1"/>
  <c r="N23" i="45"/>
  <c r="O23" i="45" s="1"/>
  <c r="N22" i="45"/>
  <c r="O22" i="45" s="1"/>
  <c r="N21" i="45"/>
  <c r="O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/>
  <c r="N16" i="45"/>
  <c r="O16" i="45" s="1"/>
  <c r="N15" i="45"/>
  <c r="O15" i="45" s="1"/>
  <c r="N14" i="45"/>
  <c r="O14" i="45" s="1"/>
  <c r="N13" i="45"/>
  <c r="O13" i="45"/>
  <c r="M12" i="45"/>
  <c r="L12" i="45"/>
  <c r="L52" i="45" s="1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52" i="45" s="1"/>
  <c r="G5" i="45"/>
  <c r="N5" i="45" s="1"/>
  <c r="O5" i="45" s="1"/>
  <c r="F5" i="45"/>
  <c r="E5" i="45"/>
  <c r="D5" i="45"/>
  <c r="N54" i="44"/>
  <c r="O54" i="44" s="1"/>
  <c r="N53" i="44"/>
  <c r="O53" i="44"/>
  <c r="N52" i="44"/>
  <c r="O52" i="44"/>
  <c r="M51" i="44"/>
  <c r="L51" i="44"/>
  <c r="K51" i="44"/>
  <c r="J51" i="44"/>
  <c r="N51" i="44" s="1"/>
  <c r="O51" i="44" s="1"/>
  <c r="I51" i="44"/>
  <c r="H51" i="44"/>
  <c r="G51" i="44"/>
  <c r="F51" i="44"/>
  <c r="E51" i="44"/>
  <c r="D51" i="44"/>
  <c r="N50" i="44"/>
  <c r="O50" i="44"/>
  <c r="N49" i="44"/>
  <c r="O49" i="44"/>
  <c r="M48" i="44"/>
  <c r="M55" i="44" s="1"/>
  <c r="L48" i="44"/>
  <c r="N48" i="44" s="1"/>
  <c r="O48" i="44" s="1"/>
  <c r="K48" i="44"/>
  <c r="J48" i="44"/>
  <c r="I48" i="44"/>
  <c r="H48" i="44"/>
  <c r="G48" i="44"/>
  <c r="F48" i="44"/>
  <c r="E48" i="44"/>
  <c r="D48" i="44"/>
  <c r="N47" i="44"/>
  <c r="O47" i="44"/>
  <c r="N46" i="44"/>
  <c r="O46" i="44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/>
  <c r="N39" i="44"/>
  <c r="O39" i="44"/>
  <c r="N38" i="44"/>
  <c r="O38" i="44" s="1"/>
  <c r="N37" i="44"/>
  <c r="O37" i="44" s="1"/>
  <c r="N36" i="44"/>
  <c r="O36" i="44" s="1"/>
  <c r="N35" i="44"/>
  <c r="O35" i="44"/>
  <c r="N34" i="44"/>
  <c r="O34" i="44"/>
  <c r="N33" i="44"/>
  <c r="O33" i="44"/>
  <c r="N32" i="44"/>
  <c r="O32" i="44" s="1"/>
  <c r="N31" i="44"/>
  <c r="O31" i="44" s="1"/>
  <c r="N30" i="44"/>
  <c r="O30" i="44" s="1"/>
  <c r="N29" i="44"/>
  <c r="O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N23" i="44"/>
  <c r="O23" i="44" s="1"/>
  <c r="N22" i="44"/>
  <c r="O22" i="44" s="1"/>
  <c r="N21" i="44"/>
  <c r="O21" i="44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/>
  <c r="N10" i="44"/>
  <c r="O10" i="44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/>
  <c r="N51" i="43"/>
  <c r="O51" i="43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N41" i="43"/>
  <c r="O41" i="43"/>
  <c r="N40" i="43"/>
  <c r="O40" i="43" s="1"/>
  <c r="N39" i="43"/>
  <c r="O39" i="43" s="1"/>
  <c r="N38" i="43"/>
  <c r="O38" i="43" s="1"/>
  <c r="N37" i="43"/>
  <c r="O37" i="43"/>
  <c r="N36" i="43"/>
  <c r="O36" i="43"/>
  <c r="N35" i="43"/>
  <c r="O35" i="43"/>
  <c r="N34" i="43"/>
  <c r="O34" i="43" s="1"/>
  <c r="N33" i="43"/>
  <c r="O33" i="43" s="1"/>
  <c r="N32" i="43"/>
  <c r="O32" i="43" s="1"/>
  <c r="N31" i="43"/>
  <c r="O31" i="43"/>
  <c r="M30" i="43"/>
  <c r="L30" i="43"/>
  <c r="K30" i="43"/>
  <c r="J30" i="43"/>
  <c r="I30" i="43"/>
  <c r="N30" i="43" s="1"/>
  <c r="O30" i="43" s="1"/>
  <c r="H30" i="43"/>
  <c r="G30" i="43"/>
  <c r="F30" i="43"/>
  <c r="E30" i="43"/>
  <c r="D30" i="43"/>
  <c r="N29" i="43"/>
  <c r="O29" i="43"/>
  <c r="N28" i="43"/>
  <c r="O28" i="43"/>
  <c r="N27" i="43"/>
  <c r="O27" i="43"/>
  <c r="N26" i="43"/>
  <c r="O26" i="43" s="1"/>
  <c r="N25" i="43"/>
  <c r="O25" i="43" s="1"/>
  <c r="N24" i="43"/>
  <c r="O24" i="43" s="1"/>
  <c r="N23" i="43"/>
  <c r="O23" i="43"/>
  <c r="N22" i="43"/>
  <c r="O22" i="43"/>
  <c r="M21" i="43"/>
  <c r="L21" i="43"/>
  <c r="K21" i="43"/>
  <c r="J21" i="43"/>
  <c r="N21" i="43" s="1"/>
  <c r="O21" i="43" s="1"/>
  <c r="I21" i="43"/>
  <c r="H21" i="43"/>
  <c r="G21" i="43"/>
  <c r="F21" i="43"/>
  <c r="E21" i="43"/>
  <c r="D21" i="43"/>
  <c r="N20" i="43"/>
  <c r="O20" i="43"/>
  <c r="N19" i="43"/>
  <c r="O19" i="43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43" i="42"/>
  <c r="O43" i="42"/>
  <c r="N42" i="42"/>
  <c r="O42" i="42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M34" i="42"/>
  <c r="L34" i="42"/>
  <c r="K34" i="42"/>
  <c r="J34" i="42"/>
  <c r="N34" i="42" s="1"/>
  <c r="O34" i="42" s="1"/>
  <c r="I34" i="42"/>
  <c r="H34" i="42"/>
  <c r="G34" i="42"/>
  <c r="F34" i="42"/>
  <c r="E34" i="42"/>
  <c r="D34" i="42"/>
  <c r="N33" i="42"/>
  <c r="O33" i="42" s="1"/>
  <c r="N32" i="42"/>
  <c r="O32" i="42"/>
  <c r="N31" i="42"/>
  <c r="O31" i="42"/>
  <c r="N30" i="42"/>
  <c r="O30" i="42"/>
  <c r="N29" i="42"/>
  <c r="O29" i="42"/>
  <c r="N28" i="42"/>
  <c r="O28" i="42" s="1"/>
  <c r="N27" i="42"/>
  <c r="O27" i="42" s="1"/>
  <c r="N26" i="42"/>
  <c r="O26" i="42"/>
  <c r="N25" i="42"/>
  <c r="O25" i="42"/>
  <c r="M24" i="42"/>
  <c r="L24" i="42"/>
  <c r="K24" i="42"/>
  <c r="J24" i="42"/>
  <c r="J44" i="42" s="1"/>
  <c r="N44" i="42" s="1"/>
  <c r="O44" i="42" s="1"/>
  <c r="I24" i="42"/>
  <c r="H24" i="42"/>
  <c r="G24" i="42"/>
  <c r="F24" i="42"/>
  <c r="E24" i="42"/>
  <c r="D24" i="42"/>
  <c r="N23" i="42"/>
  <c r="O23" i="42"/>
  <c r="N22" i="42"/>
  <c r="O22" i="42"/>
  <c r="N21" i="42"/>
  <c r="O21" i="42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50" i="40"/>
  <c r="O50" i="40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N44" i="40"/>
  <c r="O44" i="40" s="1"/>
  <c r="M43" i="40"/>
  <c r="L43" i="40"/>
  <c r="N43" i="40" s="1"/>
  <c r="O43" i="40" s="1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/>
  <c r="M39" i="40"/>
  <c r="N39" i="40" s="1"/>
  <c r="O39" i="40" s="1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J51" i="40" s="1"/>
  <c r="I30" i="40"/>
  <c r="H30" i="40"/>
  <c r="G30" i="40"/>
  <c r="F30" i="40"/>
  <c r="E30" i="40"/>
  <c r="D30" i="40"/>
  <c r="N29" i="40"/>
  <c r="O29" i="40"/>
  <c r="N28" i="40"/>
  <c r="O28" i="40" s="1"/>
  <c r="N27" i="40"/>
  <c r="O27" i="40"/>
  <c r="N26" i="40"/>
  <c r="O26" i="40"/>
  <c r="N25" i="40"/>
  <c r="O25" i="40" s="1"/>
  <c r="N24" i="40"/>
  <c r="O24" i="40"/>
  <c r="N23" i="40"/>
  <c r="O23" i="40"/>
  <c r="N22" i="40"/>
  <c r="O22" i="40" s="1"/>
  <c r="N21" i="40"/>
  <c r="O21" i="40"/>
  <c r="M20" i="40"/>
  <c r="L20" i="40"/>
  <c r="L51" i="40" s="1"/>
  <c r="K20" i="40"/>
  <c r="J20" i="40"/>
  <c r="I20" i="40"/>
  <c r="H20" i="40"/>
  <c r="G20" i="40"/>
  <c r="F20" i="40"/>
  <c r="E20" i="40"/>
  <c r="D20" i="40"/>
  <c r="N19" i="40"/>
  <c r="O19" i="40"/>
  <c r="N18" i="40"/>
  <c r="O18" i="40" s="1"/>
  <c r="N17" i="40"/>
  <c r="O17" i="40"/>
  <c r="N16" i="40"/>
  <c r="O16" i="40"/>
  <c r="N15" i="40"/>
  <c r="O15" i="40" s="1"/>
  <c r="M14" i="40"/>
  <c r="L14" i="40"/>
  <c r="K14" i="40"/>
  <c r="J14" i="40"/>
  <c r="I14" i="40"/>
  <c r="I51" i="40" s="1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51" i="40" s="1"/>
  <c r="F5" i="40"/>
  <c r="E5" i="40"/>
  <c r="D5" i="40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N47" i="39" s="1"/>
  <c r="O47" i="39" s="1"/>
  <c r="G47" i="39"/>
  <c r="F47" i="39"/>
  <c r="E47" i="39"/>
  <c r="D47" i="39"/>
  <c r="N46" i="39"/>
  <c r="O46" i="39" s="1"/>
  <c r="N45" i="39"/>
  <c r="O45" i="39"/>
  <c r="N44" i="39"/>
  <c r="O44" i="39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 s="1"/>
  <c r="M30" i="39"/>
  <c r="L30" i="39"/>
  <c r="K30" i="39"/>
  <c r="J30" i="39"/>
  <c r="I30" i="39"/>
  <c r="H30" i="39"/>
  <c r="H51" i="39" s="1"/>
  <c r="G30" i="39"/>
  <c r="N30" i="39" s="1"/>
  <c r="O30" i="39" s="1"/>
  <c r="F30" i="39"/>
  <c r="E30" i="39"/>
  <c r="D30" i="39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M20" i="39"/>
  <c r="N20" i="39" s="1"/>
  <c r="O20" i="39" s="1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N13" i="39" s="1"/>
  <c r="O13" i="39" s="1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M51" i="39" s="1"/>
  <c r="L5" i="39"/>
  <c r="K5" i="39"/>
  <c r="N5" i="39" s="1"/>
  <c r="O5" i="39" s="1"/>
  <c r="J5" i="39"/>
  <c r="I5" i="39"/>
  <c r="I51" i="39" s="1"/>
  <c r="H5" i="39"/>
  <c r="G5" i="39"/>
  <c r="F5" i="39"/>
  <c r="E5" i="39"/>
  <c r="D5" i="39"/>
  <c r="N53" i="38"/>
  <c r="O53" i="38" s="1"/>
  <c r="N52" i="38"/>
  <c r="O52" i="38"/>
  <c r="M51" i="38"/>
  <c r="L51" i="38"/>
  <c r="K51" i="38"/>
  <c r="J51" i="38"/>
  <c r="I51" i="38"/>
  <c r="H51" i="38"/>
  <c r="G51" i="38"/>
  <c r="F51" i="38"/>
  <c r="E51" i="38"/>
  <c r="E54" i="38"/>
  <c r="D51" i="38"/>
  <c r="N51" i="38" s="1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M45" i="38"/>
  <c r="L45" i="38"/>
  <c r="N45" i="38" s="1"/>
  <c r="O45" i="38" s="1"/>
  <c r="K45" i="38"/>
  <c r="J45" i="38"/>
  <c r="I45" i="38"/>
  <c r="H45" i="38"/>
  <c r="G45" i="38"/>
  <c r="F45" i="38"/>
  <c r="E45" i="38"/>
  <c r="D45" i="38"/>
  <c r="N44" i="38"/>
  <c r="O44" i="38" s="1"/>
  <c r="N43" i="38"/>
  <c r="O43" i="38"/>
  <c r="M42" i="38"/>
  <c r="L42" i="38"/>
  <c r="K42" i="38"/>
  <c r="J42" i="38"/>
  <c r="I42" i="38"/>
  <c r="H42" i="38"/>
  <c r="G42" i="38"/>
  <c r="F42" i="38"/>
  <c r="E42" i="38"/>
  <c r="D42" i="38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D54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L54" i="38" s="1"/>
  <c r="K13" i="38"/>
  <c r="J13" i="38"/>
  <c r="I13" i="38"/>
  <c r="H13" i="38"/>
  <c r="G13" i="38"/>
  <c r="F13" i="38"/>
  <c r="E13" i="38"/>
  <c r="N13" i="38" s="1"/>
  <c r="O13" i="38" s="1"/>
  <c r="D13" i="38"/>
  <c r="N12" i="38"/>
  <c r="O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M54" i="38" s="1"/>
  <c r="L5" i="38"/>
  <c r="K5" i="38"/>
  <c r="J5" i="38"/>
  <c r="I5" i="38"/>
  <c r="I54" i="38" s="1"/>
  <c r="H5" i="38"/>
  <c r="G5" i="38"/>
  <c r="G54" i="38" s="1"/>
  <c r="F5" i="38"/>
  <c r="E5" i="38"/>
  <c r="D5" i="38"/>
  <c r="N5" i="38" s="1"/>
  <c r="O5" i="38" s="1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N51" i="37" s="1"/>
  <c r="O51" i="37" s="1"/>
  <c r="F51" i="37"/>
  <c r="E51" i="37"/>
  <c r="D51" i="37"/>
  <c r="N50" i="37"/>
  <c r="O50" i="37" s="1"/>
  <c r="N49" i="37"/>
  <c r="O49" i="37" s="1"/>
  <c r="N48" i="37"/>
  <c r="O48" i="37" s="1"/>
  <c r="N47" i="37"/>
  <c r="O47" i="37"/>
  <c r="M46" i="37"/>
  <c r="N46" i="37" s="1"/>
  <c r="O46" i="37" s="1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G55" i="37" s="1"/>
  <c r="F41" i="37"/>
  <c r="E41" i="37"/>
  <c r="D41" i="37"/>
  <c r="N40" i="37"/>
  <c r="O40" i="37" s="1"/>
  <c r="N39" i="37"/>
  <c r="O39" i="37" s="1"/>
  <c r="N38" i="37"/>
  <c r="O38" i="37" s="1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N35" i="37" s="1"/>
  <c r="O35" i="37" s="1"/>
  <c r="E55" i="37"/>
  <c r="D35" i="37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/>
  <c r="N22" i="37"/>
  <c r="O22" i="37" s="1"/>
  <c r="N21" i="37"/>
  <c r="O21" i="37" s="1"/>
  <c r="M20" i="37"/>
  <c r="L20" i="37"/>
  <c r="K20" i="37"/>
  <c r="J20" i="37"/>
  <c r="J55" i="37" s="1"/>
  <c r="I20" i="37"/>
  <c r="N20" i="37" s="1"/>
  <c r="O20" i="37" s="1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D5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55" i="37" s="1"/>
  <c r="L5" i="37"/>
  <c r="K5" i="37"/>
  <c r="K55" i="37" s="1"/>
  <c r="J5" i="37"/>
  <c r="I5" i="37"/>
  <c r="I55" i="37" s="1"/>
  <c r="H5" i="37"/>
  <c r="N5" i="37" s="1"/>
  <c r="O5" i="37" s="1"/>
  <c r="G5" i="37"/>
  <c r="F5" i="37"/>
  <c r="E5" i="37"/>
  <c r="D5" i="37"/>
  <c r="N56" i="36"/>
  <c r="O56" i="36" s="1"/>
  <c r="N55" i="36"/>
  <c r="O55" i="36" s="1"/>
  <c r="M54" i="36"/>
  <c r="L54" i="36"/>
  <c r="K54" i="36"/>
  <c r="K57" i="36" s="1"/>
  <c r="J54" i="36"/>
  <c r="I54" i="36"/>
  <c r="H54" i="36"/>
  <c r="G54" i="36"/>
  <c r="F54" i="36"/>
  <c r="E54" i="36"/>
  <c r="D54" i="36"/>
  <c r="N53" i="36"/>
  <c r="O53" i="36" s="1"/>
  <c r="N52" i="36"/>
  <c r="O52" i="36"/>
  <c r="N51" i="36"/>
  <c r="O51" i="36" s="1"/>
  <c r="N50" i="36"/>
  <c r="O50" i="36"/>
  <c r="N49" i="36"/>
  <c r="O49" i="36"/>
  <c r="N48" i="36"/>
  <c r="O48" i="36" s="1"/>
  <c r="M47" i="36"/>
  <c r="L47" i="36"/>
  <c r="K47" i="36"/>
  <c r="J47" i="36"/>
  <c r="J57" i="36" s="1"/>
  <c r="I47" i="36"/>
  <c r="N47" i="36" s="1"/>
  <c r="O47" i="36" s="1"/>
  <c r="H47" i="36"/>
  <c r="G47" i="36"/>
  <c r="F47" i="36"/>
  <c r="E47" i="36"/>
  <c r="D47" i="36"/>
  <c r="N46" i="36"/>
  <c r="O46" i="36"/>
  <c r="N45" i="36"/>
  <c r="O45" i="36" s="1"/>
  <c r="M44" i="36"/>
  <c r="M57" i="36" s="1"/>
  <c r="L44" i="36"/>
  <c r="L57" i="36" s="1"/>
  <c r="K44" i="36"/>
  <c r="J44" i="36"/>
  <c r="I44" i="36"/>
  <c r="H44" i="36"/>
  <c r="G44" i="36"/>
  <c r="F44" i="36"/>
  <c r="E44" i="36"/>
  <c r="D44" i="36"/>
  <c r="N43" i="36"/>
  <c r="O43" i="36" s="1"/>
  <c r="N42" i="36"/>
  <c r="O42" i="36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N34" i="36" s="1"/>
  <c r="O34" i="36" s="1"/>
  <c r="D34" i="36"/>
  <c r="N33" i="36"/>
  <c r="O33" i="36" s="1"/>
  <c r="N32" i="36"/>
  <c r="O32" i="36" s="1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 s="1"/>
  <c r="M20" i="36"/>
  <c r="L20" i="36"/>
  <c r="K20" i="36"/>
  <c r="J20" i="36"/>
  <c r="I20" i="36"/>
  <c r="H20" i="36"/>
  <c r="H57" i="36" s="1"/>
  <c r="G20" i="36"/>
  <c r="F20" i="36"/>
  <c r="E20" i="36"/>
  <c r="D20" i="36"/>
  <c r="N20" i="36" s="1"/>
  <c r="O20" i="36" s="1"/>
  <c r="N19" i="36"/>
  <c r="O19" i="36" s="1"/>
  <c r="N18" i="36"/>
  <c r="O18" i="36" s="1"/>
  <c r="N17" i="36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N13" i="36" s="1"/>
  <c r="O13" i="36" s="1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I57" i="36" s="1"/>
  <c r="H5" i="36"/>
  <c r="G5" i="36"/>
  <c r="G57" i="36" s="1"/>
  <c r="F5" i="36"/>
  <c r="F57" i="36" s="1"/>
  <c r="E5" i="36"/>
  <c r="E57" i="36" s="1"/>
  <c r="D5" i="36"/>
  <c r="N45" i="35"/>
  <c r="O45" i="35" s="1"/>
  <c r="N44" i="35"/>
  <c r="O44" i="35" s="1"/>
  <c r="N43" i="35"/>
  <c r="O43" i="35" s="1"/>
  <c r="M42" i="35"/>
  <c r="L42" i="35"/>
  <c r="K42" i="35"/>
  <c r="J42" i="35"/>
  <c r="J46" i="35" s="1"/>
  <c r="I42" i="35"/>
  <c r="I46" i="35" s="1"/>
  <c r="H42" i="35"/>
  <c r="G42" i="35"/>
  <c r="F42" i="35"/>
  <c r="E42" i="35"/>
  <c r="D42" i="35"/>
  <c r="N41" i="35"/>
  <c r="O41" i="35" s="1"/>
  <c r="N40" i="35"/>
  <c r="O40" i="35" s="1"/>
  <c r="N39" i="35"/>
  <c r="O39" i="35"/>
  <c r="M38" i="35"/>
  <c r="N38" i="35" s="1"/>
  <c r="O38" i="35" s="1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E46" i="35" s="1"/>
  <c r="D35" i="35"/>
  <c r="N35" i="35" s="1"/>
  <c r="O35" i="35" s="1"/>
  <c r="N34" i="35"/>
  <c r="O34" i="35" s="1"/>
  <c r="N33" i="35"/>
  <c r="O33" i="35" s="1"/>
  <c r="N32" i="35"/>
  <c r="O32" i="35" s="1"/>
  <c r="N31" i="35"/>
  <c r="O31" i="35" s="1"/>
  <c r="N30" i="35"/>
  <c r="O30" i="35"/>
  <c r="M29" i="35"/>
  <c r="N29" i="35" s="1"/>
  <c r="O29" i="35" s="1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/>
  <c r="M21" i="35"/>
  <c r="M46" i="35" s="1"/>
  <c r="L21" i="35"/>
  <c r="K21" i="35"/>
  <c r="J21" i="35"/>
  <c r="I21" i="35"/>
  <c r="H21" i="35"/>
  <c r="G21" i="35"/>
  <c r="F21" i="35"/>
  <c r="E21" i="35"/>
  <c r="D21" i="35"/>
  <c r="D46" i="35" s="1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L46" i="35" s="1"/>
  <c r="K15" i="35"/>
  <c r="N15" i="35" s="1"/>
  <c r="O15" i="35" s="1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H46" i="35" s="1"/>
  <c r="G5" i="35"/>
  <c r="G46" i="35" s="1"/>
  <c r="F5" i="35"/>
  <c r="E5" i="35"/>
  <c r="D5" i="35"/>
  <c r="N5" i="35" s="1"/>
  <c r="O5" i="35" s="1"/>
  <c r="N55" i="34"/>
  <c r="O55" i="34" s="1"/>
  <c r="N54" i="34"/>
  <c r="O54" i="34"/>
  <c r="N53" i="34"/>
  <c r="O53" i="34" s="1"/>
  <c r="M52" i="34"/>
  <c r="L52" i="34"/>
  <c r="K52" i="34"/>
  <c r="J52" i="34"/>
  <c r="I52" i="34"/>
  <c r="H52" i="34"/>
  <c r="G52" i="34"/>
  <c r="F52" i="34"/>
  <c r="E52" i="34"/>
  <c r="N52" i="34"/>
  <c r="O52" i="34"/>
  <c r="D52" i="34"/>
  <c r="N51" i="34"/>
  <c r="O51" i="34" s="1"/>
  <c r="N50" i="34"/>
  <c r="O50" i="34" s="1"/>
  <c r="N49" i="34"/>
  <c r="O49" i="34" s="1"/>
  <c r="N48" i="34"/>
  <c r="O48" i="34" s="1"/>
  <c r="M47" i="34"/>
  <c r="L47" i="34"/>
  <c r="K47" i="34"/>
  <c r="N47" i="34" s="1"/>
  <c r="O47" i="34" s="1"/>
  <c r="J47" i="34"/>
  <c r="I47" i="34"/>
  <c r="H47" i="34"/>
  <c r="G47" i="34"/>
  <c r="F47" i="34"/>
  <c r="E47" i="34"/>
  <c r="D47" i="34"/>
  <c r="N46" i="34"/>
  <c r="O46" i="34" s="1"/>
  <c r="N45" i="34"/>
  <c r="O45" i="34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 s="1"/>
  <c r="M36" i="34"/>
  <c r="L36" i="34"/>
  <c r="K36" i="34"/>
  <c r="J36" i="34"/>
  <c r="I36" i="34"/>
  <c r="H36" i="34"/>
  <c r="G36" i="34"/>
  <c r="F36" i="34"/>
  <c r="E36" i="34"/>
  <c r="N36" i="34"/>
  <c r="O36" i="34"/>
  <c r="D36" i="34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G15" i="34"/>
  <c r="N15" i="34" s="1"/>
  <c r="O15" i="34" s="1"/>
  <c r="F15" i="34"/>
  <c r="E15" i="34"/>
  <c r="D15" i="34"/>
  <c r="N14" i="34"/>
  <c r="O14" i="34" s="1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56" i="34" s="1"/>
  <c r="L5" i="34"/>
  <c r="L56" i="34" s="1"/>
  <c r="K5" i="34"/>
  <c r="K56" i="34" s="1"/>
  <c r="J5" i="34"/>
  <c r="J56" i="34" s="1"/>
  <c r="I5" i="34"/>
  <c r="I56" i="34" s="1"/>
  <c r="H5" i="34"/>
  <c r="H56" i="34" s="1"/>
  <c r="G5" i="34"/>
  <c r="G56" i="34"/>
  <c r="F5" i="34"/>
  <c r="F56" i="34" s="1"/>
  <c r="E5" i="34"/>
  <c r="D5" i="34"/>
  <c r="N5" i="34" s="1"/>
  <c r="O5" i="34" s="1"/>
  <c r="N56" i="33"/>
  <c r="O56" i="33" s="1"/>
  <c r="N38" i="33"/>
  <c r="O38" i="33" s="1"/>
  <c r="N39" i="33"/>
  <c r="O39" i="33"/>
  <c r="N40" i="33"/>
  <c r="O40" i="33" s="1"/>
  <c r="N41" i="33"/>
  <c r="O41" i="33" s="1"/>
  <c r="N42" i="33"/>
  <c r="O42" i="33" s="1"/>
  <c r="N43" i="33"/>
  <c r="O43" i="33" s="1"/>
  <c r="N44" i="33"/>
  <c r="O44" i="33" s="1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/>
  <c r="N32" i="33"/>
  <c r="O32" i="33" s="1"/>
  <c r="N33" i="33"/>
  <c r="O33" i="33" s="1"/>
  <c r="N34" i="33"/>
  <c r="O34" i="33"/>
  <c r="N35" i="33"/>
  <c r="O35" i="33" s="1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5" i="33"/>
  <c r="E57" i="33" s="1"/>
  <c r="F5" i="33"/>
  <c r="F57" i="33" s="1"/>
  <c r="G5" i="33"/>
  <c r="G57" i="33" s="1"/>
  <c r="H5" i="33"/>
  <c r="N5" i="33" s="1"/>
  <c r="O5" i="33" s="1"/>
  <c r="I5" i="33"/>
  <c r="I57" i="33" s="1"/>
  <c r="J5" i="33"/>
  <c r="J57" i="33" s="1"/>
  <c r="K5" i="33"/>
  <c r="K57" i="33" s="1"/>
  <c r="L5" i="33"/>
  <c r="L57" i="33" s="1"/>
  <c r="M5" i="33"/>
  <c r="M57" i="33" s="1"/>
  <c r="D5" i="33"/>
  <c r="E54" i="33"/>
  <c r="F54" i="33"/>
  <c r="G54" i="33"/>
  <c r="H54" i="33"/>
  <c r="H57" i="33" s="1"/>
  <c r="I54" i="33"/>
  <c r="J54" i="33"/>
  <c r="K54" i="33"/>
  <c r="L54" i="33"/>
  <c r="M54" i="33"/>
  <c r="D54" i="33"/>
  <c r="N54" i="33" s="1"/>
  <c r="O54" i="33" s="1"/>
  <c r="N55" i="33"/>
  <c r="O55" i="33"/>
  <c r="N51" i="33"/>
  <c r="O51" i="33" s="1"/>
  <c r="N52" i="33"/>
  <c r="O52" i="33" s="1"/>
  <c r="N53" i="33"/>
  <c r="O53" i="33" s="1"/>
  <c r="N50" i="33"/>
  <c r="O50" i="33" s="1"/>
  <c r="E49" i="33"/>
  <c r="F49" i="33"/>
  <c r="G49" i="33"/>
  <c r="H49" i="33"/>
  <c r="I49" i="33"/>
  <c r="J49" i="33"/>
  <c r="N49" i="33" s="1"/>
  <c r="O49" i="33" s="1"/>
  <c r="K49" i="33"/>
  <c r="L49" i="33"/>
  <c r="M49" i="33"/>
  <c r="D49" i="33"/>
  <c r="E45" i="33"/>
  <c r="F45" i="33"/>
  <c r="G45" i="33"/>
  <c r="H45" i="33"/>
  <c r="I45" i="33"/>
  <c r="J45" i="33"/>
  <c r="K45" i="33"/>
  <c r="N45" i="33" s="1"/>
  <c r="O45" i="33" s="1"/>
  <c r="L45" i="33"/>
  <c r="M45" i="33"/>
  <c r="D45" i="33"/>
  <c r="D57" i="33" s="1"/>
  <c r="N47" i="33"/>
  <c r="O47" i="33"/>
  <c r="N48" i="33"/>
  <c r="O48" i="33" s="1"/>
  <c r="N46" i="33"/>
  <c r="O46" i="33" s="1"/>
  <c r="N37" i="33"/>
  <c r="O37" i="33"/>
  <c r="N17" i="33"/>
  <c r="O17" i="33" s="1"/>
  <c r="N18" i="33"/>
  <c r="O18" i="33" s="1"/>
  <c r="N19" i="33"/>
  <c r="O19" i="33" s="1"/>
  <c r="N20" i="33"/>
  <c r="O20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/>
  <c r="N14" i="33"/>
  <c r="O14" i="33" s="1"/>
  <c r="N6" i="33"/>
  <c r="O6" i="33" s="1"/>
  <c r="N16" i="33"/>
  <c r="O16" i="33" s="1"/>
  <c r="D57" i="36"/>
  <c r="L55" i="37"/>
  <c r="F55" i="37"/>
  <c r="J54" i="38"/>
  <c r="F54" i="38"/>
  <c r="H54" i="38"/>
  <c r="N42" i="38"/>
  <c r="O42" i="38"/>
  <c r="N20" i="38"/>
  <c r="O20" i="38" s="1"/>
  <c r="L51" i="39"/>
  <c r="N42" i="39"/>
  <c r="O42" i="39" s="1"/>
  <c r="N38" i="39"/>
  <c r="O38" i="39" s="1"/>
  <c r="E51" i="39"/>
  <c r="D51" i="39"/>
  <c r="J51" i="39"/>
  <c r="F51" i="39"/>
  <c r="F46" i="35"/>
  <c r="K54" i="38"/>
  <c r="E56" i="34"/>
  <c r="M44" i="42"/>
  <c r="G44" i="42"/>
  <c r="N40" i="42"/>
  <c r="O40" i="42" s="1"/>
  <c r="K44" i="42"/>
  <c r="L44" i="42"/>
  <c r="N12" i="42"/>
  <c r="O12" i="42" s="1"/>
  <c r="E44" i="42"/>
  <c r="I44" i="42"/>
  <c r="N37" i="42"/>
  <c r="O37" i="42"/>
  <c r="H44" i="42"/>
  <c r="N17" i="42"/>
  <c r="O17" i="42" s="1"/>
  <c r="F44" i="42"/>
  <c r="N5" i="42"/>
  <c r="O5" i="42" s="1"/>
  <c r="D44" i="42"/>
  <c r="L57" i="43"/>
  <c r="K57" i="43"/>
  <c r="M57" i="43"/>
  <c r="J57" i="43"/>
  <c r="N55" i="43"/>
  <c r="O55" i="43" s="1"/>
  <c r="N15" i="43"/>
  <c r="O15" i="43" s="1"/>
  <c r="G57" i="43"/>
  <c r="N45" i="43"/>
  <c r="O45" i="43"/>
  <c r="N49" i="43"/>
  <c r="O49" i="43"/>
  <c r="H57" i="43"/>
  <c r="E57" i="43"/>
  <c r="F57" i="43"/>
  <c r="D57" i="43"/>
  <c r="N5" i="43"/>
  <c r="O5" i="43" s="1"/>
  <c r="K55" i="44"/>
  <c r="N5" i="44"/>
  <c r="O5" i="44" s="1"/>
  <c r="N19" i="44"/>
  <c r="O19" i="44" s="1"/>
  <c r="E55" i="44"/>
  <c r="F55" i="44"/>
  <c r="H55" i="44"/>
  <c r="I55" i="44"/>
  <c r="N43" i="44"/>
  <c r="O43" i="44" s="1"/>
  <c r="D55" i="44"/>
  <c r="N26" i="44"/>
  <c r="O26" i="44" s="1"/>
  <c r="O5" i="46"/>
  <c r="P5" i="46" s="1"/>
  <c r="N32" i="45"/>
  <c r="O32" i="45"/>
  <c r="N19" i="45"/>
  <c r="O19" i="45" s="1"/>
  <c r="M52" i="45"/>
  <c r="F52" i="45"/>
  <c r="E52" i="45"/>
  <c r="G52" i="45"/>
  <c r="G283" i="47"/>
  <c r="N48" i="40"/>
  <c r="O48" i="40"/>
  <c r="D51" i="40"/>
  <c r="F51" i="40"/>
  <c r="H51" i="40"/>
  <c r="E51" i="40"/>
  <c r="O30" i="48" l="1"/>
  <c r="P30" i="48" s="1"/>
  <c r="N57" i="33"/>
  <c r="O57" i="33" s="1"/>
  <c r="N57" i="36"/>
  <c r="O57" i="36" s="1"/>
  <c r="N54" i="38"/>
  <c r="O54" i="38" s="1"/>
  <c r="N42" i="35"/>
  <c r="O42" i="35" s="1"/>
  <c r="I57" i="43"/>
  <c r="N57" i="43" s="1"/>
  <c r="O57" i="43" s="1"/>
  <c r="N15" i="37"/>
  <c r="O15" i="37" s="1"/>
  <c r="O167" i="46"/>
  <c r="P167" i="46" s="1"/>
  <c r="H55" i="37"/>
  <c r="N55" i="37" s="1"/>
  <c r="O55" i="37" s="1"/>
  <c r="D52" i="45"/>
  <c r="L55" i="44"/>
  <c r="N24" i="42"/>
  <c r="O24" i="42" s="1"/>
  <c r="L283" i="47"/>
  <c r="J55" i="44"/>
  <c r="J52" i="45"/>
  <c r="N54" i="36"/>
  <c r="O54" i="36" s="1"/>
  <c r="N21" i="35"/>
  <c r="O21" i="35" s="1"/>
  <c r="N41" i="37"/>
  <c r="O41" i="37" s="1"/>
  <c r="K46" i="35"/>
  <c r="N46" i="35" s="1"/>
  <c r="O46" i="35" s="1"/>
  <c r="D283" i="47"/>
  <c r="N44" i="36"/>
  <c r="O44" i="36" s="1"/>
  <c r="G55" i="44"/>
  <c r="N55" i="44" s="1"/>
  <c r="O55" i="44" s="1"/>
  <c r="N33" i="38"/>
  <c r="O33" i="38" s="1"/>
  <c r="N5" i="36"/>
  <c r="O5" i="36" s="1"/>
  <c r="K51" i="40"/>
  <c r="N51" i="40" s="1"/>
  <c r="O51" i="40" s="1"/>
  <c r="O41" i="46"/>
  <c r="P41" i="46" s="1"/>
  <c r="N5" i="47"/>
  <c r="O5" i="47" s="1"/>
  <c r="K51" i="39"/>
  <c r="D56" i="34"/>
  <c r="N56" i="34" s="1"/>
  <c r="O56" i="34" s="1"/>
  <c r="N20" i="40"/>
  <c r="O20" i="40" s="1"/>
  <c r="N23" i="47"/>
  <c r="O23" i="47" s="1"/>
  <c r="N30" i="40"/>
  <c r="O30" i="40" s="1"/>
  <c r="N12" i="45"/>
  <c r="O12" i="45" s="1"/>
  <c r="G51" i="39"/>
  <c r="N51" i="39" s="1"/>
  <c r="O51" i="39" s="1"/>
  <c r="M51" i="40"/>
  <c r="N14" i="40"/>
  <c r="O14" i="40" s="1"/>
  <c r="O75" i="46"/>
  <c r="P75" i="46" s="1"/>
  <c r="O295" i="46"/>
  <c r="P295" i="46" s="1"/>
  <c r="H283" i="47"/>
  <c r="N5" i="40"/>
  <c r="O5" i="40" s="1"/>
  <c r="N52" i="45" l="1"/>
  <c r="O52" i="45" s="1"/>
  <c r="N283" i="47"/>
  <c r="O283" i="47" s="1"/>
</calcChain>
</file>

<file path=xl/sharedStrings.xml><?xml version="1.0" encoding="utf-8"?>
<sst xmlns="http://schemas.openxmlformats.org/spreadsheetml/2006/main" count="1511" uniqueCount="416">
  <si>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</si>
  <si>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</si>
  <si>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</si>
  <si>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</si>
  <si>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</si>
  <si>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</si>
  <si>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</si>
  <si>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</si>
  <si>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</si>
  <si>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</si>
  <si>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</si>
  <si>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</si>
  <si>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</si>
  <si>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Utility Service Tax - Electricity</t>
  </si>
  <si>
    <t>Utility Service Tax - Telecommunications</t>
  </si>
  <si>
    <t>Utility Service Tax - Gas</t>
  </si>
  <si>
    <t>Utility Service Tax - Other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</si>
  <si>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</si>
  <si>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</si>
  <si>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</si>
  <si>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</si>
  <si>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</si>
  <si>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</si>
  <si>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Federal Grant - Public Safety</t>
  </si>
  <si>
    <t>Intergovernmental Revenue</t>
  </si>
  <si>
    <t>Federal Grant - Culture / Recreation</t>
  </si>
  <si>
    <t>Federal Grant - Transportation - Other Transportation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</si>
  <si>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</si>
  <si>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</si>
  <si>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</si>
  <si>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</si>
  <si>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</si>
  <si>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</si>
  <si>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</si>
  <si>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</si>
  <si>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</si>
  <si>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</si>
  <si>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</si>
  <si>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</si>
  <si>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</si>
  <si>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</si>
  <si>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</si>
  <si>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</si>
  <si>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</si>
  <si>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</si>
  <si>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</si>
  <si>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</si>
  <si>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</si>
  <si>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Physical Environment - Garbage / Solid Waste</t>
  </si>
  <si>
    <t>Physical Environment - Water / Sewer Combination Utility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</si>
  <si>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</si>
  <si>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</si>
  <si>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</si>
  <si>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</si>
  <si>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</si>
  <si>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</si>
  <si>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Federal Fines and Forfeits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</si>
  <si>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</si>
  <si>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</si>
  <si>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</si>
  <si>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</si>
  <si>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</si>
  <si>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</si>
  <si>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</si>
  <si>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</si>
  <si>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</si>
  <si>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</si>
  <si>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</si>
  <si>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</si>
  <si>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</si>
  <si>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</si>
  <si>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Opa-locka Revenues Reported by Account Code and Fund Type</t>
  </si>
  <si>
    <t>Local Fiscal Year Ended September 30, 2010</t>
  </si>
  <si>
    <t>First Local Option Fuel Tax (1 to 6 Cents)</t>
  </si>
  <si>
    <t>Federal Grant - Physical Environment - Sewer / Wastewater</t>
  </si>
  <si>
    <t>Federal Grant - Human Services - Other Human Services</t>
  </si>
  <si>
    <t>Grants from Other Local Units - Transportation</t>
  </si>
  <si>
    <t>Grants from Other Local Units - Other</t>
  </si>
  <si>
    <t>Other Charges for Services</t>
  </si>
  <si>
    <t>Proceeds of General Capital Asset Dispositions - Compensation for Loss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</si>
  <si>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</si>
  <si>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</si>
  <si>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</si>
  <si>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</si>
  <si>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Proceeds - Proceeds from Refunding Bonds</t>
  </si>
  <si>
    <t>2011 Municipal Population:</t>
  </si>
  <si>
    <t>Local Fiscal Year Ended September 30, 2012</t>
  </si>
  <si>
    <t>Other Permits, Fees, and Special Assessments</t>
  </si>
  <si>
    <t>Federal Grant - General Government</t>
  </si>
  <si>
    <t>Federal Grant - Transportation - Mass Transit</t>
  </si>
  <si>
    <t>State Grant - Public Safety</t>
  </si>
  <si>
    <t>State Grant - Transportation - Other Transportation</t>
  </si>
  <si>
    <t>General Gov't (Not Court-Related) - Internal Service Fund Fees and Charges</t>
  </si>
  <si>
    <t>Physical Environment - Water Utility</t>
  </si>
  <si>
    <t>Physical Environment - Sewer / Wastewater Utility</t>
  </si>
  <si>
    <t>Disposition of Fixed Assets</t>
  </si>
  <si>
    <t>Other Miscellaneous Revenues - Settlements</t>
  </si>
  <si>
    <t>Proceeds - Debt Proceeds</t>
  </si>
  <si>
    <t>2012 Municipal Population:</t>
  </si>
  <si>
    <t>Local Fiscal Year Ended September 30, 2008</t>
  </si>
  <si>
    <t>Utility Service Tax - Propane</t>
  </si>
  <si>
    <t>Permits and Franchise Fees</t>
  </si>
  <si>
    <t>State Grant - General Government</t>
  </si>
  <si>
    <t>State Grant - Physical Environment - Other Physical Environment</t>
  </si>
  <si>
    <t>Court-Ordered Judgments and Fines - As Decided by Circuit Court Criminal</t>
  </si>
  <si>
    <t>Court-Ordered Judgments and Fines - As Decided by Traffic Court</t>
  </si>
  <si>
    <t>Proprietary Non-Operating Sources - Interest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</si>
  <si>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</si>
  <si>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</si>
  <si>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</si>
  <si>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</si>
  <si>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</si>
  <si>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</si>
  <si>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</si>
  <si>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</si>
  <si>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Sales - Disposition of Fixed Assets</t>
  </si>
  <si>
    <t>2013 Municipal Population:</t>
  </si>
  <si>
    <t>Local Fiscal Year Ended September 30, 2014</t>
  </si>
  <si>
    <t>Licenses</t>
  </si>
  <si>
    <t>Sale of Contraband Property Seized by Law Enforcement</t>
  </si>
  <si>
    <t>Proprietary Non-Operating - Interest</t>
  </si>
  <si>
    <t>2014 Municipal Population:</t>
  </si>
  <si>
    <t>Local Fiscal Year Ended September 30, 2015</t>
  </si>
  <si>
    <t>Second Local Option Fuel Tax (1 to 5 Cents)</t>
  </si>
  <si>
    <t>Utility Service Tax - Water</t>
  </si>
  <si>
    <t>Local Business Tax (Chapter 205, F.S.)</t>
  </si>
  <si>
    <t>Federal Grant - Physical Environment - Water Supply System</t>
  </si>
  <si>
    <t>Federal Grant - Economic Environment</t>
  </si>
  <si>
    <t>Federal Grant - Other Federal Grants</t>
  </si>
  <si>
    <t>State Grant - Other</t>
  </si>
  <si>
    <t>State Shared Revenues - Transportation - Mass Transit</t>
  </si>
  <si>
    <t>General Government - Administrative Service Fees</t>
  </si>
  <si>
    <t>General Government - Other General Government Charges and Fees</t>
  </si>
  <si>
    <t>Physical Environment - Cemetary</t>
  </si>
  <si>
    <t>Culture / Recreation - Special Events</t>
  </si>
  <si>
    <t>Culture / Recreation - Special Recreation Facilities</t>
  </si>
  <si>
    <t>Culture / Recreation - Other Culture / Recreation Charges</t>
  </si>
  <si>
    <t>State Fines and Forfeits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</si>
  <si>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</si>
  <si>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</si>
  <si>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</si>
  <si>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</si>
  <si>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Human Services - Health or Hospitals</t>
  </si>
  <si>
    <t>State Shared Revenues - Public Safety - Firefighter Supplemental Compensation</t>
  </si>
  <si>
    <t>Culture / Recreation - Cultural Services</t>
  </si>
  <si>
    <t>Proceeds of General Capital Asset Dispositions - Sales</t>
  </si>
  <si>
    <t>2017 Municipal Population:</t>
  </si>
  <si>
    <t>Local Fiscal Year Ended September 30, 2018</t>
  </si>
  <si>
    <t>General Government - Recording Fees</t>
  </si>
  <si>
    <t>Public Safety - Other Public Safety Charges and Fees</t>
  </si>
  <si>
    <t>Transportation - Mass Transit</t>
  </si>
  <si>
    <t>Other Judgments, Fines, and Forfeits</t>
  </si>
  <si>
    <t>2018 Municipal Population:</t>
  </si>
  <si>
    <t>Local Fiscal Year Ended September 30, 2019</t>
  </si>
  <si>
    <t>State Shared Revenues - General Government - Other General Government</t>
  </si>
  <si>
    <t>Economic Environment - Other Economic Environment Charges</t>
  </si>
  <si>
    <t>Court-Related Revenues - Circuit Court Criminal - Non-Local Fines and Forfeitures</t>
  </si>
  <si>
    <t>Court-Related Revenues - Circuit Court Civil - Fees and Service Charges</t>
  </si>
  <si>
    <t>2019 Municipal Population:</t>
  </si>
  <si>
    <t>Local Fiscal Year Ended September 30, 2020</t>
  </si>
  <si>
    <t>Insurance Premium Tax for Firefighters' Pension</t>
  </si>
  <si>
    <t>Insurance Premium Tax for Police Officers' Retirement</t>
  </si>
  <si>
    <t>Utility Service Tax - Fuel Oil</t>
  </si>
  <si>
    <t>Other General Taxes</t>
  </si>
  <si>
    <t>Franchise Fee - Telecommunications</t>
  </si>
  <si>
    <t>Franchise Fee - Water</t>
  </si>
  <si>
    <t>Franchise Fee - Cable Television</t>
  </si>
  <si>
    <t>Franchise Fee - Sewer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</si>
  <si>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</si>
  <si>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</si>
  <si>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</si>
  <si>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</si>
  <si>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</si>
  <si>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</si>
  <si>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</si>
  <si>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</si>
  <si>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</si>
  <si>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</si>
  <si>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</si>
  <si>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</si>
  <si>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</si>
  <si>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</si>
  <si>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</si>
  <si>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</si>
  <si>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</si>
  <si>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</si>
  <si>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</si>
  <si>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Other Physical Environment</t>
  </si>
  <si>
    <t>Federal Grant - Transportation - Airport Development</t>
  </si>
  <si>
    <t>Federal Grant - Human Services - Public Assistance</t>
  </si>
  <si>
    <t>Federal Grant - Human Services - Child Support Reimbursement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</si>
  <si>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</si>
  <si>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</si>
  <si>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</si>
  <si>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</si>
  <si>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Other Financial Assistance - Federal Source</t>
  </si>
  <si>
    <t>Federal Payments in Lieu of Taxes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</si>
  <si>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</si>
  <si>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</si>
  <si>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</si>
  <si>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</si>
  <si>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</si>
  <si>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</si>
  <si>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Transportation - Airport Development</t>
  </si>
  <si>
    <t>State Grant - Transportation - Mass Transit</t>
  </si>
  <si>
    <t>State Grant - Economic Environment</t>
  </si>
  <si>
    <t>State Grant - Human Services - Health or Hospitals</t>
  </si>
  <si>
    <t>State Grant - Human Services - Public Welfare</t>
  </si>
  <si>
    <t>State Grant - Court-Related Grants - Conflict Cases</t>
  </si>
  <si>
    <t>State Grant - Court-Related Grants - Child Dependency</t>
  </si>
  <si>
    <t>State Grant - Court-Related Grants - Other Court-Related</t>
  </si>
  <si>
    <t>State Shared Revenues - General Government - Insurance License Tax</t>
  </si>
  <si>
    <t>State Shared Revenues - General Government - Cardroom Tax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</si>
  <si>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</si>
  <si>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</si>
  <si>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</si>
  <si>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</si>
  <si>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</si>
  <si>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</si>
  <si>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</si>
  <si>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</si>
  <si>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</si>
  <si>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</si>
  <si>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</si>
  <si>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</si>
  <si>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</si>
  <si>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</si>
  <si>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</si>
  <si>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</si>
  <si>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</si>
  <si>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</si>
  <si>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Physical Environment</t>
  </si>
  <si>
    <t>Grants from Other Local Units - Economic Environment</t>
  </si>
  <si>
    <t>Payments from Other Local Units in Lieu of Taxes</t>
  </si>
  <si>
    <t>General Government - Public Records Modernization Trust Fund</t>
  </si>
  <si>
    <t>General Government - County Portion ($2) of $4 Additional Service Charge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</si>
  <si>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</si>
  <si>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</si>
  <si>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</si>
  <si>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</si>
  <si>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</si>
  <si>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</si>
  <si>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</si>
  <si>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</si>
  <si>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</si>
  <si>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</si>
  <si>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</si>
  <si>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</si>
  <si>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Physical Environment - Electric Utility</t>
  </si>
  <si>
    <t>Physical Environment - Gas Utility</t>
  </si>
  <si>
    <t>Physical Environment - Conservation and Resource Management</t>
  </si>
  <si>
    <t>Transportation - Airports</t>
  </si>
  <si>
    <t>Transportation - Water Ports and Terminals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</si>
  <si>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</si>
  <si>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</si>
  <si>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</si>
  <si>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</si>
  <si>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</si>
  <si>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</si>
  <si>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</si>
  <si>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</si>
  <si>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</si>
  <si>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</si>
  <si>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</si>
  <si>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Charter Schools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</si>
  <si>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</si>
  <si>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</si>
  <si>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</si>
  <si>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</si>
  <si>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</si>
  <si>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</si>
  <si>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</si>
  <si>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</si>
  <si>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</si>
  <si>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</si>
  <si>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</si>
  <si>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</si>
  <si>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</si>
  <si>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</si>
  <si>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</si>
  <si>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</si>
  <si>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</si>
  <si>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</si>
  <si>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</si>
  <si>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</si>
  <si>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</si>
  <si>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</si>
  <si>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</si>
  <si>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</si>
  <si>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</si>
  <si>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</si>
  <si>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</si>
  <si>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</si>
  <si>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</si>
  <si>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</si>
  <si>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</si>
  <si>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</si>
  <si>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</si>
  <si>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</si>
  <si>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</si>
  <si>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County Court Civil</t>
  </si>
  <si>
    <t>Court-Ordered Judgments and Fines - As Decided by Circuit Court Civil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</si>
  <si>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</si>
  <si>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</si>
  <si>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</si>
  <si>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Fines - Library</t>
  </si>
  <si>
    <t>Fines - Pollution Control Violations</t>
  </si>
  <si>
    <t>Confiscation of Deposits or Bonds Held as Performance Guarantees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</si>
  <si>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</si>
  <si>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</si>
  <si>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</si>
  <si>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Sales - Sale of Surplus Materials and Scrap</t>
  </si>
  <si>
    <t>Pension Fund Contributions</t>
  </si>
  <si>
    <t>Other Miscellaneous Revenues - Deferred Compensation Contributions</t>
  </si>
  <si>
    <t>Contributions from Enterprise Operations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</si>
  <si>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</si>
  <si>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</si>
  <si>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</si>
  <si>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</si>
  <si>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</si>
  <si>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</si>
  <si>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</si>
  <si>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</si>
  <si>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</si>
  <si>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</si>
  <si>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</si>
  <si>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</si>
  <si>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</si>
  <si>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First Local Option Fuel Tax (1 to 6 Cents Local Option Fuel Tax)</t>
  </si>
  <si>
    <t>Second Local Option Fuel Tax (1 to 5 Cents Local Option Fuel Tax) - County Proceeds</t>
  </si>
  <si>
    <t>Second Local Option Fuel Tax (1 to 5 Cents Local Option Fuel Tax) - Municipal Proceeds</t>
  </si>
  <si>
    <t>Discretionary Surtax on Documents</t>
  </si>
  <si>
    <t>Charter County Transportation System Surtax</t>
  </si>
  <si>
    <t>Local Government Infrastructure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</si>
  <si>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</si>
  <si>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</si>
  <si>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</si>
  <si>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</si>
  <si>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</si>
  <si>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State Communications Services Taxes</t>
  </si>
  <si>
    <t>Local Communications Services Taxes</t>
  </si>
  <si>
    <t>Gross Receipts Tax on Commercial Hazardous Waste Facilities</t>
  </si>
  <si>
    <t>Municipal Pari-Mutuel Tax</t>
  </si>
  <si>
    <t>Municipal Parking Facility Space Surcharges</t>
  </si>
  <si>
    <t>Building Permits (Buildling Permit Fees)</t>
  </si>
  <si>
    <t>Permits - Other</t>
  </si>
  <si>
    <t>Impact Fees - Residential - School</t>
  </si>
  <si>
    <t>Impact Fees - Commercial - School</t>
  </si>
  <si>
    <t>Inspection Fee</t>
  </si>
  <si>
    <t>Stormwater Fee</t>
  </si>
  <si>
    <t>Green Utility Fee</t>
  </si>
  <si>
    <t>Vessel Registration Fee</t>
  </si>
  <si>
    <t>Other Fees and Special Assessments</t>
  </si>
  <si>
    <t>Intergovernmental Revenues</t>
  </si>
  <si>
    <t>Federal Grant - American Rescue Plan Act Funds</t>
  </si>
  <si>
    <t>State Grant - Court-Related Grants - County Article V Trust Fund</t>
  </si>
  <si>
    <t>State Shared Revenues - General Government - County Revenue Sharing Program</t>
  </si>
  <si>
    <t>State Shared Revenues - General Government - Municipal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</si>
  <si>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</si>
  <si>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</si>
  <si>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Physical Environment - Phosphate Rock Severance Tax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</si>
  <si>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</si>
  <si>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</si>
  <si>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</si>
  <si>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State Shared Revenues - Transportation - Oil, Gas, and Sulfur Production Tax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</si>
  <si>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</si>
  <si>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</si>
  <si>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</si>
  <si>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</si>
  <si>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Court Service Reimbursement - Pro Se Litigant Service</t>
  </si>
  <si>
    <t>Other Charges for Services (Not Court-Related)</t>
  </si>
  <si>
    <t>Court-Ordered Judgments and Fines - Other</t>
  </si>
  <si>
    <t>Other Miscellaneous Revenues - Slot Machine Proceeds - Counties</t>
  </si>
  <si>
    <t>Other Miscellaneous Revenues - Slot Machine Proceeds - Municipalities</t>
  </si>
  <si>
    <t>Proceeds - Leases - Financial Agreements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</si>
  <si>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</si>
  <si>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</si>
  <si>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</si>
  <si>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</si>
  <si>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</si>
  <si>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</si>
  <si>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</si>
  <si>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</si>
  <si>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</si>
  <si>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</si>
  <si>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</si>
  <si>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</si>
  <si>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</si>
  <si>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</si>
  <si>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</si>
  <si>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</si>
  <si>
    <t>2021 Municipal Population:</t>
  </si>
  <si>
    <t>State Grant - Court-Related Grants - Article V Clerk of Court Trust Fund</t>
  </si>
  <si>
    <t>State Shared Revenues - General Government - Sales and Uses Taxes to Counties</t>
  </si>
  <si>
    <t>State Shared Revenues - Clerk Allotment from Justice Administrative Commission</t>
  </si>
  <si>
    <t>Court-Related Revenues - County Court Civil - Non-Local Fines and Forfeitures</t>
  </si>
  <si>
    <t>Court-Related Revenues - Circuit Court Civil - Non-Local Fines and Forfeitures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</si>
  <si>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</si>
  <si>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</si>
  <si>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</si>
  <si>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</si>
  <si>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Court-Ordered Judgments and Fines - Other Court-Ordered</t>
  </si>
  <si>
    <t>Other Miscellaneous Revenues - Slot Machine Proceeds</t>
  </si>
  <si>
    <t>Clerk of Court Trust Fund Revenue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</si>
  <si>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</si>
  <si>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</si>
  <si>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</si>
  <si>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</si>
  <si>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</si>
  <si>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</si>
  <si>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</si>
  <si>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</si>
  <si>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Extraordinary Items (Gain)</t>
  </si>
  <si>
    <t>Non-Operating - Special Items (Gain)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</si>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</sst>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414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1"/>
      <c r="M3" s="72"/>
      <c r="N3" s="36"/>
      <c r="O3" s="37"/>
      <c r="P3" s="73" t="s">
        <v>317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318</v>
      </c>
      <c r="N4" s="35" t="s">
        <v>9</v>
      </c>
      <c r="O4" s="35" t="s">
        <v>319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320</v>
      </c>
      <c r="B5" s="26"/>
      <c r="C5" s="26"/>
      <c r="D5" s="27">
        <f t="shared" ref="D5:N5" si="0">SUM(D6:D9)</f>
        <v>11857889</v>
      </c>
      <c r="E5" s="27">
        <f t="shared" si="0"/>
        <v>1303462</v>
      </c>
      <c r="F5" s="27">
        <f t="shared" si="0"/>
        <v>3043958</v>
      </c>
      <c r="G5" s="27">
        <f t="shared" si="0"/>
        <v>303504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16508813</v>
      </c>
      <c r="P5" s="33">
        <f t="shared" ref="P5:P30" si="1">(O5/P$32)</f>
        <v>987.96008378216641</v>
      </c>
      <c r="Q5" s="6"/>
    </row>
    <row r="6" spans="1:134">
      <c r="A6" s="12"/>
      <c r="B6" s="25">
        <v>311</v>
      </c>
      <c r="C6" s="20" t="s">
        <v>2</v>
      </c>
      <c r="D6" s="46">
        <v>11527785</v>
      </c>
      <c r="E6" s="46">
        <v>1303462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12831247</v>
      </c>
      <c r="P6" s="47">
        <f t="shared" si="1"/>
        <v>767.87833632555351</v>
      </c>
      <c r="Q6" s="9"/>
    </row>
    <row r="7" spans="1:134">
      <c r="A7" s="12"/>
      <c r="B7" s="25">
        <v>312.43</v>
      </c>
      <c r="C7" s="20" t="s">
        <v>330</v>
      </c>
      <c r="D7" s="46">
        <v>0</v>
      </c>
      <c r="E7" s="46">
        <v>0</v>
      </c>
      <c r="F7" s="46">
        <v>1520591</v>
      </c>
      <c r="G7" s="46">
        <v>303504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1824095</v>
      </c>
      <c r="P7" s="47">
        <f t="shared" si="1"/>
        <v>109.16187911430281</v>
      </c>
      <c r="Q7" s="9"/>
    </row>
    <row r="8" spans="1:134">
      <c r="A8" s="12"/>
      <c r="B8" s="25">
        <v>314.89999999999998</v>
      </c>
      <c r="C8" s="20" t="s">
        <v>16</v>
      </c>
      <c r="D8" s="46">
        <v>79617</v>
      </c>
      <c r="E8" s="46">
        <v>0</v>
      </c>
      <c r="F8" s="46">
        <v>1523367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1602984</v>
      </c>
      <c r="P8" s="47">
        <f t="shared" si="1"/>
        <v>95.929622980251352</v>
      </c>
      <c r="Q8" s="9"/>
    </row>
    <row r="9" spans="1:134">
      <c r="A9" s="12"/>
      <c r="B9" s="25">
        <v>316</v>
      </c>
      <c r="C9" s="20" t="s">
        <v>125</v>
      </c>
      <c r="D9" s="46">
        <v>250487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250487</v>
      </c>
      <c r="P9" s="47">
        <f t="shared" si="1"/>
        <v>14.990245362058648</v>
      </c>
      <c r="Q9" s="9"/>
    </row>
    <row r="10" spans="1:134" ht="15.75">
      <c r="A10" s="29" t="s">
        <v>18</v>
      </c>
      <c r="B10" s="30"/>
      <c r="C10" s="31"/>
      <c r="D10" s="32">
        <f t="shared" ref="D10:N10" si="3">SUM(D11:D14)</f>
        <v>3939218</v>
      </c>
      <c r="E10" s="32">
        <f t="shared" si="3"/>
        <v>0</v>
      </c>
      <c r="F10" s="32">
        <f t="shared" si="3"/>
        <v>538423</v>
      </c>
      <c r="G10" s="32">
        <f t="shared" si="3"/>
        <v>0</v>
      </c>
      <c r="H10" s="32">
        <f t="shared" si="3"/>
        <v>0</v>
      </c>
      <c r="I10" s="32">
        <f t="shared" si="3"/>
        <v>2167371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6645012</v>
      </c>
      <c r="P10" s="45">
        <f t="shared" si="1"/>
        <v>397.66678635547578</v>
      </c>
      <c r="Q10" s="10"/>
    </row>
    <row r="11" spans="1:134">
      <c r="A11" s="12"/>
      <c r="B11" s="25">
        <v>323.10000000000002</v>
      </c>
      <c r="C11" s="20" t="s">
        <v>19</v>
      </c>
      <c r="D11" s="46">
        <v>2216304</v>
      </c>
      <c r="E11" s="46">
        <v>0</v>
      </c>
      <c r="F11" s="46">
        <v>538423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4" si="4">SUM(D11:N11)</f>
        <v>2754727</v>
      </c>
      <c r="P11" s="47">
        <f t="shared" si="1"/>
        <v>164.85499700777979</v>
      </c>
      <c r="Q11" s="9"/>
    </row>
    <row r="12" spans="1:134">
      <c r="A12" s="12"/>
      <c r="B12" s="25">
        <v>324.92</v>
      </c>
      <c r="C12" s="20" t="s">
        <v>181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63206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63206</v>
      </c>
      <c r="P12" s="47">
        <f t="shared" si="1"/>
        <v>3.7825254338719332</v>
      </c>
      <c r="Q12" s="9"/>
    </row>
    <row r="13" spans="1:134">
      <c r="A13" s="12"/>
      <c r="B13" s="25">
        <v>329.2</v>
      </c>
      <c r="C13" s="20" t="s">
        <v>349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2104165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2104165</v>
      </c>
      <c r="P13" s="47">
        <f t="shared" si="1"/>
        <v>125.92250149611012</v>
      </c>
      <c r="Q13" s="9"/>
    </row>
    <row r="14" spans="1:134">
      <c r="A14" s="12"/>
      <c r="B14" s="25">
        <v>329.5</v>
      </c>
      <c r="C14" s="20" t="s">
        <v>352</v>
      </c>
      <c r="D14" s="46">
        <v>1722914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1722914</v>
      </c>
      <c r="P14" s="47">
        <f t="shared" si="1"/>
        <v>103.10676241771394</v>
      </c>
      <c r="Q14" s="9"/>
    </row>
    <row r="15" spans="1:134" ht="15.75">
      <c r="A15" s="29" t="s">
        <v>353</v>
      </c>
      <c r="B15" s="30"/>
      <c r="C15" s="31"/>
      <c r="D15" s="32">
        <f t="shared" ref="D15:N15" si="5">SUM(D16:D16)</f>
        <v>47431</v>
      </c>
      <c r="E15" s="32">
        <f t="shared" si="5"/>
        <v>245271</v>
      </c>
      <c r="F15" s="32">
        <f t="shared" si="5"/>
        <v>866126</v>
      </c>
      <c r="G15" s="32">
        <f t="shared" si="5"/>
        <v>100000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1258828</v>
      </c>
      <c r="P15" s="45">
        <f t="shared" si="1"/>
        <v>75.333812088569715</v>
      </c>
      <c r="Q15" s="10"/>
    </row>
    <row r="16" spans="1:134">
      <c r="A16" s="12"/>
      <c r="B16" s="25">
        <v>337.1</v>
      </c>
      <c r="C16" s="20" t="s">
        <v>230</v>
      </c>
      <c r="D16" s="46">
        <v>47431</v>
      </c>
      <c r="E16" s="46">
        <v>245271</v>
      </c>
      <c r="F16" s="46">
        <v>866126</v>
      </c>
      <c r="G16" s="46">
        <v>100000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6">SUM(D16:N16)</f>
        <v>1258828</v>
      </c>
      <c r="P16" s="47">
        <f t="shared" si="1"/>
        <v>75.333812088569715</v>
      </c>
      <c r="Q16" s="9"/>
    </row>
    <row r="17" spans="1:120" ht="15.75">
      <c r="A17" s="29" t="s">
        <v>42</v>
      </c>
      <c r="B17" s="30"/>
      <c r="C17" s="31"/>
      <c r="D17" s="32">
        <f t="shared" ref="D17:N17" si="7">SUM(D18:D21)</f>
        <v>706042</v>
      </c>
      <c r="E17" s="32">
        <f t="shared" si="7"/>
        <v>0</v>
      </c>
      <c r="F17" s="32">
        <f t="shared" si="7"/>
        <v>0</v>
      </c>
      <c r="G17" s="32">
        <f t="shared" si="7"/>
        <v>0</v>
      </c>
      <c r="H17" s="32">
        <f t="shared" si="7"/>
        <v>0</v>
      </c>
      <c r="I17" s="32">
        <f t="shared" si="7"/>
        <v>10359468</v>
      </c>
      <c r="J17" s="32">
        <f t="shared" si="7"/>
        <v>0</v>
      </c>
      <c r="K17" s="32">
        <f t="shared" si="7"/>
        <v>0</v>
      </c>
      <c r="L17" s="32">
        <f t="shared" si="7"/>
        <v>0</v>
      </c>
      <c r="M17" s="32">
        <f t="shared" si="7"/>
        <v>0</v>
      </c>
      <c r="N17" s="32">
        <f t="shared" si="7"/>
        <v>0</v>
      </c>
      <c r="O17" s="32">
        <f>SUM(D17:N17)</f>
        <v>11065510</v>
      </c>
      <c r="P17" s="45">
        <f t="shared" si="1"/>
        <v>662.20885697187316</v>
      </c>
      <c r="Q17" s="10"/>
    </row>
    <row r="18" spans="1:120">
      <c r="A18" s="12"/>
      <c r="B18" s="25">
        <v>342.2</v>
      </c>
      <c r="C18" s="20" t="s">
        <v>243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87991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0" si="8">SUM(D18:N18)</f>
        <v>87991</v>
      </c>
      <c r="P18" s="47">
        <f t="shared" si="1"/>
        <v>5.2657690005984437</v>
      </c>
      <c r="Q18" s="9"/>
    </row>
    <row r="19" spans="1:120">
      <c r="A19" s="12"/>
      <c r="B19" s="25">
        <v>343.3</v>
      </c>
      <c r="C19" s="20" t="s">
        <v>93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5390247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8"/>
        <v>5390247</v>
      </c>
      <c r="P19" s="47">
        <f t="shared" si="1"/>
        <v>322.5761220825853</v>
      </c>
      <c r="Q19" s="9"/>
    </row>
    <row r="20" spans="1:120">
      <c r="A20" s="12"/>
      <c r="B20" s="25">
        <v>343.5</v>
      </c>
      <c r="C20" s="20" t="s">
        <v>94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4881230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8"/>
        <v>4881230</v>
      </c>
      <c r="P20" s="47">
        <f t="shared" si="1"/>
        <v>292.11430281268701</v>
      </c>
      <c r="Q20" s="9"/>
    </row>
    <row r="21" spans="1:120">
      <c r="A21" s="12"/>
      <c r="B21" s="25">
        <v>349</v>
      </c>
      <c r="C21" s="20" t="s">
        <v>370</v>
      </c>
      <c r="D21" s="46">
        <v>706042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706042</v>
      </c>
      <c r="P21" s="47">
        <f t="shared" si="1"/>
        <v>42.252663076002392</v>
      </c>
      <c r="Q21" s="9"/>
    </row>
    <row r="22" spans="1:120" ht="15.75">
      <c r="A22" s="29" t="s">
        <v>43</v>
      </c>
      <c r="B22" s="30"/>
      <c r="C22" s="31"/>
      <c r="D22" s="32">
        <f t="shared" ref="D22:N22" si="9">SUM(D23:D23)</f>
        <v>2181183</v>
      </c>
      <c r="E22" s="32">
        <f t="shared" si="9"/>
        <v>0</v>
      </c>
      <c r="F22" s="32">
        <f t="shared" si="9"/>
        <v>0</v>
      </c>
      <c r="G22" s="32">
        <f t="shared" si="9"/>
        <v>0</v>
      </c>
      <c r="H22" s="32">
        <f t="shared" si="9"/>
        <v>0</v>
      </c>
      <c r="I22" s="32">
        <f t="shared" si="9"/>
        <v>0</v>
      </c>
      <c r="J22" s="32">
        <f t="shared" si="9"/>
        <v>0</v>
      </c>
      <c r="K22" s="32">
        <f t="shared" si="9"/>
        <v>0</v>
      </c>
      <c r="L22" s="32">
        <f t="shared" si="9"/>
        <v>0</v>
      </c>
      <c r="M22" s="32">
        <f t="shared" si="9"/>
        <v>0</v>
      </c>
      <c r="N22" s="32">
        <f t="shared" si="9"/>
        <v>0</v>
      </c>
      <c r="O22" s="32">
        <f>SUM(D22:N22)</f>
        <v>2181183</v>
      </c>
      <c r="P22" s="45">
        <f t="shared" si="1"/>
        <v>130.53159784560142</v>
      </c>
      <c r="Q22" s="10"/>
    </row>
    <row r="23" spans="1:120">
      <c r="A23" s="13"/>
      <c r="B23" s="39">
        <v>354</v>
      </c>
      <c r="C23" s="21" t="s">
        <v>55</v>
      </c>
      <c r="D23" s="46">
        <v>2181183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" si="10">SUM(D23:N23)</f>
        <v>2181183</v>
      </c>
      <c r="P23" s="47">
        <f t="shared" si="1"/>
        <v>130.53159784560142</v>
      </c>
      <c r="Q23" s="9"/>
    </row>
    <row r="24" spans="1:120" ht="15.75">
      <c r="A24" s="29" t="s">
        <v>3</v>
      </c>
      <c r="B24" s="30"/>
      <c r="C24" s="31"/>
      <c r="D24" s="32">
        <f t="shared" ref="D24:N24" si="11">SUM(D25:D26)</f>
        <v>182268</v>
      </c>
      <c r="E24" s="32">
        <f t="shared" si="11"/>
        <v>510</v>
      </c>
      <c r="F24" s="32">
        <f t="shared" si="11"/>
        <v>68</v>
      </c>
      <c r="G24" s="32">
        <f t="shared" si="11"/>
        <v>596</v>
      </c>
      <c r="H24" s="32">
        <f t="shared" si="11"/>
        <v>0</v>
      </c>
      <c r="I24" s="32">
        <f t="shared" si="11"/>
        <v>120280</v>
      </c>
      <c r="J24" s="32">
        <f t="shared" si="11"/>
        <v>0</v>
      </c>
      <c r="K24" s="32">
        <f t="shared" si="11"/>
        <v>0</v>
      </c>
      <c r="L24" s="32">
        <f t="shared" si="11"/>
        <v>0</v>
      </c>
      <c r="M24" s="32">
        <f t="shared" si="11"/>
        <v>0</v>
      </c>
      <c r="N24" s="32">
        <f t="shared" si="11"/>
        <v>0</v>
      </c>
      <c r="O24" s="32">
        <f>SUM(D24:N24)</f>
        <v>303722</v>
      </c>
      <c r="P24" s="45">
        <f t="shared" si="1"/>
        <v>18.17606223818073</v>
      </c>
      <c r="Q24" s="10"/>
    </row>
    <row r="25" spans="1:120">
      <c r="A25" s="12"/>
      <c r="B25" s="25">
        <v>361.1</v>
      </c>
      <c r="C25" s="20" t="s">
        <v>57</v>
      </c>
      <c r="D25" s="46">
        <v>24037</v>
      </c>
      <c r="E25" s="46">
        <v>510</v>
      </c>
      <c r="F25" s="46">
        <v>68</v>
      </c>
      <c r="G25" s="46">
        <v>596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25211</v>
      </c>
      <c r="P25" s="47">
        <f t="shared" si="1"/>
        <v>1.5087372830640335</v>
      </c>
      <c r="Q25" s="9"/>
    </row>
    <row r="26" spans="1:120">
      <c r="A26" s="12"/>
      <c r="B26" s="25">
        <v>369.9</v>
      </c>
      <c r="C26" s="20" t="s">
        <v>60</v>
      </c>
      <c r="D26" s="46">
        <v>158231</v>
      </c>
      <c r="E26" s="46">
        <v>0</v>
      </c>
      <c r="F26" s="46">
        <v>0</v>
      </c>
      <c r="G26" s="46">
        <v>0</v>
      </c>
      <c r="H26" s="46">
        <v>0</v>
      </c>
      <c r="I26" s="46">
        <v>120280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12">SUM(D26:N26)</f>
        <v>278511</v>
      </c>
      <c r="P26" s="47">
        <f t="shared" si="1"/>
        <v>16.667324955116698</v>
      </c>
      <c r="Q26" s="9"/>
    </row>
    <row r="27" spans="1:120" ht="15.75">
      <c r="A27" s="29" t="s">
        <v>44</v>
      </c>
      <c r="B27" s="30"/>
      <c r="C27" s="31"/>
      <c r="D27" s="32">
        <f t="shared" ref="D27:N27" si="13">SUM(D28:D29)</f>
        <v>774353</v>
      </c>
      <c r="E27" s="32">
        <f t="shared" si="13"/>
        <v>0</v>
      </c>
      <c r="F27" s="32">
        <f t="shared" si="13"/>
        <v>0</v>
      </c>
      <c r="G27" s="32">
        <f t="shared" si="13"/>
        <v>0</v>
      </c>
      <c r="H27" s="32">
        <f t="shared" si="13"/>
        <v>0</v>
      </c>
      <c r="I27" s="32">
        <f t="shared" si="13"/>
        <v>0</v>
      </c>
      <c r="J27" s="32">
        <f t="shared" si="13"/>
        <v>0</v>
      </c>
      <c r="K27" s="32">
        <f t="shared" si="13"/>
        <v>0</v>
      </c>
      <c r="L27" s="32">
        <f t="shared" si="13"/>
        <v>0</v>
      </c>
      <c r="M27" s="32">
        <f t="shared" si="13"/>
        <v>0</v>
      </c>
      <c r="N27" s="32">
        <f t="shared" si="13"/>
        <v>0</v>
      </c>
      <c r="O27" s="32">
        <f t="shared" si="12"/>
        <v>774353</v>
      </c>
      <c r="P27" s="45">
        <f t="shared" si="1"/>
        <v>46.340694195092759</v>
      </c>
      <c r="Q27" s="9"/>
    </row>
    <row r="28" spans="1:120">
      <c r="A28" s="12"/>
      <c r="B28" s="25">
        <v>383.1</v>
      </c>
      <c r="C28" s="20" t="s">
        <v>374</v>
      </c>
      <c r="D28" s="46">
        <v>283907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2"/>
        <v>283907</v>
      </c>
      <c r="P28" s="47">
        <f t="shared" si="1"/>
        <v>16.990245362058648</v>
      </c>
      <c r="Q28" s="9"/>
    </row>
    <row r="29" spans="1:120" ht="15.75" thickBot="1">
      <c r="A29" s="12"/>
      <c r="B29" s="25">
        <v>388.1</v>
      </c>
      <c r="C29" s="20" t="s">
        <v>145</v>
      </c>
      <c r="D29" s="46">
        <v>490446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2"/>
        <v>490446</v>
      </c>
      <c r="P29" s="47">
        <f t="shared" si="1"/>
        <v>29.350448833034111</v>
      </c>
      <c r="Q29" s="9"/>
    </row>
    <row r="30" spans="1:120" ht="16.5" thickBot="1">
      <c r="A30" s="14" t="s">
        <v>52</v>
      </c>
      <c r="B30" s="23"/>
      <c r="C30" s="22"/>
      <c r="D30" s="15">
        <f t="shared" ref="D30:N30" si="14">SUM(D5,D10,D15,D17,D22,D24,D27)</f>
        <v>19688384</v>
      </c>
      <c r="E30" s="15">
        <f t="shared" si="14"/>
        <v>1549243</v>
      </c>
      <c r="F30" s="15">
        <f t="shared" si="14"/>
        <v>4448575</v>
      </c>
      <c r="G30" s="15">
        <f t="shared" si="14"/>
        <v>404100</v>
      </c>
      <c r="H30" s="15">
        <f t="shared" si="14"/>
        <v>0</v>
      </c>
      <c r="I30" s="15">
        <f t="shared" si="14"/>
        <v>12647119</v>
      </c>
      <c r="J30" s="15">
        <f t="shared" si="14"/>
        <v>0</v>
      </c>
      <c r="K30" s="15">
        <f t="shared" si="14"/>
        <v>0</v>
      </c>
      <c r="L30" s="15">
        <f t="shared" si="14"/>
        <v>0</v>
      </c>
      <c r="M30" s="15">
        <f t="shared" si="14"/>
        <v>0</v>
      </c>
      <c r="N30" s="15">
        <f t="shared" si="14"/>
        <v>0</v>
      </c>
      <c r="O30" s="15">
        <f>SUM(D30:N30)</f>
        <v>38737421</v>
      </c>
      <c r="P30" s="38">
        <f t="shared" si="1"/>
        <v>2318.2178934769599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51" t="s">
        <v>415</v>
      </c>
      <c r="N32" s="51"/>
      <c r="O32" s="51"/>
      <c r="P32" s="43">
        <v>16710</v>
      </c>
    </row>
    <row r="33" spans="1:16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</row>
    <row r="34" spans="1:16" ht="15.75" customHeight="1" thickBot="1">
      <c r="A34" s="55" t="s">
        <v>81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7682609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7682609</v>
      </c>
      <c r="O5" s="33">
        <f t="shared" ref="O5:O36" si="1">(N5/O$56)</f>
        <v>477.9822684004231</v>
      </c>
      <c r="P5" s="6"/>
    </row>
    <row r="6" spans="1:133">
      <c r="A6" s="12"/>
      <c r="B6" s="25">
        <v>311</v>
      </c>
      <c r="C6" s="20" t="s">
        <v>2</v>
      </c>
      <c r="D6" s="46">
        <v>5842217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5842217</v>
      </c>
      <c r="O6" s="47">
        <f t="shared" si="1"/>
        <v>363.48018415977106</v>
      </c>
      <c r="P6" s="9"/>
    </row>
    <row r="7" spans="1:133">
      <c r="A7" s="12"/>
      <c r="B7" s="25">
        <v>312.3</v>
      </c>
      <c r="C7" s="20" t="s">
        <v>11</v>
      </c>
      <c r="D7" s="46">
        <v>76372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76372</v>
      </c>
      <c r="O7" s="47">
        <f t="shared" si="1"/>
        <v>4.7515709575063774</v>
      </c>
      <c r="P7" s="9"/>
    </row>
    <row r="8" spans="1:133">
      <c r="A8" s="12"/>
      <c r="B8" s="25">
        <v>312.41000000000003</v>
      </c>
      <c r="C8" s="20" t="s">
        <v>73</v>
      </c>
      <c r="D8" s="46">
        <v>197817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197817</v>
      </c>
      <c r="O8" s="47">
        <f t="shared" si="1"/>
        <v>12.307409942138991</v>
      </c>
      <c r="P8" s="9"/>
    </row>
    <row r="9" spans="1:133">
      <c r="A9" s="12"/>
      <c r="B9" s="25">
        <v>314.10000000000002</v>
      </c>
      <c r="C9" s="20" t="s">
        <v>13</v>
      </c>
      <c r="D9" s="46">
        <v>996993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996993</v>
      </c>
      <c r="O9" s="47">
        <f t="shared" si="1"/>
        <v>62.029054936850621</v>
      </c>
      <c r="P9" s="9"/>
    </row>
    <row r="10" spans="1:133">
      <c r="A10" s="12"/>
      <c r="B10" s="25">
        <v>314.39999999999998</v>
      </c>
      <c r="C10" s="20" t="s">
        <v>15</v>
      </c>
      <c r="D10" s="46">
        <v>18285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18285</v>
      </c>
      <c r="O10" s="47">
        <f t="shared" si="1"/>
        <v>1.1376220991725254</v>
      </c>
      <c r="P10" s="9"/>
    </row>
    <row r="11" spans="1:133">
      <c r="A11" s="12"/>
      <c r="B11" s="25">
        <v>314.89999999999998</v>
      </c>
      <c r="C11" s="20" t="s">
        <v>16</v>
      </c>
      <c r="D11" s="46">
        <v>24798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24798</v>
      </c>
      <c r="O11" s="47">
        <f t="shared" si="1"/>
        <v>1.5428358116095315</v>
      </c>
      <c r="P11" s="9"/>
    </row>
    <row r="12" spans="1:133">
      <c r="A12" s="12"/>
      <c r="B12" s="25">
        <v>315</v>
      </c>
      <c r="C12" s="20" t="s">
        <v>109</v>
      </c>
      <c r="D12" s="46">
        <v>526127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526127</v>
      </c>
      <c r="O12" s="47">
        <f t="shared" si="1"/>
        <v>32.733590493373981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2338168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2338168</v>
      </c>
      <c r="O13" s="45">
        <f t="shared" si="1"/>
        <v>145.47178498102409</v>
      </c>
      <c r="P13" s="10"/>
    </row>
    <row r="14" spans="1:133">
      <c r="A14" s="12"/>
      <c r="B14" s="25">
        <v>322</v>
      </c>
      <c r="C14" s="20" t="s">
        <v>0</v>
      </c>
      <c r="D14" s="46">
        <v>336562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336562</v>
      </c>
      <c r="O14" s="47">
        <f t="shared" si="1"/>
        <v>20.939588129160704</v>
      </c>
      <c r="P14" s="9"/>
    </row>
    <row r="15" spans="1:133">
      <c r="A15" s="12"/>
      <c r="B15" s="25">
        <v>323.10000000000002</v>
      </c>
      <c r="C15" s="20" t="s">
        <v>19</v>
      </c>
      <c r="D15" s="46">
        <v>964279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964279</v>
      </c>
      <c r="O15" s="47">
        <f t="shared" si="1"/>
        <v>59.993716169974491</v>
      </c>
      <c r="P15" s="9"/>
    </row>
    <row r="16" spans="1:133">
      <c r="A16" s="12"/>
      <c r="B16" s="25">
        <v>323.39999999999998</v>
      </c>
      <c r="C16" s="20" t="s">
        <v>20</v>
      </c>
      <c r="D16" s="46">
        <v>21623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21623</v>
      </c>
      <c r="O16" s="47">
        <f t="shared" si="1"/>
        <v>1.3452995707086419</v>
      </c>
      <c r="P16" s="9"/>
    </row>
    <row r="17" spans="1:16">
      <c r="A17" s="12"/>
      <c r="B17" s="25">
        <v>323.7</v>
      </c>
      <c r="C17" s="20" t="s">
        <v>21</v>
      </c>
      <c r="D17" s="46">
        <v>480196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480196</v>
      </c>
      <c r="O17" s="47">
        <f t="shared" si="1"/>
        <v>29.875941019100356</v>
      </c>
      <c r="P17" s="9"/>
    </row>
    <row r="18" spans="1:16">
      <c r="A18" s="12"/>
      <c r="B18" s="25">
        <v>323.89999999999998</v>
      </c>
      <c r="C18" s="20" t="s">
        <v>22</v>
      </c>
      <c r="D18" s="46">
        <v>14435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14435</v>
      </c>
      <c r="O18" s="47">
        <f t="shared" si="1"/>
        <v>0.8980899645368009</v>
      </c>
      <c r="P18" s="9"/>
    </row>
    <row r="19" spans="1:16">
      <c r="A19" s="12"/>
      <c r="B19" s="25">
        <v>329</v>
      </c>
      <c r="C19" s="20" t="s">
        <v>87</v>
      </c>
      <c r="D19" s="46">
        <v>521073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521073</v>
      </c>
      <c r="O19" s="47">
        <f t="shared" si="1"/>
        <v>32.419150127543084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SUM(D21:D32)</f>
        <v>676739</v>
      </c>
      <c r="E20" s="32">
        <f t="shared" si="5"/>
        <v>619961</v>
      </c>
      <c r="F20" s="32">
        <f t="shared" si="5"/>
        <v>1602134</v>
      </c>
      <c r="G20" s="32">
        <f t="shared" si="5"/>
        <v>2117587</v>
      </c>
      <c r="H20" s="32">
        <f t="shared" si="5"/>
        <v>207031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5223452</v>
      </c>
      <c r="O20" s="45">
        <f t="shared" si="1"/>
        <v>324.98301499408944</v>
      </c>
      <c r="P20" s="10"/>
    </row>
    <row r="21" spans="1:16">
      <c r="A21" s="12"/>
      <c r="B21" s="25">
        <v>331.1</v>
      </c>
      <c r="C21" s="20" t="s">
        <v>88</v>
      </c>
      <c r="D21" s="46">
        <v>196335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196335</v>
      </c>
      <c r="O21" s="47">
        <f t="shared" si="1"/>
        <v>12.215205624338953</v>
      </c>
      <c r="P21" s="9"/>
    </row>
    <row r="22" spans="1:16">
      <c r="A22" s="12"/>
      <c r="B22" s="25">
        <v>331.35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207031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207031</v>
      </c>
      <c r="O22" s="47">
        <f t="shared" si="1"/>
        <v>12.880669445654203</v>
      </c>
      <c r="P22" s="9"/>
    </row>
    <row r="23" spans="1:16">
      <c r="A23" s="12"/>
      <c r="B23" s="25">
        <v>334.2</v>
      </c>
      <c r="C23" s="20" t="s">
        <v>90</v>
      </c>
      <c r="D23" s="46">
        <v>417017</v>
      </c>
      <c r="E23" s="46">
        <v>9000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426017</v>
      </c>
      <c r="O23" s="47">
        <f t="shared" si="1"/>
        <v>26.505132831456478</v>
      </c>
      <c r="P23" s="9"/>
    </row>
    <row r="24" spans="1:16">
      <c r="A24" s="12"/>
      <c r="B24" s="25">
        <v>334.49</v>
      </c>
      <c r="C24" s="20" t="s">
        <v>91</v>
      </c>
      <c r="D24" s="46">
        <v>0</v>
      </c>
      <c r="E24" s="46">
        <v>0</v>
      </c>
      <c r="F24" s="46">
        <v>0</v>
      </c>
      <c r="G24" s="46">
        <v>283762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283762</v>
      </c>
      <c r="O24" s="47">
        <f t="shared" si="1"/>
        <v>17.654575997013627</v>
      </c>
      <c r="P24" s="9"/>
    </row>
    <row r="25" spans="1:16">
      <c r="A25" s="12"/>
      <c r="B25" s="25">
        <v>335.12</v>
      </c>
      <c r="C25" s="20" t="s">
        <v>110</v>
      </c>
      <c r="D25" s="46">
        <v>0</v>
      </c>
      <c r="E25" s="46">
        <v>0</v>
      </c>
      <c r="F25" s="46">
        <v>550415</v>
      </c>
      <c r="G25" s="46">
        <v>-11739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538676</v>
      </c>
      <c r="O25" s="47">
        <f t="shared" si="1"/>
        <v>33.514340820008712</v>
      </c>
      <c r="P25" s="9"/>
    </row>
    <row r="26" spans="1:16">
      <c r="A26" s="12"/>
      <c r="B26" s="25">
        <v>335.14</v>
      </c>
      <c r="C26" s="20" t="s">
        <v>111</v>
      </c>
      <c r="D26" s="46">
        <v>9026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9026</v>
      </c>
      <c r="O26" s="47">
        <f t="shared" si="1"/>
        <v>0.56156286940832456</v>
      </c>
      <c r="P26" s="9"/>
    </row>
    <row r="27" spans="1:16">
      <c r="A27" s="12"/>
      <c r="B27" s="25">
        <v>335.15</v>
      </c>
      <c r="C27" s="20" t="s">
        <v>112</v>
      </c>
      <c r="D27" s="46">
        <v>5115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5115</v>
      </c>
      <c r="O27" s="47">
        <f t="shared" si="1"/>
        <v>0.31823555030174827</v>
      </c>
      <c r="P27" s="9"/>
    </row>
    <row r="28" spans="1:16">
      <c r="A28" s="12"/>
      <c r="B28" s="25">
        <v>335.18</v>
      </c>
      <c r="C28" s="20" t="s">
        <v>113</v>
      </c>
      <c r="D28" s="46">
        <v>0</v>
      </c>
      <c r="E28" s="46">
        <v>0</v>
      </c>
      <c r="F28" s="46">
        <v>1051719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1051719</v>
      </c>
      <c r="O28" s="47">
        <f t="shared" si="1"/>
        <v>65.433895352454428</v>
      </c>
      <c r="P28" s="9"/>
    </row>
    <row r="29" spans="1:16">
      <c r="A29" s="12"/>
      <c r="B29" s="25">
        <v>335.49</v>
      </c>
      <c r="C29" s="20" t="s">
        <v>33</v>
      </c>
      <c r="D29" s="46">
        <v>0</v>
      </c>
      <c r="E29" s="46">
        <v>603115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603115</v>
      </c>
      <c r="O29" s="47">
        <f t="shared" si="1"/>
        <v>37.523486592422074</v>
      </c>
      <c r="P29" s="9"/>
    </row>
    <row r="30" spans="1:16">
      <c r="A30" s="12"/>
      <c r="B30" s="25">
        <v>337.2</v>
      </c>
      <c r="C30" s="20" t="s">
        <v>34</v>
      </c>
      <c r="D30" s="46">
        <v>0</v>
      </c>
      <c r="E30" s="46">
        <v>7846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7846</v>
      </c>
      <c r="O30" s="47">
        <f t="shared" si="1"/>
        <v>0.4881478255459466</v>
      </c>
      <c r="P30" s="9"/>
    </row>
    <row r="31" spans="1:16">
      <c r="A31" s="12"/>
      <c r="B31" s="25">
        <v>337.7</v>
      </c>
      <c r="C31" s="20" t="s">
        <v>36</v>
      </c>
      <c r="D31" s="46">
        <v>0</v>
      </c>
      <c r="E31" s="46">
        <v>0</v>
      </c>
      <c r="F31" s="46">
        <v>0</v>
      </c>
      <c r="G31" s="46">
        <v>1845564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1845564</v>
      </c>
      <c r="O31" s="47">
        <f t="shared" si="1"/>
        <v>114.82386611086916</v>
      </c>
      <c r="P31" s="9"/>
    </row>
    <row r="32" spans="1:16">
      <c r="A32" s="12"/>
      <c r="B32" s="25">
        <v>338</v>
      </c>
      <c r="C32" s="20" t="s">
        <v>37</v>
      </c>
      <c r="D32" s="46">
        <v>49246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49246</v>
      </c>
      <c r="O32" s="47">
        <f t="shared" si="1"/>
        <v>3.0638959746158152</v>
      </c>
      <c r="P32" s="9"/>
    </row>
    <row r="33" spans="1:16" ht="15.75">
      <c r="A33" s="29" t="s">
        <v>42</v>
      </c>
      <c r="B33" s="30"/>
      <c r="C33" s="31"/>
      <c r="D33" s="32">
        <f t="shared" ref="D33:M33" si="7">SUM(D34:D41)</f>
        <v>456463</v>
      </c>
      <c r="E33" s="32">
        <f t="shared" si="7"/>
        <v>42622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9628195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10127280</v>
      </c>
      <c r="O33" s="45">
        <f t="shared" si="1"/>
        <v>630.08025881913773</v>
      </c>
      <c r="P33" s="10"/>
    </row>
    <row r="34" spans="1:16">
      <c r="A34" s="12"/>
      <c r="B34" s="25">
        <v>341.2</v>
      </c>
      <c r="C34" s="20" t="s">
        <v>114</v>
      </c>
      <c r="D34" s="46">
        <v>14732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14732</v>
      </c>
      <c r="O34" s="47">
        <f t="shared" si="1"/>
        <v>0.91656815778012812</v>
      </c>
      <c r="P34" s="9"/>
    </row>
    <row r="35" spans="1:16">
      <c r="A35" s="12"/>
      <c r="B35" s="25">
        <v>342.1</v>
      </c>
      <c r="C35" s="20" t="s">
        <v>47</v>
      </c>
      <c r="D35" s="46">
        <v>0</v>
      </c>
      <c r="E35" s="46">
        <v>42622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42622</v>
      </c>
      <c r="O35" s="47">
        <f t="shared" si="1"/>
        <v>2.6517762707646364</v>
      </c>
      <c r="P35" s="9"/>
    </row>
    <row r="36" spans="1:16">
      <c r="A36" s="12"/>
      <c r="B36" s="25">
        <v>343.3</v>
      </c>
      <c r="C36" s="20" t="s">
        <v>93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60540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60540</v>
      </c>
      <c r="O36" s="47">
        <f t="shared" si="1"/>
        <v>3.7665650469731848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975544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975544</v>
      </c>
      <c r="O37" s="47">
        <f t="shared" ref="O37:O54" si="9">(N37/O$56)</f>
        <v>60.694580974304735</v>
      </c>
      <c r="P37" s="9"/>
    </row>
    <row r="38" spans="1:16">
      <c r="A38" s="12"/>
      <c r="B38" s="25">
        <v>343.5</v>
      </c>
      <c r="C38" s="20" t="s">
        <v>94</v>
      </c>
      <c r="D38" s="46">
        <v>54304</v>
      </c>
      <c r="E38" s="46">
        <v>0</v>
      </c>
      <c r="F38" s="46">
        <v>0</v>
      </c>
      <c r="G38" s="46">
        <v>0</v>
      </c>
      <c r="H38" s="46">
        <v>0</v>
      </c>
      <c r="I38" s="46">
        <v>791597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845901</v>
      </c>
      <c r="O38" s="47">
        <f t="shared" si="9"/>
        <v>52.628694083245193</v>
      </c>
      <c r="P38" s="9"/>
    </row>
    <row r="39" spans="1:16">
      <c r="A39" s="12"/>
      <c r="B39" s="25">
        <v>343.6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7800514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7800514</v>
      </c>
      <c r="O39" s="47">
        <f t="shared" si="9"/>
        <v>485.31786225346855</v>
      </c>
      <c r="P39" s="9"/>
    </row>
    <row r="40" spans="1:16">
      <c r="A40" s="12"/>
      <c r="B40" s="25">
        <v>347.2</v>
      </c>
      <c r="C40" s="20" t="s">
        <v>51</v>
      </c>
      <c r="D40" s="46">
        <v>23577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23577</v>
      </c>
      <c r="O40" s="47">
        <f t="shared" si="9"/>
        <v>1.4668699060536303</v>
      </c>
      <c r="P40" s="9"/>
    </row>
    <row r="41" spans="1:16">
      <c r="A41" s="12"/>
      <c r="B41" s="25">
        <v>349</v>
      </c>
      <c r="C41" s="20" t="s">
        <v>78</v>
      </c>
      <c r="D41" s="46">
        <v>363850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363850</v>
      </c>
      <c r="O41" s="47">
        <f t="shared" si="9"/>
        <v>22.637342126547626</v>
      </c>
      <c r="P41" s="9"/>
    </row>
    <row r="42" spans="1:16" ht="15.75">
      <c r="A42" s="29" t="s">
        <v>43</v>
      </c>
      <c r="B42" s="30"/>
      <c r="C42" s="31"/>
      <c r="D42" s="32">
        <f t="shared" ref="D42:M42" si="10">SUM(D43:D44)</f>
        <v>310934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4" si="11">SUM(D42:M42)</f>
        <v>310934</v>
      </c>
      <c r="O42" s="45">
        <f t="shared" si="9"/>
        <v>19.345112922292042</v>
      </c>
      <c r="P42" s="10"/>
    </row>
    <row r="43" spans="1:16">
      <c r="A43" s="13"/>
      <c r="B43" s="39">
        <v>351.1</v>
      </c>
      <c r="C43" s="21" t="s">
        <v>54</v>
      </c>
      <c r="D43" s="46">
        <v>133394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133394</v>
      </c>
      <c r="O43" s="47">
        <f t="shared" si="9"/>
        <v>8.2992596279474888</v>
      </c>
      <c r="P43" s="9"/>
    </row>
    <row r="44" spans="1:16">
      <c r="A44" s="13"/>
      <c r="B44" s="39">
        <v>354</v>
      </c>
      <c r="C44" s="21" t="s">
        <v>55</v>
      </c>
      <c r="D44" s="46">
        <v>177540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177540</v>
      </c>
      <c r="O44" s="47">
        <f t="shared" si="9"/>
        <v>11.045853294344553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SUM(D46:D50)</f>
        <v>592263</v>
      </c>
      <c r="E45" s="32">
        <f t="shared" si="12"/>
        <v>345</v>
      </c>
      <c r="F45" s="32">
        <f t="shared" si="12"/>
        <v>0</v>
      </c>
      <c r="G45" s="32">
        <f t="shared" si="12"/>
        <v>84</v>
      </c>
      <c r="H45" s="32">
        <f t="shared" si="12"/>
        <v>0</v>
      </c>
      <c r="I45" s="32">
        <f t="shared" si="12"/>
        <v>94600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687292</v>
      </c>
      <c r="O45" s="45">
        <f t="shared" si="9"/>
        <v>42.760654513780878</v>
      </c>
      <c r="P45" s="10"/>
    </row>
    <row r="46" spans="1:16">
      <c r="A46" s="12"/>
      <c r="B46" s="25">
        <v>361.1</v>
      </c>
      <c r="C46" s="20" t="s">
        <v>57</v>
      </c>
      <c r="D46" s="46">
        <v>0</v>
      </c>
      <c r="E46" s="46">
        <v>0</v>
      </c>
      <c r="F46" s="46">
        <v>0</v>
      </c>
      <c r="G46" s="46">
        <v>84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84</v>
      </c>
      <c r="O46" s="47">
        <f t="shared" si="9"/>
        <v>5.2261556647794439E-3</v>
      </c>
      <c r="P46" s="9"/>
    </row>
    <row r="47" spans="1:16">
      <c r="A47" s="12"/>
      <c r="B47" s="25">
        <v>362</v>
      </c>
      <c r="C47" s="20" t="s">
        <v>58</v>
      </c>
      <c r="D47" s="46">
        <v>12663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12663</v>
      </c>
      <c r="O47" s="47">
        <f t="shared" si="9"/>
        <v>0.78784296646550112</v>
      </c>
      <c r="P47" s="9"/>
    </row>
    <row r="48" spans="1:16">
      <c r="A48" s="12"/>
      <c r="B48" s="25">
        <v>364</v>
      </c>
      <c r="C48" s="20" t="s">
        <v>115</v>
      </c>
      <c r="D48" s="46">
        <v>341969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341969</v>
      </c>
      <c r="O48" s="47">
        <f t="shared" si="9"/>
        <v>21.275990792011449</v>
      </c>
      <c r="P48" s="9"/>
    </row>
    <row r="49" spans="1:119">
      <c r="A49" s="12"/>
      <c r="B49" s="25">
        <v>366</v>
      </c>
      <c r="C49" s="20" t="s">
        <v>59</v>
      </c>
      <c r="D49" s="46">
        <v>0</v>
      </c>
      <c r="E49" s="46">
        <v>345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345</v>
      </c>
      <c r="O49" s="47">
        <f t="shared" si="9"/>
        <v>2.1464567908915572E-2</v>
      </c>
      <c r="P49" s="9"/>
    </row>
    <row r="50" spans="1:119">
      <c r="A50" s="12"/>
      <c r="B50" s="25">
        <v>369.9</v>
      </c>
      <c r="C50" s="20" t="s">
        <v>60</v>
      </c>
      <c r="D50" s="46">
        <v>237631</v>
      </c>
      <c r="E50" s="46">
        <v>0</v>
      </c>
      <c r="F50" s="46">
        <v>0</v>
      </c>
      <c r="G50" s="46">
        <v>0</v>
      </c>
      <c r="H50" s="46">
        <v>0</v>
      </c>
      <c r="I50" s="46">
        <v>94600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332231</v>
      </c>
      <c r="O50" s="47">
        <f t="shared" si="9"/>
        <v>20.670130031730231</v>
      </c>
      <c r="P50" s="9"/>
    </row>
    <row r="51" spans="1:119" ht="15.75">
      <c r="A51" s="29" t="s">
        <v>44</v>
      </c>
      <c r="B51" s="30"/>
      <c r="C51" s="31"/>
      <c r="D51" s="32">
        <f t="shared" ref="D51:M51" si="13">SUM(D52:D53)</f>
        <v>4960121</v>
      </c>
      <c r="E51" s="32">
        <f t="shared" si="13"/>
        <v>142242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5102363</v>
      </c>
      <c r="O51" s="45">
        <f t="shared" si="9"/>
        <v>317.44932495489331</v>
      </c>
      <c r="P51" s="9"/>
    </row>
    <row r="52" spans="1:119">
      <c r="A52" s="12"/>
      <c r="B52" s="25">
        <v>381</v>
      </c>
      <c r="C52" s="20" t="s">
        <v>61</v>
      </c>
      <c r="D52" s="46">
        <v>4512139</v>
      </c>
      <c r="E52" s="46">
        <v>142242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4654381</v>
      </c>
      <c r="O52" s="47">
        <f t="shared" si="9"/>
        <v>289.57761463323584</v>
      </c>
      <c r="P52" s="9"/>
    </row>
    <row r="53" spans="1:119" ht="15.75" thickBot="1">
      <c r="A53" s="12"/>
      <c r="B53" s="25">
        <v>384</v>
      </c>
      <c r="C53" s="20" t="s">
        <v>97</v>
      </c>
      <c r="D53" s="46">
        <v>447982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447982</v>
      </c>
      <c r="O53" s="47">
        <f t="shared" si="9"/>
        <v>27.871710321657439</v>
      </c>
      <c r="P53" s="9"/>
    </row>
    <row r="54" spans="1:119" ht="16.5" thickBot="1">
      <c r="A54" s="14" t="s">
        <v>52</v>
      </c>
      <c r="B54" s="23"/>
      <c r="C54" s="22"/>
      <c r="D54" s="15">
        <f t="shared" ref="D54:M54" si="14">SUM(D5,D13,D20,D33,D42,D45,D51)</f>
        <v>17017297</v>
      </c>
      <c r="E54" s="15">
        <f t="shared" si="14"/>
        <v>805170</v>
      </c>
      <c r="F54" s="15">
        <f t="shared" si="14"/>
        <v>1602134</v>
      </c>
      <c r="G54" s="15">
        <f t="shared" si="14"/>
        <v>2117671</v>
      </c>
      <c r="H54" s="15">
        <f t="shared" si="14"/>
        <v>207031</v>
      </c>
      <c r="I54" s="15">
        <f t="shared" si="14"/>
        <v>9722795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31472098</v>
      </c>
      <c r="O54" s="38">
        <f t="shared" si="9"/>
        <v>1958.0724195856405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51" t="s">
        <v>116</v>
      </c>
      <c r="M56" s="51"/>
      <c r="N56" s="51"/>
      <c r="O56" s="43">
        <v>16073</v>
      </c>
    </row>
    <row r="57" spans="1:119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  <row r="58" spans="1:119" ht="15.75" customHeight="1" thickBot="1">
      <c r="A58" s="55" t="s">
        <v>81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7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8434210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8434210</v>
      </c>
      <c r="O5" s="33">
        <f t="shared" ref="O5:O36" si="1">(N5/O$59)</f>
        <v>540.30813581037796</v>
      </c>
      <c r="P5" s="6"/>
    </row>
    <row r="6" spans="1:133">
      <c r="A6" s="12"/>
      <c r="B6" s="25">
        <v>311</v>
      </c>
      <c r="C6" s="20" t="s">
        <v>2</v>
      </c>
      <c r="D6" s="46">
        <v>6736248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6736248</v>
      </c>
      <c r="O6" s="47">
        <f t="shared" si="1"/>
        <v>431.53414477898781</v>
      </c>
      <c r="P6" s="9"/>
    </row>
    <row r="7" spans="1:133">
      <c r="A7" s="12"/>
      <c r="B7" s="25">
        <v>312.3</v>
      </c>
      <c r="C7" s="20" t="s">
        <v>11</v>
      </c>
      <c r="D7" s="46">
        <v>76817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76817</v>
      </c>
      <c r="O7" s="47">
        <f t="shared" si="1"/>
        <v>4.9210121716848176</v>
      </c>
      <c r="P7" s="9"/>
    </row>
    <row r="8" spans="1:133">
      <c r="A8" s="12"/>
      <c r="B8" s="25">
        <v>312.41000000000003</v>
      </c>
      <c r="C8" s="20" t="s">
        <v>73</v>
      </c>
      <c r="D8" s="46">
        <v>198237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198237</v>
      </c>
      <c r="O8" s="47">
        <f t="shared" si="1"/>
        <v>12.699359385009609</v>
      </c>
      <c r="P8" s="9"/>
    </row>
    <row r="9" spans="1:133">
      <c r="A9" s="12"/>
      <c r="B9" s="25">
        <v>314.10000000000002</v>
      </c>
      <c r="C9" s="20" t="s">
        <v>13</v>
      </c>
      <c r="D9" s="46">
        <v>811650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811650</v>
      </c>
      <c r="O9" s="47">
        <f t="shared" si="1"/>
        <v>51.995515695067262</v>
      </c>
      <c r="P9" s="9"/>
    </row>
    <row r="10" spans="1:133">
      <c r="A10" s="12"/>
      <c r="B10" s="25">
        <v>314.39999999999998</v>
      </c>
      <c r="C10" s="20" t="s">
        <v>15</v>
      </c>
      <c r="D10" s="46">
        <v>20477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20477</v>
      </c>
      <c r="O10" s="47">
        <f t="shared" si="1"/>
        <v>1.3117873158231903</v>
      </c>
      <c r="P10" s="9"/>
    </row>
    <row r="11" spans="1:133">
      <c r="A11" s="12"/>
      <c r="B11" s="25">
        <v>314.89999999999998</v>
      </c>
      <c r="C11" s="20" t="s">
        <v>16</v>
      </c>
      <c r="D11" s="46">
        <v>31482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31482</v>
      </c>
      <c r="O11" s="47">
        <f t="shared" si="1"/>
        <v>2.0167841127482382</v>
      </c>
      <c r="P11" s="9"/>
    </row>
    <row r="12" spans="1:133">
      <c r="A12" s="12"/>
      <c r="B12" s="25">
        <v>315</v>
      </c>
      <c r="C12" s="20" t="s">
        <v>83</v>
      </c>
      <c r="D12" s="46">
        <v>559299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559299</v>
      </c>
      <c r="O12" s="47">
        <f t="shared" si="1"/>
        <v>35.829532351057011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2281053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2281053</v>
      </c>
      <c r="O13" s="45">
        <f t="shared" si="1"/>
        <v>146.12767456758488</v>
      </c>
      <c r="P13" s="10"/>
    </row>
    <row r="14" spans="1:133">
      <c r="A14" s="12"/>
      <c r="B14" s="25">
        <v>322</v>
      </c>
      <c r="C14" s="20" t="s">
        <v>0</v>
      </c>
      <c r="D14" s="46">
        <v>375729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375729</v>
      </c>
      <c r="O14" s="47">
        <f t="shared" si="1"/>
        <v>24.069762972453557</v>
      </c>
      <c r="P14" s="9"/>
    </row>
    <row r="15" spans="1:133">
      <c r="A15" s="12"/>
      <c r="B15" s="25">
        <v>323.10000000000002</v>
      </c>
      <c r="C15" s="20" t="s">
        <v>19</v>
      </c>
      <c r="D15" s="46">
        <v>986134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986134</v>
      </c>
      <c r="O15" s="47">
        <f t="shared" si="1"/>
        <v>63.173222293401665</v>
      </c>
      <c r="P15" s="9"/>
    </row>
    <row r="16" spans="1:133">
      <c r="A16" s="12"/>
      <c r="B16" s="25">
        <v>323.39999999999998</v>
      </c>
      <c r="C16" s="20" t="s">
        <v>20</v>
      </c>
      <c r="D16" s="46">
        <v>22808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22808</v>
      </c>
      <c r="O16" s="47">
        <f t="shared" si="1"/>
        <v>1.46111467008328</v>
      </c>
      <c r="P16" s="9"/>
    </row>
    <row r="17" spans="1:16">
      <c r="A17" s="12"/>
      <c r="B17" s="25">
        <v>323.7</v>
      </c>
      <c r="C17" s="20" t="s">
        <v>21</v>
      </c>
      <c r="D17" s="46">
        <v>430240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430240</v>
      </c>
      <c r="O17" s="47">
        <f t="shared" si="1"/>
        <v>27.561819346572708</v>
      </c>
      <c r="P17" s="9"/>
    </row>
    <row r="18" spans="1:16">
      <c r="A18" s="12"/>
      <c r="B18" s="25">
        <v>323.89999999999998</v>
      </c>
      <c r="C18" s="20" t="s">
        <v>22</v>
      </c>
      <c r="D18" s="46">
        <v>10329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10329</v>
      </c>
      <c r="O18" s="47">
        <f t="shared" si="1"/>
        <v>0.66169122357463162</v>
      </c>
      <c r="P18" s="9"/>
    </row>
    <row r="19" spans="1:16">
      <c r="A19" s="12"/>
      <c r="B19" s="25">
        <v>329</v>
      </c>
      <c r="C19" s="20" t="s">
        <v>87</v>
      </c>
      <c r="D19" s="46">
        <v>455813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455813</v>
      </c>
      <c r="O19" s="47">
        <f t="shared" si="1"/>
        <v>29.200064061499038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SUM(D21:D33)</f>
        <v>456709</v>
      </c>
      <c r="E20" s="32">
        <f t="shared" si="5"/>
        <v>583950</v>
      </c>
      <c r="F20" s="32">
        <f t="shared" si="5"/>
        <v>1463335</v>
      </c>
      <c r="G20" s="32">
        <f t="shared" si="5"/>
        <v>873837</v>
      </c>
      <c r="H20" s="32">
        <f t="shared" si="5"/>
        <v>0</v>
      </c>
      <c r="I20" s="32">
        <f t="shared" si="5"/>
        <v>200000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3577831</v>
      </c>
      <c r="O20" s="45">
        <f t="shared" si="1"/>
        <v>229.20121716848175</v>
      </c>
      <c r="P20" s="10"/>
    </row>
    <row r="21" spans="1:16">
      <c r="A21" s="12"/>
      <c r="B21" s="25">
        <v>331.1</v>
      </c>
      <c r="C21" s="20" t="s">
        <v>88</v>
      </c>
      <c r="D21" s="46">
        <v>149384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149384</v>
      </c>
      <c r="O21" s="47">
        <f t="shared" si="1"/>
        <v>9.5697629724535549</v>
      </c>
      <c r="P21" s="9"/>
    </row>
    <row r="22" spans="1:16">
      <c r="A22" s="12"/>
      <c r="B22" s="25">
        <v>331.35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200000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200000</v>
      </c>
      <c r="O22" s="47">
        <f t="shared" si="1"/>
        <v>12.812299807815503</v>
      </c>
      <c r="P22" s="9"/>
    </row>
    <row r="23" spans="1:16">
      <c r="A23" s="12"/>
      <c r="B23" s="25">
        <v>331.42</v>
      </c>
      <c r="C23" s="20" t="s">
        <v>89</v>
      </c>
      <c r="D23" s="46">
        <v>0</v>
      </c>
      <c r="E23" s="46">
        <v>0</v>
      </c>
      <c r="F23" s="46">
        <v>0</v>
      </c>
      <c r="G23" s="46">
        <v>88130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88130</v>
      </c>
      <c r="O23" s="47">
        <f t="shared" si="1"/>
        <v>5.6457399103139014</v>
      </c>
      <c r="P23" s="9"/>
    </row>
    <row r="24" spans="1:16">
      <c r="A24" s="12"/>
      <c r="B24" s="25">
        <v>334.2</v>
      </c>
      <c r="C24" s="20" t="s">
        <v>90</v>
      </c>
      <c r="D24" s="46">
        <v>226764</v>
      </c>
      <c r="E24" s="46">
        <v>93001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319765</v>
      </c>
      <c r="O24" s="47">
        <f t="shared" si="1"/>
        <v>20.484625240230621</v>
      </c>
      <c r="P24" s="9"/>
    </row>
    <row r="25" spans="1:16">
      <c r="A25" s="12"/>
      <c r="B25" s="25">
        <v>334.49</v>
      </c>
      <c r="C25" s="20" t="s">
        <v>91</v>
      </c>
      <c r="D25" s="46">
        <v>0</v>
      </c>
      <c r="E25" s="46">
        <v>0</v>
      </c>
      <c r="F25" s="46">
        <v>0</v>
      </c>
      <c r="G25" s="46">
        <v>469707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469707</v>
      </c>
      <c r="O25" s="47">
        <f t="shared" si="1"/>
        <v>30.090134529147981</v>
      </c>
      <c r="P25" s="9"/>
    </row>
    <row r="26" spans="1:16">
      <c r="A26" s="12"/>
      <c r="B26" s="25">
        <v>335.12</v>
      </c>
      <c r="C26" s="20" t="s">
        <v>29</v>
      </c>
      <c r="D26" s="46">
        <v>0</v>
      </c>
      <c r="E26" s="46">
        <v>0</v>
      </c>
      <c r="F26" s="46">
        <v>477936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477936</v>
      </c>
      <c r="O26" s="47">
        <f t="shared" si="1"/>
        <v>30.617296604740552</v>
      </c>
      <c r="P26" s="9"/>
    </row>
    <row r="27" spans="1:16">
      <c r="A27" s="12"/>
      <c r="B27" s="25">
        <v>335.14</v>
      </c>
      <c r="C27" s="20" t="s">
        <v>30</v>
      </c>
      <c r="D27" s="46">
        <v>7801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7801</v>
      </c>
      <c r="O27" s="47">
        <f t="shared" si="1"/>
        <v>0.49974375400384369</v>
      </c>
      <c r="P27" s="9"/>
    </row>
    <row r="28" spans="1:16">
      <c r="A28" s="12"/>
      <c r="B28" s="25">
        <v>335.15</v>
      </c>
      <c r="C28" s="20" t="s">
        <v>31</v>
      </c>
      <c r="D28" s="46">
        <v>5824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5824</v>
      </c>
      <c r="O28" s="47">
        <f t="shared" si="1"/>
        <v>0.37309417040358744</v>
      </c>
      <c r="P28" s="9"/>
    </row>
    <row r="29" spans="1:16">
      <c r="A29" s="12"/>
      <c r="B29" s="25">
        <v>335.18</v>
      </c>
      <c r="C29" s="20" t="s">
        <v>32</v>
      </c>
      <c r="D29" s="46">
        <v>0</v>
      </c>
      <c r="E29" s="46">
        <v>0</v>
      </c>
      <c r="F29" s="46">
        <v>985399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985399</v>
      </c>
      <c r="O29" s="47">
        <f t="shared" si="1"/>
        <v>63.126137091607944</v>
      </c>
      <c r="P29" s="9"/>
    </row>
    <row r="30" spans="1:16">
      <c r="A30" s="12"/>
      <c r="B30" s="25">
        <v>335.49</v>
      </c>
      <c r="C30" s="20" t="s">
        <v>33</v>
      </c>
      <c r="D30" s="46">
        <v>8286</v>
      </c>
      <c r="E30" s="46">
        <v>438524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446810</v>
      </c>
      <c r="O30" s="47">
        <f t="shared" si="1"/>
        <v>28.623318385650226</v>
      </c>
      <c r="P30" s="9"/>
    </row>
    <row r="31" spans="1:16">
      <c r="A31" s="12"/>
      <c r="B31" s="25">
        <v>337.2</v>
      </c>
      <c r="C31" s="20" t="s">
        <v>34</v>
      </c>
      <c r="D31" s="46">
        <v>0</v>
      </c>
      <c r="E31" s="46">
        <v>52425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52425</v>
      </c>
      <c r="O31" s="47">
        <f t="shared" si="1"/>
        <v>3.3584240871236388</v>
      </c>
      <c r="P31" s="9"/>
    </row>
    <row r="32" spans="1:16">
      <c r="A32" s="12"/>
      <c r="B32" s="25">
        <v>337.7</v>
      </c>
      <c r="C32" s="20" t="s">
        <v>36</v>
      </c>
      <c r="D32" s="46">
        <v>0</v>
      </c>
      <c r="E32" s="46">
        <v>0</v>
      </c>
      <c r="F32" s="46">
        <v>0</v>
      </c>
      <c r="G32" s="46">
        <v>316000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316000</v>
      </c>
      <c r="O32" s="47">
        <f t="shared" si="1"/>
        <v>20.243433696348493</v>
      </c>
      <c r="P32" s="9"/>
    </row>
    <row r="33" spans="1:16">
      <c r="A33" s="12"/>
      <c r="B33" s="25">
        <v>338</v>
      </c>
      <c r="C33" s="20" t="s">
        <v>37</v>
      </c>
      <c r="D33" s="46">
        <v>58650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58650</v>
      </c>
      <c r="O33" s="47">
        <f t="shared" si="1"/>
        <v>3.7572069186418964</v>
      </c>
      <c r="P33" s="9"/>
    </row>
    <row r="34" spans="1:16" ht="15.75">
      <c r="A34" s="29" t="s">
        <v>42</v>
      </c>
      <c r="B34" s="30"/>
      <c r="C34" s="31"/>
      <c r="D34" s="32">
        <f t="shared" ref="D34:M34" si="7">SUM(D35:D43)</f>
        <v>179531</v>
      </c>
      <c r="E34" s="32">
        <f t="shared" si="7"/>
        <v>12933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11369797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11562261</v>
      </c>
      <c r="O34" s="45">
        <f t="shared" si="1"/>
        <v>740.69577194106341</v>
      </c>
      <c r="P34" s="10"/>
    </row>
    <row r="35" spans="1:16">
      <c r="A35" s="12"/>
      <c r="B35" s="25">
        <v>341.2</v>
      </c>
      <c r="C35" s="20" t="s">
        <v>92</v>
      </c>
      <c r="D35" s="46">
        <v>12450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12450</v>
      </c>
      <c r="O35" s="47">
        <f t="shared" si="1"/>
        <v>0.7975656630365151</v>
      </c>
      <c r="P35" s="9"/>
    </row>
    <row r="36" spans="1:16">
      <c r="A36" s="12"/>
      <c r="B36" s="25">
        <v>341.9</v>
      </c>
      <c r="C36" s="20" t="s">
        <v>46</v>
      </c>
      <c r="D36" s="46">
        <v>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98</v>
      </c>
      <c r="O36" s="47">
        <f t="shared" si="1"/>
        <v>6.2780269058295961E-3</v>
      </c>
      <c r="P36" s="9"/>
    </row>
    <row r="37" spans="1:16">
      <c r="A37" s="12"/>
      <c r="B37" s="25">
        <v>342.1</v>
      </c>
      <c r="C37" s="20" t="s">
        <v>47</v>
      </c>
      <c r="D37" s="46">
        <v>4821</v>
      </c>
      <c r="E37" s="46">
        <v>12933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17754</v>
      </c>
      <c r="O37" s="47">
        <f t="shared" ref="O37:O57" si="9">(N37/O$59)</f>
        <v>1.1373478539397821</v>
      </c>
      <c r="P37" s="9"/>
    </row>
    <row r="38" spans="1:16">
      <c r="A38" s="12"/>
      <c r="B38" s="25">
        <v>343.3</v>
      </c>
      <c r="C38" s="20" t="s">
        <v>93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86056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86056</v>
      </c>
      <c r="O38" s="47">
        <f t="shared" si="9"/>
        <v>5.512876361306855</v>
      </c>
      <c r="P38" s="9"/>
    </row>
    <row r="39" spans="1:16">
      <c r="A39" s="12"/>
      <c r="B39" s="25">
        <v>343.4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1260520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1260520</v>
      </c>
      <c r="O39" s="47">
        <f t="shared" si="9"/>
        <v>80.750800768737989</v>
      </c>
      <c r="P39" s="9"/>
    </row>
    <row r="40" spans="1:16">
      <c r="A40" s="12"/>
      <c r="B40" s="25">
        <v>343.5</v>
      </c>
      <c r="C40" s="20" t="s">
        <v>94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864816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864816</v>
      </c>
      <c r="O40" s="47">
        <f t="shared" si="9"/>
        <v>55.40140935297886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9158405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9158405</v>
      </c>
      <c r="O41" s="47">
        <f t="shared" si="9"/>
        <v>586.7011531069827</v>
      </c>
      <c r="P41" s="9"/>
    </row>
    <row r="42" spans="1:16">
      <c r="A42" s="12"/>
      <c r="B42" s="25">
        <v>347.2</v>
      </c>
      <c r="C42" s="20" t="s">
        <v>51</v>
      </c>
      <c r="D42" s="46">
        <v>15419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15419</v>
      </c>
      <c r="O42" s="47">
        <f t="shared" si="9"/>
        <v>0.98776425368353615</v>
      </c>
      <c r="P42" s="9"/>
    </row>
    <row r="43" spans="1:16">
      <c r="A43" s="12"/>
      <c r="B43" s="25">
        <v>349</v>
      </c>
      <c r="C43" s="20" t="s">
        <v>78</v>
      </c>
      <c r="D43" s="46">
        <v>146743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146743</v>
      </c>
      <c r="O43" s="47">
        <f t="shared" si="9"/>
        <v>9.4005765534913515</v>
      </c>
      <c r="P43" s="9"/>
    </row>
    <row r="44" spans="1:16" ht="15.75">
      <c r="A44" s="29" t="s">
        <v>43</v>
      </c>
      <c r="B44" s="30"/>
      <c r="C44" s="31"/>
      <c r="D44" s="32">
        <f t="shared" ref="D44:M44" si="10">SUM(D45:D46)</f>
        <v>838061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7" si="11">SUM(D44:M44)</f>
        <v>838061</v>
      </c>
      <c r="O44" s="45">
        <f t="shared" si="9"/>
        <v>53.687443946188338</v>
      </c>
      <c r="P44" s="10"/>
    </row>
    <row r="45" spans="1:16">
      <c r="A45" s="13"/>
      <c r="B45" s="39">
        <v>351.1</v>
      </c>
      <c r="C45" s="21" t="s">
        <v>54</v>
      </c>
      <c r="D45" s="46">
        <v>122967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122967</v>
      </c>
      <c r="O45" s="47">
        <f t="shared" si="9"/>
        <v>7.8774503523382444</v>
      </c>
      <c r="P45" s="9"/>
    </row>
    <row r="46" spans="1:16">
      <c r="A46" s="13"/>
      <c r="B46" s="39">
        <v>354</v>
      </c>
      <c r="C46" s="21" t="s">
        <v>55</v>
      </c>
      <c r="D46" s="46">
        <v>715094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715094</v>
      </c>
      <c r="O46" s="47">
        <f t="shared" si="9"/>
        <v>45.809993593850095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SUM(D48:D53)</f>
        <v>300670</v>
      </c>
      <c r="E47" s="32">
        <f t="shared" si="12"/>
        <v>21186</v>
      </c>
      <c r="F47" s="32">
        <f t="shared" si="12"/>
        <v>7</v>
      </c>
      <c r="G47" s="32">
        <f t="shared" si="12"/>
        <v>7</v>
      </c>
      <c r="H47" s="32">
        <f t="shared" si="12"/>
        <v>0</v>
      </c>
      <c r="I47" s="32">
        <f t="shared" si="12"/>
        <v>78574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400444</v>
      </c>
      <c r="O47" s="45">
        <f t="shared" si="9"/>
        <v>25.653042921204356</v>
      </c>
      <c r="P47" s="10"/>
    </row>
    <row r="48" spans="1:16">
      <c r="A48" s="12"/>
      <c r="B48" s="25">
        <v>361.1</v>
      </c>
      <c r="C48" s="20" t="s">
        <v>57</v>
      </c>
      <c r="D48" s="46">
        <v>1888</v>
      </c>
      <c r="E48" s="46">
        <v>6</v>
      </c>
      <c r="F48" s="46">
        <v>7</v>
      </c>
      <c r="G48" s="46">
        <v>7</v>
      </c>
      <c r="H48" s="46">
        <v>0</v>
      </c>
      <c r="I48" s="46">
        <v>1608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3516</v>
      </c>
      <c r="O48" s="47">
        <f t="shared" si="9"/>
        <v>0.22524023062139653</v>
      </c>
      <c r="P48" s="9"/>
    </row>
    <row r="49" spans="1:119">
      <c r="A49" s="12"/>
      <c r="B49" s="25">
        <v>362</v>
      </c>
      <c r="C49" s="20" t="s">
        <v>58</v>
      </c>
      <c r="D49" s="46">
        <v>13180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13180</v>
      </c>
      <c r="O49" s="47">
        <f t="shared" si="9"/>
        <v>0.84433055733504159</v>
      </c>
      <c r="P49" s="9"/>
    </row>
    <row r="50" spans="1:119">
      <c r="A50" s="12"/>
      <c r="B50" s="25">
        <v>364</v>
      </c>
      <c r="C50" s="20" t="s">
        <v>95</v>
      </c>
      <c r="D50" s="46">
        <v>90427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90427</v>
      </c>
      <c r="O50" s="47">
        <f t="shared" si="9"/>
        <v>5.7928891736066621</v>
      </c>
      <c r="P50" s="9"/>
    </row>
    <row r="51" spans="1:119">
      <c r="A51" s="12"/>
      <c r="B51" s="25">
        <v>366</v>
      </c>
      <c r="C51" s="20" t="s">
        <v>59</v>
      </c>
      <c r="D51" s="46">
        <v>45496</v>
      </c>
      <c r="E51" s="46">
        <v>21180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66676</v>
      </c>
      <c r="O51" s="47">
        <f t="shared" si="9"/>
        <v>4.2713645099295325</v>
      </c>
      <c r="P51" s="9"/>
    </row>
    <row r="52" spans="1:119">
      <c r="A52" s="12"/>
      <c r="B52" s="25">
        <v>369.3</v>
      </c>
      <c r="C52" s="20" t="s">
        <v>96</v>
      </c>
      <c r="D52" s="46">
        <v>3308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3308</v>
      </c>
      <c r="O52" s="47">
        <f t="shared" si="9"/>
        <v>0.21191543882126843</v>
      </c>
      <c r="P52" s="9"/>
    </row>
    <row r="53" spans="1:119">
      <c r="A53" s="12"/>
      <c r="B53" s="25">
        <v>369.9</v>
      </c>
      <c r="C53" s="20" t="s">
        <v>60</v>
      </c>
      <c r="D53" s="46">
        <v>146371</v>
      </c>
      <c r="E53" s="46">
        <v>0</v>
      </c>
      <c r="F53" s="46">
        <v>0</v>
      </c>
      <c r="G53" s="46">
        <v>0</v>
      </c>
      <c r="H53" s="46">
        <v>0</v>
      </c>
      <c r="I53" s="46">
        <v>76966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223337</v>
      </c>
      <c r="O53" s="47">
        <f t="shared" si="9"/>
        <v>14.307303010890454</v>
      </c>
      <c r="P53" s="9"/>
    </row>
    <row r="54" spans="1:119" ht="15.75">
      <c r="A54" s="29" t="s">
        <v>44</v>
      </c>
      <c r="B54" s="30"/>
      <c r="C54" s="31"/>
      <c r="D54" s="32">
        <f t="shared" ref="D54:M54" si="13">SUM(D55:D56)</f>
        <v>212176</v>
      </c>
      <c r="E54" s="32">
        <f t="shared" si="13"/>
        <v>0</v>
      </c>
      <c r="F54" s="32">
        <f t="shared" si="13"/>
        <v>0</v>
      </c>
      <c r="G54" s="32">
        <f t="shared" si="13"/>
        <v>2000000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2212176</v>
      </c>
      <c r="O54" s="45">
        <f t="shared" si="9"/>
        <v>141.71531069827034</v>
      </c>
      <c r="P54" s="9"/>
    </row>
    <row r="55" spans="1:119">
      <c r="A55" s="12"/>
      <c r="B55" s="25">
        <v>381</v>
      </c>
      <c r="C55" s="20" t="s">
        <v>61</v>
      </c>
      <c r="D55" s="46">
        <v>0</v>
      </c>
      <c r="E55" s="46">
        <v>0</v>
      </c>
      <c r="F55" s="46">
        <v>0</v>
      </c>
      <c r="G55" s="46">
        <v>2000000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2000000</v>
      </c>
      <c r="O55" s="47">
        <f t="shared" si="9"/>
        <v>128.12299807815504</v>
      </c>
      <c r="P55" s="9"/>
    </row>
    <row r="56" spans="1:119" ht="15.75" thickBot="1">
      <c r="A56" s="12"/>
      <c r="B56" s="25">
        <v>384</v>
      </c>
      <c r="C56" s="20" t="s">
        <v>97</v>
      </c>
      <c r="D56" s="46">
        <v>212176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212176</v>
      </c>
      <c r="O56" s="47">
        <f t="shared" si="9"/>
        <v>13.59231262011531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SUM(D5,D13,D20,D34,D44,D47,D54)</f>
        <v>12702410</v>
      </c>
      <c r="E57" s="15">
        <f t="shared" si="14"/>
        <v>618069</v>
      </c>
      <c r="F57" s="15">
        <f t="shared" si="14"/>
        <v>1463342</v>
      </c>
      <c r="G57" s="15">
        <f t="shared" si="14"/>
        <v>2873844</v>
      </c>
      <c r="H57" s="15">
        <f t="shared" si="14"/>
        <v>0</v>
      </c>
      <c r="I57" s="15">
        <f t="shared" si="14"/>
        <v>11648371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29306036</v>
      </c>
      <c r="O57" s="38">
        <f t="shared" si="9"/>
        <v>1877.388597053171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98</v>
      </c>
      <c r="M59" s="51"/>
      <c r="N59" s="51"/>
      <c r="O59" s="43">
        <v>15610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8651031</v>
      </c>
      <c r="E5" s="27">
        <f t="shared" si="0"/>
        <v>478162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9129193</v>
      </c>
      <c r="O5" s="33">
        <f t="shared" ref="O5:O46" si="1">(N5/O$48)</f>
        <v>592.68928130883592</v>
      </c>
      <c r="P5" s="6"/>
    </row>
    <row r="6" spans="1:133">
      <c r="A6" s="12"/>
      <c r="B6" s="25">
        <v>311</v>
      </c>
      <c r="C6" s="20" t="s">
        <v>2</v>
      </c>
      <c r="D6" s="46">
        <v>6429836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6429836</v>
      </c>
      <c r="O6" s="47">
        <f t="shared" si="1"/>
        <v>417.440498604168</v>
      </c>
      <c r="P6" s="9"/>
    </row>
    <row r="7" spans="1:133">
      <c r="A7" s="12"/>
      <c r="B7" s="25">
        <v>312.3</v>
      </c>
      <c r="C7" s="20" t="s">
        <v>11</v>
      </c>
      <c r="D7" s="46">
        <v>79770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79770</v>
      </c>
      <c r="O7" s="47">
        <f t="shared" si="1"/>
        <v>5.1788612607933517</v>
      </c>
      <c r="P7" s="9"/>
    </row>
    <row r="8" spans="1:133">
      <c r="A8" s="12"/>
      <c r="B8" s="25">
        <v>312.41000000000003</v>
      </c>
      <c r="C8" s="20" t="s">
        <v>73</v>
      </c>
      <c r="D8" s="46">
        <v>205131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205131</v>
      </c>
      <c r="O8" s="47">
        <f t="shared" si="1"/>
        <v>13.317600467441407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478162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478162</v>
      </c>
      <c r="O9" s="47">
        <f t="shared" si="1"/>
        <v>31.043433097448549</v>
      </c>
      <c r="P9" s="9"/>
    </row>
    <row r="10" spans="1:133">
      <c r="A10" s="12"/>
      <c r="B10" s="25">
        <v>314.10000000000002</v>
      </c>
      <c r="C10" s="20" t="s">
        <v>13</v>
      </c>
      <c r="D10" s="46">
        <v>1050358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1050358</v>
      </c>
      <c r="O10" s="47">
        <f t="shared" si="1"/>
        <v>68.191780821917803</v>
      </c>
      <c r="P10" s="9"/>
    </row>
    <row r="11" spans="1:133">
      <c r="A11" s="12"/>
      <c r="B11" s="25">
        <v>314.39999999999998</v>
      </c>
      <c r="C11" s="20" t="s">
        <v>15</v>
      </c>
      <c r="D11" s="46">
        <v>18335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18335</v>
      </c>
      <c r="O11" s="47">
        <f t="shared" si="1"/>
        <v>1.1903525287281698</v>
      </c>
      <c r="P11" s="9"/>
    </row>
    <row r="12" spans="1:133">
      <c r="A12" s="12"/>
      <c r="B12" s="25">
        <v>314.89999999999998</v>
      </c>
      <c r="C12" s="20" t="s">
        <v>16</v>
      </c>
      <c r="D12" s="46">
        <v>31952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31952</v>
      </c>
      <c r="O12" s="47">
        <f t="shared" si="1"/>
        <v>2.0744010906966177</v>
      </c>
      <c r="P12" s="9"/>
    </row>
    <row r="13" spans="1:133">
      <c r="A13" s="12"/>
      <c r="B13" s="25">
        <v>315</v>
      </c>
      <c r="C13" s="20" t="s">
        <v>83</v>
      </c>
      <c r="D13" s="46">
        <v>611700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611700</v>
      </c>
      <c r="O13" s="47">
        <f t="shared" si="1"/>
        <v>39.713042913718105</v>
      </c>
      <c r="P13" s="9"/>
    </row>
    <row r="14" spans="1:133">
      <c r="A14" s="12"/>
      <c r="B14" s="25">
        <v>316</v>
      </c>
      <c r="C14" s="20" t="s">
        <v>17</v>
      </c>
      <c r="D14" s="46">
        <v>223949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223949</v>
      </c>
      <c r="O14" s="47">
        <f t="shared" si="1"/>
        <v>14.539310523923911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1678941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6" si="4">SUM(D15:M15)</f>
        <v>1678941</v>
      </c>
      <c r="O15" s="45">
        <f t="shared" si="1"/>
        <v>109.00090891384795</v>
      </c>
      <c r="P15" s="10"/>
    </row>
    <row r="16" spans="1:133">
      <c r="A16" s="12"/>
      <c r="B16" s="25">
        <v>322</v>
      </c>
      <c r="C16" s="20" t="s">
        <v>0</v>
      </c>
      <c r="D16" s="46">
        <v>179649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179649</v>
      </c>
      <c r="O16" s="47">
        <f t="shared" si="1"/>
        <v>11.663247419333896</v>
      </c>
      <c r="P16" s="9"/>
    </row>
    <row r="17" spans="1:16">
      <c r="A17" s="12"/>
      <c r="B17" s="25">
        <v>323.10000000000002</v>
      </c>
      <c r="C17" s="20" t="s">
        <v>19</v>
      </c>
      <c r="D17" s="46">
        <v>1028182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1028182</v>
      </c>
      <c r="O17" s="47">
        <f t="shared" si="1"/>
        <v>66.752061286762313</v>
      </c>
      <c r="P17" s="9"/>
    </row>
    <row r="18" spans="1:16">
      <c r="A18" s="12"/>
      <c r="B18" s="25">
        <v>323.39999999999998</v>
      </c>
      <c r="C18" s="20" t="s">
        <v>20</v>
      </c>
      <c r="D18" s="46">
        <v>22092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22092</v>
      </c>
      <c r="O18" s="47">
        <f t="shared" si="1"/>
        <v>1.434266052067779</v>
      </c>
      <c r="P18" s="9"/>
    </row>
    <row r="19" spans="1:16">
      <c r="A19" s="12"/>
      <c r="B19" s="25">
        <v>323.7</v>
      </c>
      <c r="C19" s="20" t="s">
        <v>21</v>
      </c>
      <c r="D19" s="46">
        <v>444618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444618</v>
      </c>
      <c r="O19" s="47">
        <f t="shared" si="1"/>
        <v>28.86567551775628</v>
      </c>
      <c r="P19" s="9"/>
    </row>
    <row r="20" spans="1:16">
      <c r="A20" s="12"/>
      <c r="B20" s="25">
        <v>323.89999999999998</v>
      </c>
      <c r="C20" s="20" t="s">
        <v>22</v>
      </c>
      <c r="D20" s="46">
        <v>4400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4400</v>
      </c>
      <c r="O20" s="47">
        <f t="shared" si="1"/>
        <v>0.28565863792767643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273859</v>
      </c>
      <c r="E21" s="32">
        <f t="shared" si="5"/>
        <v>241380</v>
      </c>
      <c r="F21" s="32">
        <f t="shared" si="5"/>
        <v>1295753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1810992</v>
      </c>
      <c r="O21" s="45">
        <f t="shared" si="1"/>
        <v>117.5739790949815</v>
      </c>
      <c r="P21" s="10"/>
    </row>
    <row r="22" spans="1:16">
      <c r="A22" s="12"/>
      <c r="B22" s="25">
        <v>331.2</v>
      </c>
      <c r="C22" s="20" t="s">
        <v>23</v>
      </c>
      <c r="D22" s="46">
        <v>257888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257888</v>
      </c>
      <c r="O22" s="47">
        <f t="shared" si="1"/>
        <v>16.742712458611958</v>
      </c>
      <c r="P22" s="9"/>
    </row>
    <row r="23" spans="1:16">
      <c r="A23" s="12"/>
      <c r="B23" s="25">
        <v>334.69</v>
      </c>
      <c r="C23" s="20" t="s">
        <v>27</v>
      </c>
      <c r="D23" s="46">
        <v>0</v>
      </c>
      <c r="E23" s="46">
        <v>185400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185400</v>
      </c>
      <c r="O23" s="47">
        <f t="shared" si="1"/>
        <v>12.036616243588911</v>
      </c>
      <c r="P23" s="9"/>
    </row>
    <row r="24" spans="1:16">
      <c r="A24" s="12"/>
      <c r="B24" s="25">
        <v>335.12</v>
      </c>
      <c r="C24" s="20" t="s">
        <v>29</v>
      </c>
      <c r="D24" s="46">
        <v>0</v>
      </c>
      <c r="E24" s="46">
        <v>0</v>
      </c>
      <c r="F24" s="46">
        <v>473933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473933</v>
      </c>
      <c r="O24" s="47">
        <f t="shared" si="1"/>
        <v>30.768876192949424</v>
      </c>
      <c r="P24" s="9"/>
    </row>
    <row r="25" spans="1:16">
      <c r="A25" s="12"/>
      <c r="B25" s="25">
        <v>335.14</v>
      </c>
      <c r="C25" s="20" t="s">
        <v>30</v>
      </c>
      <c r="D25" s="46">
        <v>9979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9979</v>
      </c>
      <c r="O25" s="47">
        <f t="shared" si="1"/>
        <v>0.64786080633642795</v>
      </c>
      <c r="P25" s="9"/>
    </row>
    <row r="26" spans="1:16">
      <c r="A26" s="12"/>
      <c r="B26" s="25">
        <v>335.15</v>
      </c>
      <c r="C26" s="20" t="s">
        <v>31</v>
      </c>
      <c r="D26" s="46">
        <v>5992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5992</v>
      </c>
      <c r="O26" s="47">
        <f t="shared" si="1"/>
        <v>0.38901512692332663</v>
      </c>
      <c r="P26" s="9"/>
    </row>
    <row r="27" spans="1:16">
      <c r="A27" s="12"/>
      <c r="B27" s="25">
        <v>335.18</v>
      </c>
      <c r="C27" s="20" t="s">
        <v>32</v>
      </c>
      <c r="D27" s="46">
        <v>0</v>
      </c>
      <c r="E27" s="46">
        <v>0</v>
      </c>
      <c r="F27" s="46">
        <v>821820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821820</v>
      </c>
      <c r="O27" s="47">
        <f t="shared" si="1"/>
        <v>53.354541323118873</v>
      </c>
      <c r="P27" s="9"/>
    </row>
    <row r="28" spans="1:16">
      <c r="A28" s="12"/>
      <c r="B28" s="25">
        <v>337.6</v>
      </c>
      <c r="C28" s="20" t="s">
        <v>35</v>
      </c>
      <c r="D28" s="46">
        <v>0</v>
      </c>
      <c r="E28" s="46">
        <v>55980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55980</v>
      </c>
      <c r="O28" s="47">
        <f t="shared" si="1"/>
        <v>3.6343569434525742</v>
      </c>
      <c r="P28" s="9"/>
    </row>
    <row r="29" spans="1:16" ht="15.75">
      <c r="A29" s="29" t="s">
        <v>42</v>
      </c>
      <c r="B29" s="30"/>
      <c r="C29" s="31"/>
      <c r="D29" s="32">
        <f t="shared" ref="D29:M29" si="6">SUM(D30:D34)</f>
        <v>681143</v>
      </c>
      <c r="E29" s="32">
        <f t="shared" si="6"/>
        <v>0</v>
      </c>
      <c r="F29" s="32">
        <f t="shared" si="6"/>
        <v>0</v>
      </c>
      <c r="G29" s="32">
        <f t="shared" si="6"/>
        <v>991018</v>
      </c>
      <c r="H29" s="32">
        <f t="shared" si="6"/>
        <v>0</v>
      </c>
      <c r="I29" s="32">
        <f t="shared" si="6"/>
        <v>8651233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10323394</v>
      </c>
      <c r="O29" s="45">
        <f t="shared" si="1"/>
        <v>670.21969746153343</v>
      </c>
      <c r="P29" s="10"/>
    </row>
    <row r="30" spans="1:16">
      <c r="A30" s="12"/>
      <c r="B30" s="25">
        <v>341.3</v>
      </c>
      <c r="C30" s="20" t="s">
        <v>45</v>
      </c>
      <c r="D30" s="46">
        <v>647027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647027</v>
      </c>
      <c r="O30" s="47">
        <f t="shared" si="1"/>
        <v>42.006557164188791</v>
      </c>
      <c r="P30" s="9"/>
    </row>
    <row r="31" spans="1:16">
      <c r="A31" s="12"/>
      <c r="B31" s="25">
        <v>342.1</v>
      </c>
      <c r="C31" s="20" t="s">
        <v>47</v>
      </c>
      <c r="D31" s="46">
        <v>34116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34116</v>
      </c>
      <c r="O31" s="47">
        <f t="shared" si="1"/>
        <v>2.2148932026228656</v>
      </c>
      <c r="P31" s="9"/>
    </row>
    <row r="32" spans="1:16">
      <c r="A32" s="12"/>
      <c r="B32" s="25">
        <v>343.4</v>
      </c>
      <c r="C32" s="20" t="s">
        <v>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1142853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1142853</v>
      </c>
      <c r="O32" s="47">
        <f t="shared" si="1"/>
        <v>74.196779848081547</v>
      </c>
      <c r="P32" s="9"/>
    </row>
    <row r="33" spans="1:119">
      <c r="A33" s="12"/>
      <c r="B33" s="25">
        <v>343.6</v>
      </c>
      <c r="C33" s="20" t="s">
        <v>49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7272956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7272956</v>
      </c>
      <c r="O33" s="47">
        <f t="shared" si="1"/>
        <v>472.17788742452768</v>
      </c>
      <c r="P33" s="9"/>
    </row>
    <row r="34" spans="1:119">
      <c r="A34" s="12"/>
      <c r="B34" s="25">
        <v>343.9</v>
      </c>
      <c r="C34" s="20" t="s">
        <v>50</v>
      </c>
      <c r="D34" s="46">
        <v>0</v>
      </c>
      <c r="E34" s="46">
        <v>0</v>
      </c>
      <c r="F34" s="46">
        <v>0</v>
      </c>
      <c r="G34" s="46">
        <v>991018</v>
      </c>
      <c r="H34" s="46">
        <v>0</v>
      </c>
      <c r="I34" s="46">
        <v>235424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1226442</v>
      </c>
      <c r="O34" s="47">
        <f t="shared" si="1"/>
        <v>79.623579822112575</v>
      </c>
      <c r="P34" s="9"/>
    </row>
    <row r="35" spans="1:119" ht="15.75">
      <c r="A35" s="29" t="s">
        <v>43</v>
      </c>
      <c r="B35" s="30"/>
      <c r="C35" s="31"/>
      <c r="D35" s="32">
        <f t="shared" ref="D35:M35" si="7">SUM(D36:D37)</f>
        <v>214914</v>
      </c>
      <c r="E35" s="32">
        <f t="shared" si="7"/>
        <v>60895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275809</v>
      </c>
      <c r="O35" s="45">
        <f t="shared" si="1"/>
        <v>17.906187106407842</v>
      </c>
      <c r="P35" s="10"/>
    </row>
    <row r="36" spans="1:119">
      <c r="A36" s="13"/>
      <c r="B36" s="39">
        <v>351.1</v>
      </c>
      <c r="C36" s="21" t="s">
        <v>54</v>
      </c>
      <c r="D36" s="46">
        <v>113649</v>
      </c>
      <c r="E36" s="46">
        <v>60895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174544</v>
      </c>
      <c r="O36" s="47">
        <f t="shared" si="1"/>
        <v>11.33181847692008</v>
      </c>
      <c r="P36" s="9"/>
    </row>
    <row r="37" spans="1:119">
      <c r="A37" s="13"/>
      <c r="B37" s="39">
        <v>354</v>
      </c>
      <c r="C37" s="21" t="s">
        <v>55</v>
      </c>
      <c r="D37" s="46">
        <v>101265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101265</v>
      </c>
      <c r="O37" s="47">
        <f t="shared" si="1"/>
        <v>6.5743686294877621</v>
      </c>
      <c r="P37" s="9"/>
    </row>
    <row r="38" spans="1:119" ht="15.75">
      <c r="A38" s="29" t="s">
        <v>3</v>
      </c>
      <c r="B38" s="30"/>
      <c r="C38" s="31"/>
      <c r="D38" s="32">
        <f t="shared" ref="D38:M38" si="8">SUM(D39:D41)</f>
        <v>7451</v>
      </c>
      <c r="E38" s="32">
        <f t="shared" si="8"/>
        <v>5893</v>
      </c>
      <c r="F38" s="32">
        <f t="shared" si="8"/>
        <v>100</v>
      </c>
      <c r="G38" s="32">
        <f t="shared" si="8"/>
        <v>817</v>
      </c>
      <c r="H38" s="32">
        <f t="shared" si="8"/>
        <v>0</v>
      </c>
      <c r="I38" s="32">
        <f t="shared" si="8"/>
        <v>43018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4"/>
        <v>57279</v>
      </c>
      <c r="O38" s="45">
        <f t="shared" si="1"/>
        <v>3.7186911640589497</v>
      </c>
      <c r="P38" s="10"/>
    </row>
    <row r="39" spans="1:119">
      <c r="A39" s="12"/>
      <c r="B39" s="25">
        <v>361.1</v>
      </c>
      <c r="C39" s="20" t="s">
        <v>57</v>
      </c>
      <c r="D39" s="46">
        <v>7451</v>
      </c>
      <c r="E39" s="46">
        <v>393</v>
      </c>
      <c r="F39" s="46">
        <v>100</v>
      </c>
      <c r="G39" s="46">
        <v>817</v>
      </c>
      <c r="H39" s="46">
        <v>0</v>
      </c>
      <c r="I39" s="46">
        <v>22501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31262</v>
      </c>
      <c r="O39" s="47">
        <f t="shared" si="1"/>
        <v>2.0296046224761408</v>
      </c>
      <c r="P39" s="9"/>
    </row>
    <row r="40" spans="1:119">
      <c r="A40" s="12"/>
      <c r="B40" s="25">
        <v>366</v>
      </c>
      <c r="C40" s="20" t="s">
        <v>59</v>
      </c>
      <c r="D40" s="46">
        <v>0</v>
      </c>
      <c r="E40" s="46">
        <v>5500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5500</v>
      </c>
      <c r="O40" s="47">
        <f t="shared" si="1"/>
        <v>0.35707329740959554</v>
      </c>
      <c r="P40" s="9"/>
    </row>
    <row r="41" spans="1:119">
      <c r="A41" s="12"/>
      <c r="B41" s="25">
        <v>369.9</v>
      </c>
      <c r="C41" s="20" t="s">
        <v>60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20517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20517</v>
      </c>
      <c r="O41" s="47">
        <f t="shared" si="1"/>
        <v>1.3320132441732131</v>
      </c>
      <c r="P41" s="9"/>
    </row>
    <row r="42" spans="1:119" ht="15.75">
      <c r="A42" s="29" t="s">
        <v>44</v>
      </c>
      <c r="B42" s="30"/>
      <c r="C42" s="31"/>
      <c r="D42" s="32">
        <f t="shared" ref="D42:M42" si="9">SUM(D43:D45)</f>
        <v>2058430</v>
      </c>
      <c r="E42" s="32">
        <f t="shared" si="9"/>
        <v>0</v>
      </c>
      <c r="F42" s="32">
        <f t="shared" si="9"/>
        <v>5393000</v>
      </c>
      <c r="G42" s="32">
        <f t="shared" si="9"/>
        <v>2320000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9771430</v>
      </c>
      <c r="O42" s="45">
        <f t="shared" si="1"/>
        <v>634.3848600921898</v>
      </c>
      <c r="P42" s="9"/>
    </row>
    <row r="43" spans="1:119">
      <c r="A43" s="12"/>
      <c r="B43" s="25">
        <v>381</v>
      </c>
      <c r="C43" s="20" t="s">
        <v>61</v>
      </c>
      <c r="D43" s="46">
        <v>1998799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1998799</v>
      </c>
      <c r="O43" s="47">
        <f t="shared" si="1"/>
        <v>129.76686359800038</v>
      </c>
      <c r="P43" s="9"/>
    </row>
    <row r="44" spans="1:119">
      <c r="A44" s="12"/>
      <c r="B44" s="25">
        <v>385</v>
      </c>
      <c r="C44" s="20" t="s">
        <v>84</v>
      </c>
      <c r="D44" s="46">
        <v>0</v>
      </c>
      <c r="E44" s="46">
        <v>0</v>
      </c>
      <c r="F44" s="46">
        <v>5393000</v>
      </c>
      <c r="G44" s="46">
        <v>2320000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7713000</v>
      </c>
      <c r="O44" s="47">
        <f t="shared" si="1"/>
        <v>500.74660780367464</v>
      </c>
      <c r="P44" s="9"/>
    </row>
    <row r="45" spans="1:119" ht="15.75" thickBot="1">
      <c r="A45" s="12"/>
      <c r="B45" s="25">
        <v>388.2</v>
      </c>
      <c r="C45" s="20" t="s">
        <v>79</v>
      </c>
      <c r="D45" s="46">
        <v>59631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59631</v>
      </c>
      <c r="O45" s="47">
        <f t="shared" si="1"/>
        <v>3.8713886905148347</v>
      </c>
      <c r="P45" s="9"/>
    </row>
    <row r="46" spans="1:119" ht="16.5" thickBot="1">
      <c r="A46" s="14" t="s">
        <v>52</v>
      </c>
      <c r="B46" s="23"/>
      <c r="C46" s="22"/>
      <c r="D46" s="15">
        <f t="shared" ref="D46:M46" si="10">SUM(D5,D15,D21,D29,D35,D38,D42)</f>
        <v>13565769</v>
      </c>
      <c r="E46" s="15">
        <f t="shared" si="10"/>
        <v>786330</v>
      </c>
      <c r="F46" s="15">
        <f t="shared" si="10"/>
        <v>6688853</v>
      </c>
      <c r="G46" s="15">
        <f t="shared" si="10"/>
        <v>3311835</v>
      </c>
      <c r="H46" s="15">
        <f t="shared" si="10"/>
        <v>0</v>
      </c>
      <c r="I46" s="15">
        <f t="shared" si="10"/>
        <v>8694251</v>
      </c>
      <c r="J46" s="15">
        <f t="shared" si="10"/>
        <v>0</v>
      </c>
      <c r="K46" s="15">
        <f t="shared" si="10"/>
        <v>0</v>
      </c>
      <c r="L46" s="15">
        <f t="shared" si="10"/>
        <v>0</v>
      </c>
      <c r="M46" s="15">
        <f t="shared" si="10"/>
        <v>0</v>
      </c>
      <c r="N46" s="15">
        <f t="shared" si="4"/>
        <v>33047038</v>
      </c>
      <c r="O46" s="38">
        <f t="shared" si="1"/>
        <v>2145.4936051418554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51" t="s">
        <v>85</v>
      </c>
      <c r="M48" s="51"/>
      <c r="N48" s="51"/>
      <c r="O48" s="43">
        <v>15403</v>
      </c>
    </row>
    <row r="49" spans="1:1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  <row r="50" spans="1:15" ht="15.75" customHeight="1" thickBot="1">
      <c r="A50" s="55" t="s">
        <v>81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9186268</v>
      </c>
      <c r="E5" s="27">
        <f t="shared" si="0"/>
        <v>431687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9617955</v>
      </c>
      <c r="O5" s="33">
        <f t="shared" ref="O5:O36" si="1">(N5/O$58)</f>
        <v>631.97023457520208</v>
      </c>
      <c r="P5" s="6"/>
    </row>
    <row r="6" spans="1:133">
      <c r="A6" s="12"/>
      <c r="B6" s="25">
        <v>311</v>
      </c>
      <c r="C6" s="20" t="s">
        <v>2</v>
      </c>
      <c r="D6" s="46">
        <v>7184822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7184822</v>
      </c>
      <c r="O6" s="47">
        <f t="shared" si="1"/>
        <v>472.09553847164727</v>
      </c>
      <c r="P6" s="9"/>
    </row>
    <row r="7" spans="1:133">
      <c r="A7" s="12"/>
      <c r="B7" s="25">
        <v>312.3</v>
      </c>
      <c r="C7" s="20" t="s">
        <v>11</v>
      </c>
      <c r="D7" s="46">
        <v>72325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72325</v>
      </c>
      <c r="O7" s="47">
        <f t="shared" si="1"/>
        <v>4.7522833300479661</v>
      </c>
      <c r="P7" s="9"/>
    </row>
    <row r="8" spans="1:133">
      <c r="A8" s="12"/>
      <c r="B8" s="25">
        <v>312.41000000000003</v>
      </c>
      <c r="C8" s="20" t="s">
        <v>73</v>
      </c>
      <c r="D8" s="46">
        <v>189318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189318</v>
      </c>
      <c r="O8" s="47">
        <f t="shared" si="1"/>
        <v>12.439582101320717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431687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431687</v>
      </c>
      <c r="O9" s="47">
        <f t="shared" si="1"/>
        <v>28.365004270977067</v>
      </c>
      <c r="P9" s="9"/>
    </row>
    <row r="10" spans="1:133">
      <c r="A10" s="12"/>
      <c r="B10" s="25">
        <v>314.10000000000002</v>
      </c>
      <c r="C10" s="20" t="s">
        <v>13</v>
      </c>
      <c r="D10" s="46">
        <v>832380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832380</v>
      </c>
      <c r="O10" s="47">
        <f t="shared" si="1"/>
        <v>54.693475261186677</v>
      </c>
      <c r="P10" s="9"/>
    </row>
    <row r="11" spans="1:133">
      <c r="A11" s="12"/>
      <c r="B11" s="25">
        <v>314.2</v>
      </c>
      <c r="C11" s="20" t="s">
        <v>14</v>
      </c>
      <c r="D11" s="46">
        <v>654141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654141</v>
      </c>
      <c r="O11" s="47">
        <f t="shared" si="1"/>
        <v>42.981864774295289</v>
      </c>
      <c r="P11" s="9"/>
    </row>
    <row r="12" spans="1:133">
      <c r="A12" s="12"/>
      <c r="B12" s="25">
        <v>314.39999999999998</v>
      </c>
      <c r="C12" s="20" t="s">
        <v>15</v>
      </c>
      <c r="D12" s="46">
        <v>18090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18090</v>
      </c>
      <c r="O12" s="47">
        <f t="shared" si="1"/>
        <v>1.1886457717327026</v>
      </c>
      <c r="P12" s="9"/>
    </row>
    <row r="13" spans="1:133">
      <c r="A13" s="12"/>
      <c r="B13" s="25">
        <v>314.89999999999998</v>
      </c>
      <c r="C13" s="20" t="s">
        <v>16</v>
      </c>
      <c r="D13" s="46">
        <v>19715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19715</v>
      </c>
      <c r="O13" s="47">
        <f t="shared" si="1"/>
        <v>1.2954201984361653</v>
      </c>
      <c r="P13" s="9"/>
    </row>
    <row r="14" spans="1:133">
      <c r="A14" s="12"/>
      <c r="B14" s="25">
        <v>316</v>
      </c>
      <c r="C14" s="20" t="s">
        <v>17</v>
      </c>
      <c r="D14" s="46">
        <v>215477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215477</v>
      </c>
      <c r="O14" s="47">
        <f t="shared" si="1"/>
        <v>14.158420395558183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1675748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1675748</v>
      </c>
      <c r="O15" s="45">
        <f t="shared" si="1"/>
        <v>110.10894276890728</v>
      </c>
      <c r="P15" s="10"/>
    </row>
    <row r="16" spans="1:133">
      <c r="A16" s="12"/>
      <c r="B16" s="25">
        <v>322</v>
      </c>
      <c r="C16" s="20" t="s">
        <v>0</v>
      </c>
      <c r="D16" s="46">
        <v>188692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188692</v>
      </c>
      <c r="O16" s="47">
        <f t="shared" si="1"/>
        <v>12.398449306787569</v>
      </c>
      <c r="P16" s="9"/>
    </row>
    <row r="17" spans="1:16">
      <c r="A17" s="12"/>
      <c r="B17" s="25">
        <v>323.10000000000002</v>
      </c>
      <c r="C17" s="20" t="s">
        <v>19</v>
      </c>
      <c r="D17" s="46">
        <v>963009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963009</v>
      </c>
      <c r="O17" s="47">
        <f t="shared" si="1"/>
        <v>63.276759314015372</v>
      </c>
      <c r="P17" s="9"/>
    </row>
    <row r="18" spans="1:16">
      <c r="A18" s="12"/>
      <c r="B18" s="25">
        <v>323.39999999999998</v>
      </c>
      <c r="C18" s="20" t="s">
        <v>20</v>
      </c>
      <c r="D18" s="46">
        <v>23395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23395</v>
      </c>
      <c r="O18" s="47">
        <f t="shared" si="1"/>
        <v>1.5372232078323149</v>
      </c>
      <c r="P18" s="9"/>
    </row>
    <row r="19" spans="1:16">
      <c r="A19" s="12"/>
      <c r="B19" s="25">
        <v>323.7</v>
      </c>
      <c r="C19" s="20" t="s">
        <v>21</v>
      </c>
      <c r="D19" s="46">
        <v>499952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499952</v>
      </c>
      <c r="O19" s="47">
        <f t="shared" si="1"/>
        <v>32.850515802615149</v>
      </c>
      <c r="P19" s="9"/>
    </row>
    <row r="20" spans="1:16">
      <c r="A20" s="12"/>
      <c r="B20" s="25">
        <v>323.89999999999998</v>
      </c>
      <c r="C20" s="20" t="s">
        <v>22</v>
      </c>
      <c r="D20" s="46">
        <v>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700</v>
      </c>
      <c r="O20" s="47">
        <f t="shared" si="1"/>
        <v>4.5995137656876274E-2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SUM(D22:D35)</f>
        <v>561094</v>
      </c>
      <c r="E21" s="32">
        <f t="shared" si="5"/>
        <v>895095</v>
      </c>
      <c r="F21" s="32">
        <f t="shared" si="5"/>
        <v>1303988</v>
      </c>
      <c r="G21" s="32">
        <f t="shared" si="5"/>
        <v>862040</v>
      </c>
      <c r="H21" s="32">
        <f t="shared" si="5"/>
        <v>0</v>
      </c>
      <c r="I21" s="32">
        <f t="shared" si="5"/>
        <v>17254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3639471</v>
      </c>
      <c r="O21" s="45">
        <f t="shared" si="1"/>
        <v>239.13995663315592</v>
      </c>
      <c r="P21" s="10"/>
    </row>
    <row r="22" spans="1:16">
      <c r="A22" s="12"/>
      <c r="B22" s="25">
        <v>331.2</v>
      </c>
      <c r="C22" s="20" t="s">
        <v>23</v>
      </c>
      <c r="D22" s="46">
        <v>392776</v>
      </c>
      <c r="E22" s="46">
        <v>551671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944447</v>
      </c>
      <c r="O22" s="47">
        <f t="shared" si="1"/>
        <v>62.057099678034035</v>
      </c>
      <c r="P22" s="9"/>
    </row>
    <row r="23" spans="1:16">
      <c r="A23" s="12"/>
      <c r="B23" s="25">
        <v>331.35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17254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17254</v>
      </c>
      <c r="O23" s="47">
        <f t="shared" si="1"/>
        <v>1.1337144359024902</v>
      </c>
      <c r="P23" s="9"/>
    </row>
    <row r="24" spans="1:16">
      <c r="A24" s="12"/>
      <c r="B24" s="25">
        <v>331.69</v>
      </c>
      <c r="C24" s="20" t="s">
        <v>75</v>
      </c>
      <c r="D24" s="46">
        <v>84370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84370</v>
      </c>
      <c r="O24" s="47">
        <f t="shared" si="1"/>
        <v>5.5437282344437877</v>
      </c>
      <c r="P24" s="9"/>
    </row>
    <row r="25" spans="1:16">
      <c r="A25" s="12"/>
      <c r="B25" s="25">
        <v>331.7</v>
      </c>
      <c r="C25" s="20" t="s">
        <v>25</v>
      </c>
      <c r="D25" s="46">
        <v>0</v>
      </c>
      <c r="E25" s="46">
        <v>0</v>
      </c>
      <c r="F25" s="46">
        <v>0</v>
      </c>
      <c r="G25" s="46">
        <v>807640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807640</v>
      </c>
      <c r="O25" s="47">
        <f t="shared" si="1"/>
        <v>53.067875681713645</v>
      </c>
      <c r="P25" s="9"/>
    </row>
    <row r="26" spans="1:16">
      <c r="A26" s="12"/>
      <c r="B26" s="25">
        <v>334.69</v>
      </c>
      <c r="C26" s="20" t="s">
        <v>27</v>
      </c>
      <c r="D26" s="46">
        <v>0</v>
      </c>
      <c r="E26" s="46">
        <v>245465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245465</v>
      </c>
      <c r="O26" s="47">
        <f t="shared" si="1"/>
        <v>16.128852092778764</v>
      </c>
      <c r="P26" s="9"/>
    </row>
    <row r="27" spans="1:16">
      <c r="A27" s="12"/>
      <c r="B27" s="25">
        <v>335.12</v>
      </c>
      <c r="C27" s="20" t="s">
        <v>29</v>
      </c>
      <c r="D27" s="46">
        <v>0</v>
      </c>
      <c r="E27" s="46">
        <v>0</v>
      </c>
      <c r="F27" s="46">
        <v>472220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472220</v>
      </c>
      <c r="O27" s="47">
        <f t="shared" si="1"/>
        <v>31.028319863328733</v>
      </c>
      <c r="P27" s="9"/>
    </row>
    <row r="28" spans="1:16">
      <c r="A28" s="12"/>
      <c r="B28" s="25">
        <v>335.14</v>
      </c>
      <c r="C28" s="20" t="s">
        <v>30</v>
      </c>
      <c r="D28" s="46">
        <v>8140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8140</v>
      </c>
      <c r="O28" s="47">
        <f t="shared" si="1"/>
        <v>0.53485774360996119</v>
      </c>
      <c r="P28" s="9"/>
    </row>
    <row r="29" spans="1:16">
      <c r="A29" s="12"/>
      <c r="B29" s="25">
        <v>335.15</v>
      </c>
      <c r="C29" s="20" t="s">
        <v>31</v>
      </c>
      <c r="D29" s="46">
        <v>5625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5625</v>
      </c>
      <c r="O29" s="47">
        <f t="shared" si="1"/>
        <v>0.36960378474275579</v>
      </c>
      <c r="P29" s="9"/>
    </row>
    <row r="30" spans="1:16">
      <c r="A30" s="12"/>
      <c r="B30" s="25">
        <v>335.18</v>
      </c>
      <c r="C30" s="20" t="s">
        <v>32</v>
      </c>
      <c r="D30" s="46">
        <v>0</v>
      </c>
      <c r="E30" s="46">
        <v>0</v>
      </c>
      <c r="F30" s="46">
        <v>831768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831768</v>
      </c>
      <c r="O30" s="47">
        <f t="shared" si="1"/>
        <v>54.653262369406661</v>
      </c>
      <c r="P30" s="9"/>
    </row>
    <row r="31" spans="1:16">
      <c r="A31" s="12"/>
      <c r="B31" s="25">
        <v>335.49</v>
      </c>
      <c r="C31" s="20" t="s">
        <v>33</v>
      </c>
      <c r="D31" s="46">
        <v>9949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9949</v>
      </c>
      <c r="O31" s="47">
        <f t="shared" si="1"/>
        <v>0.65372232078323145</v>
      </c>
      <c r="P31" s="9"/>
    </row>
    <row r="32" spans="1:16">
      <c r="A32" s="12"/>
      <c r="B32" s="25">
        <v>337.4</v>
      </c>
      <c r="C32" s="20" t="s">
        <v>76</v>
      </c>
      <c r="D32" s="46">
        <v>0</v>
      </c>
      <c r="E32" s="46">
        <v>0</v>
      </c>
      <c r="F32" s="46">
        <v>0</v>
      </c>
      <c r="G32" s="46">
        <v>54400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54400</v>
      </c>
      <c r="O32" s="47">
        <f t="shared" si="1"/>
        <v>3.5744792693343848</v>
      </c>
      <c r="P32" s="9"/>
    </row>
    <row r="33" spans="1:16">
      <c r="A33" s="12"/>
      <c r="B33" s="25">
        <v>337.6</v>
      </c>
      <c r="C33" s="20" t="s">
        <v>35</v>
      </c>
      <c r="D33" s="46">
        <v>875</v>
      </c>
      <c r="E33" s="46">
        <v>93929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94804</v>
      </c>
      <c r="O33" s="47">
        <f t="shared" si="1"/>
        <v>6.2293186148892827</v>
      </c>
      <c r="P33" s="9"/>
    </row>
    <row r="34" spans="1:16">
      <c r="A34" s="12"/>
      <c r="B34" s="25">
        <v>337.9</v>
      </c>
      <c r="C34" s="20" t="s">
        <v>77</v>
      </c>
      <c r="D34" s="46">
        <v>0</v>
      </c>
      <c r="E34" s="46">
        <v>4030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4030</v>
      </c>
      <c r="O34" s="47">
        <f t="shared" si="1"/>
        <v>0.26480057822458769</v>
      </c>
      <c r="P34" s="9"/>
    </row>
    <row r="35" spans="1:16">
      <c r="A35" s="12"/>
      <c r="B35" s="25">
        <v>338</v>
      </c>
      <c r="C35" s="20" t="s">
        <v>37</v>
      </c>
      <c r="D35" s="46">
        <v>59359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59359</v>
      </c>
      <c r="O35" s="47">
        <f t="shared" si="1"/>
        <v>3.9003219659635979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SUM(D37:D43)</f>
        <v>1930959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8455663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10386622</v>
      </c>
      <c r="O36" s="45">
        <f t="shared" si="1"/>
        <v>682.47729811419936</v>
      </c>
      <c r="P36" s="10"/>
    </row>
    <row r="37" spans="1:16">
      <c r="A37" s="12"/>
      <c r="B37" s="25">
        <v>341.3</v>
      </c>
      <c r="C37" s="20" t="s">
        <v>45</v>
      </c>
      <c r="D37" s="46">
        <v>1894165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1894165</v>
      </c>
      <c r="O37" s="47">
        <f t="shared" ref="O37:O56" si="9">(N37/O$58)</f>
        <v>124.46054274262436</v>
      </c>
      <c r="P37" s="9"/>
    </row>
    <row r="38" spans="1:16">
      <c r="A38" s="12"/>
      <c r="B38" s="25">
        <v>342.1</v>
      </c>
      <c r="C38" s="20" t="s">
        <v>47</v>
      </c>
      <c r="D38" s="46">
        <v>13979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13979</v>
      </c>
      <c r="O38" s="47">
        <f t="shared" si="9"/>
        <v>0.91852289900781914</v>
      </c>
      <c r="P38" s="9"/>
    </row>
    <row r="39" spans="1:16">
      <c r="A39" s="12"/>
      <c r="B39" s="25">
        <v>343.4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1014622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1014622</v>
      </c>
      <c r="O39" s="47">
        <f t="shared" si="9"/>
        <v>66.668112228135882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7206107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7206107</v>
      </c>
      <c r="O40" s="47">
        <f t="shared" si="9"/>
        <v>473.49411919311387</v>
      </c>
      <c r="P40" s="9"/>
    </row>
    <row r="41" spans="1:16">
      <c r="A41" s="12"/>
      <c r="B41" s="25">
        <v>343.9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234934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234934</v>
      </c>
      <c r="O41" s="47">
        <f t="shared" si="9"/>
        <v>15.436888100400814</v>
      </c>
      <c r="P41" s="9"/>
    </row>
    <row r="42" spans="1:16">
      <c r="A42" s="12"/>
      <c r="B42" s="25">
        <v>347.2</v>
      </c>
      <c r="C42" s="20" t="s">
        <v>51</v>
      </c>
      <c r="D42" s="46">
        <v>17822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17822</v>
      </c>
      <c r="O42" s="47">
        <f t="shared" si="9"/>
        <v>1.1710362047440699</v>
      </c>
      <c r="P42" s="9"/>
    </row>
    <row r="43" spans="1:16">
      <c r="A43" s="12"/>
      <c r="B43" s="25">
        <v>349</v>
      </c>
      <c r="C43" s="20" t="s">
        <v>78</v>
      </c>
      <c r="D43" s="46">
        <v>4993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4993</v>
      </c>
      <c r="O43" s="47">
        <f t="shared" si="9"/>
        <v>0.32807674617254745</v>
      </c>
      <c r="P43" s="9"/>
    </row>
    <row r="44" spans="1:16" ht="15.75">
      <c r="A44" s="29" t="s">
        <v>43</v>
      </c>
      <c r="B44" s="30"/>
      <c r="C44" s="31"/>
      <c r="D44" s="32">
        <f t="shared" ref="D44:M44" si="10">SUM(D45:D46)</f>
        <v>178391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6" si="11">SUM(D44:M44)</f>
        <v>178391</v>
      </c>
      <c r="O44" s="45">
        <f t="shared" si="9"/>
        <v>11.721598002496879</v>
      </c>
      <c r="P44" s="10"/>
    </row>
    <row r="45" spans="1:16">
      <c r="A45" s="13"/>
      <c r="B45" s="39">
        <v>351.1</v>
      </c>
      <c r="C45" s="21" t="s">
        <v>54</v>
      </c>
      <c r="D45" s="46">
        <v>81825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81825</v>
      </c>
      <c r="O45" s="47">
        <f t="shared" si="9"/>
        <v>5.3765030553912876</v>
      </c>
      <c r="P45" s="9"/>
    </row>
    <row r="46" spans="1:16">
      <c r="A46" s="13"/>
      <c r="B46" s="39">
        <v>354</v>
      </c>
      <c r="C46" s="21" t="s">
        <v>55</v>
      </c>
      <c r="D46" s="46">
        <v>96566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96566</v>
      </c>
      <c r="O46" s="47">
        <f t="shared" si="9"/>
        <v>6.3450949471055917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SUM(D48:D51)</f>
        <v>126679</v>
      </c>
      <c r="E47" s="32">
        <f t="shared" si="12"/>
        <v>2606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92598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221883</v>
      </c>
      <c r="O47" s="45">
        <f t="shared" si="9"/>
        <v>14.579341612458112</v>
      </c>
      <c r="P47" s="10"/>
    </row>
    <row r="48" spans="1:16">
      <c r="A48" s="12"/>
      <c r="B48" s="25">
        <v>361.1</v>
      </c>
      <c r="C48" s="20" t="s">
        <v>57</v>
      </c>
      <c r="D48" s="46">
        <v>7928</v>
      </c>
      <c r="E48" s="46">
        <v>417</v>
      </c>
      <c r="F48" s="46">
        <v>0</v>
      </c>
      <c r="G48" s="46">
        <v>0</v>
      </c>
      <c r="H48" s="46">
        <v>0</v>
      </c>
      <c r="I48" s="46">
        <v>20890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29235</v>
      </c>
      <c r="O48" s="47">
        <f t="shared" si="9"/>
        <v>1.9209540705696826</v>
      </c>
      <c r="P48" s="9"/>
    </row>
    <row r="49" spans="1:119">
      <c r="A49" s="12"/>
      <c r="B49" s="25">
        <v>362</v>
      </c>
      <c r="C49" s="20" t="s">
        <v>58</v>
      </c>
      <c r="D49" s="46">
        <v>9775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9775</v>
      </c>
      <c r="O49" s="47">
        <f t="shared" si="9"/>
        <v>0.64228924370852225</v>
      </c>
      <c r="P49" s="9"/>
    </row>
    <row r="50" spans="1:119">
      <c r="A50" s="12"/>
      <c r="B50" s="25">
        <v>366</v>
      </c>
      <c r="C50" s="20" t="s">
        <v>59</v>
      </c>
      <c r="D50" s="46">
        <v>51920</v>
      </c>
      <c r="E50" s="46">
        <v>1189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53109</v>
      </c>
      <c r="O50" s="47">
        <f t="shared" si="9"/>
        <v>3.4896510940272027</v>
      </c>
      <c r="P50" s="9"/>
    </row>
    <row r="51" spans="1:119">
      <c r="A51" s="12"/>
      <c r="B51" s="25">
        <v>369.9</v>
      </c>
      <c r="C51" s="20" t="s">
        <v>60</v>
      </c>
      <c r="D51" s="46">
        <v>57056</v>
      </c>
      <c r="E51" s="46">
        <v>1000</v>
      </c>
      <c r="F51" s="46">
        <v>0</v>
      </c>
      <c r="G51" s="46">
        <v>0</v>
      </c>
      <c r="H51" s="46">
        <v>0</v>
      </c>
      <c r="I51" s="46">
        <v>71708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129764</v>
      </c>
      <c r="O51" s="47">
        <f t="shared" si="9"/>
        <v>8.5264472041527046</v>
      </c>
      <c r="P51" s="9"/>
    </row>
    <row r="52" spans="1:119" ht="15.75">
      <c r="A52" s="29" t="s">
        <v>44</v>
      </c>
      <c r="B52" s="30"/>
      <c r="C52" s="31"/>
      <c r="D52" s="32">
        <f t="shared" ref="D52:M52" si="13">SUM(D53:D55)</f>
        <v>873007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873007</v>
      </c>
      <c r="O52" s="45">
        <f t="shared" si="9"/>
        <v>57.362967343452262</v>
      </c>
      <c r="P52" s="9"/>
    </row>
    <row r="53" spans="1:119">
      <c r="A53" s="12"/>
      <c r="B53" s="25">
        <v>381</v>
      </c>
      <c r="C53" s="20" t="s">
        <v>61</v>
      </c>
      <c r="D53" s="46">
        <v>699359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699359</v>
      </c>
      <c r="O53" s="47">
        <f t="shared" si="9"/>
        <v>45.953019252250478</v>
      </c>
      <c r="P53" s="9"/>
    </row>
    <row r="54" spans="1:119">
      <c r="A54" s="12"/>
      <c r="B54" s="25">
        <v>383</v>
      </c>
      <c r="C54" s="20" t="s">
        <v>62</v>
      </c>
      <c r="D54" s="46">
        <v>149605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149605</v>
      </c>
      <c r="O54" s="47">
        <f t="shared" si="9"/>
        <v>9.8301465273671074</v>
      </c>
      <c r="P54" s="9"/>
    </row>
    <row r="55" spans="1:119" ht="15.75" thickBot="1">
      <c r="A55" s="12"/>
      <c r="B55" s="25">
        <v>388.2</v>
      </c>
      <c r="C55" s="20" t="s">
        <v>79</v>
      </c>
      <c r="D55" s="46">
        <v>24043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24043</v>
      </c>
      <c r="O55" s="47">
        <f t="shared" si="9"/>
        <v>1.5798015638346803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SUM(D5,D15,D21,D36,D44,D47,D52)</f>
        <v>14532146</v>
      </c>
      <c r="E56" s="15">
        <f t="shared" si="14"/>
        <v>1329388</v>
      </c>
      <c r="F56" s="15">
        <f t="shared" si="14"/>
        <v>1303988</v>
      </c>
      <c r="G56" s="15">
        <f t="shared" si="14"/>
        <v>862040</v>
      </c>
      <c r="H56" s="15">
        <f t="shared" si="14"/>
        <v>0</v>
      </c>
      <c r="I56" s="15">
        <f t="shared" si="14"/>
        <v>8565515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26593077</v>
      </c>
      <c r="O56" s="38">
        <f t="shared" si="9"/>
        <v>1747.360339049872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51" t="s">
        <v>80</v>
      </c>
      <c r="M58" s="51"/>
      <c r="N58" s="51"/>
      <c r="O58" s="43">
        <v>15219</v>
      </c>
    </row>
    <row r="59" spans="1:119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  <row r="60" spans="1:119" ht="15.75" thickBot="1">
      <c r="A60" s="55" t="s">
        <v>81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</row>
  </sheetData>
  <mergeCells count="10">
    <mergeCell ref="A60:O60"/>
    <mergeCell ref="L58:N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9637031</v>
      </c>
      <c r="E5" s="27">
        <f t="shared" si="0"/>
        <v>462851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10099882</v>
      </c>
      <c r="O5" s="33">
        <f t="shared" ref="O5:O36" si="1">(N5/O$59)</f>
        <v>660.81405391258829</v>
      </c>
      <c r="P5" s="6"/>
    </row>
    <row r="6" spans="1:133">
      <c r="A6" s="12"/>
      <c r="B6" s="25">
        <v>311</v>
      </c>
      <c r="C6" s="20" t="s">
        <v>2</v>
      </c>
      <c r="D6" s="46">
        <v>7667286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7667286</v>
      </c>
      <c r="O6" s="47">
        <f t="shared" si="1"/>
        <v>501.65440984035592</v>
      </c>
      <c r="P6" s="9"/>
    </row>
    <row r="7" spans="1:133">
      <c r="A7" s="12"/>
      <c r="B7" s="25">
        <v>312.10000000000002</v>
      </c>
      <c r="C7" s="20" t="s">
        <v>10</v>
      </c>
      <c r="D7" s="46">
        <v>202350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202350</v>
      </c>
      <c r="O7" s="47">
        <f t="shared" si="1"/>
        <v>13.239335252551689</v>
      </c>
      <c r="P7" s="9"/>
    </row>
    <row r="8" spans="1:133">
      <c r="A8" s="12"/>
      <c r="B8" s="25">
        <v>312.3</v>
      </c>
      <c r="C8" s="20" t="s">
        <v>11</v>
      </c>
      <c r="D8" s="46">
        <v>78746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78746</v>
      </c>
      <c r="O8" s="47">
        <f t="shared" si="1"/>
        <v>5.1521852918084274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462851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462851</v>
      </c>
      <c r="O9" s="47">
        <f t="shared" si="1"/>
        <v>30.28336822821251</v>
      </c>
      <c r="P9" s="9"/>
    </row>
    <row r="10" spans="1:133">
      <c r="A10" s="12"/>
      <c r="B10" s="25">
        <v>314.10000000000002</v>
      </c>
      <c r="C10" s="20" t="s">
        <v>13</v>
      </c>
      <c r="D10" s="46">
        <v>710579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710579</v>
      </c>
      <c r="O10" s="47">
        <f t="shared" si="1"/>
        <v>46.491690656896104</v>
      </c>
      <c r="P10" s="9"/>
    </row>
    <row r="11" spans="1:133">
      <c r="A11" s="12"/>
      <c r="B11" s="25">
        <v>314.2</v>
      </c>
      <c r="C11" s="20" t="s">
        <v>14</v>
      </c>
      <c r="D11" s="46">
        <v>717858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717858</v>
      </c>
      <c r="O11" s="47">
        <f t="shared" si="1"/>
        <v>46.967940329756608</v>
      </c>
      <c r="P11" s="9"/>
    </row>
    <row r="12" spans="1:133">
      <c r="A12" s="12"/>
      <c r="B12" s="25">
        <v>314.39999999999998</v>
      </c>
      <c r="C12" s="20" t="s">
        <v>15</v>
      </c>
      <c r="D12" s="46">
        <v>16371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16371</v>
      </c>
      <c r="O12" s="47">
        <f t="shared" si="1"/>
        <v>1.071120125621565</v>
      </c>
      <c r="P12" s="9"/>
    </row>
    <row r="13" spans="1:133">
      <c r="A13" s="12"/>
      <c r="B13" s="25">
        <v>314.89999999999998</v>
      </c>
      <c r="C13" s="20" t="s">
        <v>16</v>
      </c>
      <c r="D13" s="46">
        <v>14214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14214</v>
      </c>
      <c r="O13" s="47">
        <f t="shared" si="1"/>
        <v>0.92999214865218527</v>
      </c>
      <c r="P13" s="9"/>
    </row>
    <row r="14" spans="1:133">
      <c r="A14" s="12"/>
      <c r="B14" s="25">
        <v>316</v>
      </c>
      <c r="C14" s="20" t="s">
        <v>17</v>
      </c>
      <c r="D14" s="46">
        <v>229627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229627</v>
      </c>
      <c r="O14" s="47">
        <f t="shared" si="1"/>
        <v>15.024012038733316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2034181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2034181</v>
      </c>
      <c r="O15" s="45">
        <f t="shared" si="1"/>
        <v>133.09218790892436</v>
      </c>
      <c r="P15" s="10"/>
    </row>
    <row r="16" spans="1:133">
      <c r="A16" s="12"/>
      <c r="B16" s="25">
        <v>322</v>
      </c>
      <c r="C16" s="20" t="s">
        <v>0</v>
      </c>
      <c r="D16" s="46">
        <v>378086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378086</v>
      </c>
      <c r="O16" s="47">
        <f t="shared" si="1"/>
        <v>24.73737241559801</v>
      </c>
      <c r="P16" s="9"/>
    </row>
    <row r="17" spans="1:16">
      <c r="A17" s="12"/>
      <c r="B17" s="25">
        <v>323.10000000000002</v>
      </c>
      <c r="C17" s="20" t="s">
        <v>19</v>
      </c>
      <c r="D17" s="46">
        <v>1075527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1075527</v>
      </c>
      <c r="O17" s="47">
        <f t="shared" si="1"/>
        <v>70.369471342580482</v>
      </c>
      <c r="P17" s="9"/>
    </row>
    <row r="18" spans="1:16">
      <c r="A18" s="12"/>
      <c r="B18" s="25">
        <v>323.39999999999998</v>
      </c>
      <c r="C18" s="20" t="s">
        <v>20</v>
      </c>
      <c r="D18" s="46">
        <v>27961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27961</v>
      </c>
      <c r="O18" s="47">
        <f t="shared" si="1"/>
        <v>1.8294294687254646</v>
      </c>
      <c r="P18" s="9"/>
    </row>
    <row r="19" spans="1:16">
      <c r="A19" s="12"/>
      <c r="B19" s="25">
        <v>323.7</v>
      </c>
      <c r="C19" s="20" t="s">
        <v>21</v>
      </c>
      <c r="D19" s="46">
        <v>551307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551307</v>
      </c>
      <c r="O19" s="47">
        <f t="shared" si="1"/>
        <v>36.07085841402774</v>
      </c>
      <c r="P19" s="9"/>
    </row>
    <row r="20" spans="1:16">
      <c r="A20" s="12"/>
      <c r="B20" s="25">
        <v>323.89999999999998</v>
      </c>
      <c r="C20" s="20" t="s">
        <v>22</v>
      </c>
      <c r="D20" s="46">
        <v>1300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1300</v>
      </c>
      <c r="O20" s="47">
        <f t="shared" si="1"/>
        <v>8.5056267992672074E-2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SUM(D22:D35)</f>
        <v>603672</v>
      </c>
      <c r="E21" s="32">
        <f t="shared" si="5"/>
        <v>380779</v>
      </c>
      <c r="F21" s="32">
        <f t="shared" si="5"/>
        <v>1346541</v>
      </c>
      <c r="G21" s="32">
        <f t="shared" si="5"/>
        <v>541600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2872592</v>
      </c>
      <c r="O21" s="45">
        <f t="shared" si="1"/>
        <v>187.94765768123528</v>
      </c>
      <c r="P21" s="10"/>
    </row>
    <row r="22" spans="1:16">
      <c r="A22" s="12"/>
      <c r="B22" s="25">
        <v>331.2</v>
      </c>
      <c r="C22" s="20" t="s">
        <v>23</v>
      </c>
      <c r="D22" s="46">
        <v>274956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6">SUM(D22:M22)</f>
        <v>274956</v>
      </c>
      <c r="O22" s="47">
        <f t="shared" si="1"/>
        <v>17.989793247840879</v>
      </c>
      <c r="P22" s="9"/>
    </row>
    <row r="23" spans="1:16">
      <c r="A23" s="12"/>
      <c r="B23" s="25">
        <v>331.49</v>
      </c>
      <c r="C23" s="20" t="s">
        <v>26</v>
      </c>
      <c r="D23" s="46">
        <v>0</v>
      </c>
      <c r="E23" s="46">
        <v>0</v>
      </c>
      <c r="F23" s="46">
        <v>0</v>
      </c>
      <c r="G23" s="46">
        <v>541600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541600</v>
      </c>
      <c r="O23" s="47">
        <f t="shared" si="1"/>
        <v>35.435749803716305</v>
      </c>
      <c r="P23" s="9"/>
    </row>
    <row r="24" spans="1:16">
      <c r="A24" s="12"/>
      <c r="B24" s="25">
        <v>331.7</v>
      </c>
      <c r="C24" s="20" t="s">
        <v>25</v>
      </c>
      <c r="D24" s="46">
        <v>17200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17200</v>
      </c>
      <c r="O24" s="47">
        <f t="shared" si="1"/>
        <v>1.1253598534415075</v>
      </c>
      <c r="P24" s="9"/>
    </row>
    <row r="25" spans="1:16">
      <c r="A25" s="12"/>
      <c r="B25" s="25">
        <v>334.69</v>
      </c>
      <c r="C25" s="20" t="s">
        <v>27</v>
      </c>
      <c r="D25" s="46">
        <v>0</v>
      </c>
      <c r="E25" s="46">
        <v>225113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225113</v>
      </c>
      <c r="O25" s="47">
        <f t="shared" si="1"/>
        <v>14.728670505103375</v>
      </c>
      <c r="P25" s="9"/>
    </row>
    <row r="26" spans="1:16">
      <c r="A26" s="12"/>
      <c r="B26" s="25">
        <v>334.7</v>
      </c>
      <c r="C26" s="20" t="s">
        <v>28</v>
      </c>
      <c r="D26" s="46">
        <v>17355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17355</v>
      </c>
      <c r="O26" s="47">
        <f t="shared" si="1"/>
        <v>1.1355011777021722</v>
      </c>
      <c r="P26" s="9"/>
    </row>
    <row r="27" spans="1:16">
      <c r="A27" s="12"/>
      <c r="B27" s="25">
        <v>335.12</v>
      </c>
      <c r="C27" s="20" t="s">
        <v>29</v>
      </c>
      <c r="D27" s="46">
        <v>0</v>
      </c>
      <c r="E27" s="46">
        <v>0</v>
      </c>
      <c r="F27" s="46">
        <v>471927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471927</v>
      </c>
      <c r="O27" s="47">
        <f t="shared" si="1"/>
        <v>30.877191834598271</v>
      </c>
      <c r="P27" s="9"/>
    </row>
    <row r="28" spans="1:16">
      <c r="A28" s="12"/>
      <c r="B28" s="25">
        <v>335.14</v>
      </c>
      <c r="C28" s="20" t="s">
        <v>30</v>
      </c>
      <c r="D28" s="46">
        <v>6971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6971</v>
      </c>
      <c r="O28" s="47">
        <f t="shared" si="1"/>
        <v>0.45609788013609004</v>
      </c>
      <c r="P28" s="9"/>
    </row>
    <row r="29" spans="1:16">
      <c r="A29" s="12"/>
      <c r="B29" s="25">
        <v>335.15</v>
      </c>
      <c r="C29" s="20" t="s">
        <v>31</v>
      </c>
      <c r="D29" s="46">
        <v>5569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5569</v>
      </c>
      <c r="O29" s="47">
        <f t="shared" si="1"/>
        <v>0.36436796650091596</v>
      </c>
      <c r="P29" s="9"/>
    </row>
    <row r="30" spans="1:16">
      <c r="A30" s="12"/>
      <c r="B30" s="25">
        <v>335.18</v>
      </c>
      <c r="C30" s="20" t="s">
        <v>32</v>
      </c>
      <c r="D30" s="46">
        <v>0</v>
      </c>
      <c r="E30" s="46">
        <v>0</v>
      </c>
      <c r="F30" s="46">
        <v>874614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874614</v>
      </c>
      <c r="O30" s="47">
        <f t="shared" si="1"/>
        <v>57.22415598010992</v>
      </c>
      <c r="P30" s="9"/>
    </row>
    <row r="31" spans="1:16">
      <c r="A31" s="12"/>
      <c r="B31" s="25">
        <v>335.49</v>
      </c>
      <c r="C31" s="20" t="s">
        <v>33</v>
      </c>
      <c r="D31" s="46">
        <v>11877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11877</v>
      </c>
      <c r="O31" s="47">
        <f t="shared" si="1"/>
        <v>0.77708714996074324</v>
      </c>
      <c r="P31" s="9"/>
    </row>
    <row r="32" spans="1:16">
      <c r="A32" s="12"/>
      <c r="B32" s="25">
        <v>337.2</v>
      </c>
      <c r="C32" s="20" t="s">
        <v>34</v>
      </c>
      <c r="D32" s="46">
        <v>60167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60167</v>
      </c>
      <c r="O32" s="47">
        <f t="shared" si="1"/>
        <v>3.9366003663962315</v>
      </c>
      <c r="P32" s="9"/>
    </row>
    <row r="33" spans="1:16">
      <c r="A33" s="12"/>
      <c r="B33" s="25">
        <v>337.6</v>
      </c>
      <c r="C33" s="20" t="s">
        <v>35</v>
      </c>
      <c r="D33" s="46">
        <v>0</v>
      </c>
      <c r="E33" s="46">
        <v>155666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155666</v>
      </c>
      <c r="O33" s="47">
        <f t="shared" si="1"/>
        <v>10.184899241036378</v>
      </c>
      <c r="P33" s="9"/>
    </row>
    <row r="34" spans="1:16">
      <c r="A34" s="12"/>
      <c r="B34" s="25">
        <v>337.7</v>
      </c>
      <c r="C34" s="20" t="s">
        <v>36</v>
      </c>
      <c r="D34" s="46">
        <v>158586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158586</v>
      </c>
      <c r="O34" s="47">
        <f t="shared" si="1"/>
        <v>10.375948704527611</v>
      </c>
      <c r="P34" s="9"/>
    </row>
    <row r="35" spans="1:16">
      <c r="A35" s="12"/>
      <c r="B35" s="25">
        <v>338</v>
      </c>
      <c r="C35" s="20" t="s">
        <v>37</v>
      </c>
      <c r="D35" s="46">
        <v>50991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50991</v>
      </c>
      <c r="O35" s="47">
        <f t="shared" si="1"/>
        <v>3.3362339701648782</v>
      </c>
      <c r="P35" s="9"/>
    </row>
    <row r="36" spans="1:16" ht="15.75">
      <c r="A36" s="29" t="s">
        <v>42</v>
      </c>
      <c r="B36" s="30"/>
      <c r="C36" s="31"/>
      <c r="D36" s="32">
        <f t="shared" ref="D36:M36" si="8">SUM(D37:D44)</f>
        <v>1970362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8376430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10346792</v>
      </c>
      <c r="O36" s="45">
        <f t="shared" si="1"/>
        <v>676.96885632033502</v>
      </c>
      <c r="P36" s="10"/>
    </row>
    <row r="37" spans="1:16">
      <c r="A37" s="12"/>
      <c r="B37" s="25">
        <v>341.1</v>
      </c>
      <c r="C37" s="20" t="s">
        <v>70</v>
      </c>
      <c r="D37" s="46">
        <v>5100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5100</v>
      </c>
      <c r="O37" s="47">
        <f t="shared" ref="O37:O57" si="9">(N37/O$59)</f>
        <v>0.33368228212509815</v>
      </c>
      <c r="P37" s="9"/>
    </row>
    <row r="38" spans="1:16">
      <c r="A38" s="12"/>
      <c r="B38" s="25">
        <v>341.3</v>
      </c>
      <c r="C38" s="20" t="s">
        <v>45</v>
      </c>
      <c r="D38" s="46">
        <v>1936879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0">SUM(D38:M38)</f>
        <v>1936879</v>
      </c>
      <c r="O38" s="47">
        <f t="shared" si="9"/>
        <v>126.72592253336823</v>
      </c>
      <c r="P38" s="9"/>
    </row>
    <row r="39" spans="1:16">
      <c r="A39" s="12"/>
      <c r="B39" s="25">
        <v>341.9</v>
      </c>
      <c r="C39" s="20" t="s">
        <v>46</v>
      </c>
      <c r="D39" s="46">
        <v>9077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9077</v>
      </c>
      <c r="O39" s="47">
        <f t="shared" si="9"/>
        <v>0.5938890342842188</v>
      </c>
      <c r="P39" s="9"/>
    </row>
    <row r="40" spans="1:16">
      <c r="A40" s="12"/>
      <c r="B40" s="25">
        <v>342.1</v>
      </c>
      <c r="C40" s="20" t="s">
        <v>47</v>
      </c>
      <c r="D40" s="46">
        <v>4699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4699</v>
      </c>
      <c r="O40" s="47">
        <f t="shared" si="9"/>
        <v>0.30744569484428158</v>
      </c>
      <c r="P40" s="9"/>
    </row>
    <row r="41" spans="1:16">
      <c r="A41" s="12"/>
      <c r="B41" s="25">
        <v>343.4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885964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885964</v>
      </c>
      <c r="O41" s="47">
        <f t="shared" si="9"/>
        <v>57.966762627584401</v>
      </c>
      <c r="P41" s="9"/>
    </row>
    <row r="42" spans="1:16">
      <c r="A42" s="12"/>
      <c r="B42" s="25">
        <v>343.6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7206735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7206735</v>
      </c>
      <c r="O42" s="47">
        <f t="shared" si="9"/>
        <v>471.52152577859198</v>
      </c>
      <c r="P42" s="9"/>
    </row>
    <row r="43" spans="1:16">
      <c r="A43" s="12"/>
      <c r="B43" s="25">
        <v>343.9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283731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283731</v>
      </c>
      <c r="O43" s="47">
        <f t="shared" si="9"/>
        <v>18.563923056791417</v>
      </c>
      <c r="P43" s="9"/>
    </row>
    <row r="44" spans="1:16">
      <c r="A44" s="12"/>
      <c r="B44" s="25">
        <v>347.2</v>
      </c>
      <c r="C44" s="20" t="s">
        <v>51</v>
      </c>
      <c r="D44" s="46">
        <v>14607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14607</v>
      </c>
      <c r="O44" s="47">
        <f t="shared" si="9"/>
        <v>0.95570531274535464</v>
      </c>
      <c r="P44" s="9"/>
    </row>
    <row r="45" spans="1:16" ht="15.75">
      <c r="A45" s="29" t="s">
        <v>43</v>
      </c>
      <c r="B45" s="30"/>
      <c r="C45" s="31"/>
      <c r="D45" s="32">
        <f t="shared" ref="D45:M45" si="11">SUM(D46:D48)</f>
        <v>438124</v>
      </c>
      <c r="E45" s="32">
        <f t="shared" si="11"/>
        <v>46269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ref="N45:N57" si="12">SUM(D45:M45)</f>
        <v>484393</v>
      </c>
      <c r="O45" s="45">
        <f t="shared" si="9"/>
        <v>31.692816016749543</v>
      </c>
      <c r="P45" s="10"/>
    </row>
    <row r="46" spans="1:16">
      <c r="A46" s="13"/>
      <c r="B46" s="39">
        <v>351.1</v>
      </c>
      <c r="C46" s="21" t="s">
        <v>54</v>
      </c>
      <c r="D46" s="46">
        <v>45841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45841</v>
      </c>
      <c r="O46" s="47">
        <f t="shared" si="9"/>
        <v>2.9992802931169851</v>
      </c>
      <c r="P46" s="9"/>
    </row>
    <row r="47" spans="1:16">
      <c r="A47" s="13"/>
      <c r="B47" s="39">
        <v>354</v>
      </c>
      <c r="C47" s="21" t="s">
        <v>55</v>
      </c>
      <c r="D47" s="46">
        <v>392283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392283</v>
      </c>
      <c r="O47" s="47">
        <f t="shared" si="9"/>
        <v>25.666252289976445</v>
      </c>
      <c r="P47" s="9"/>
    </row>
    <row r="48" spans="1:16">
      <c r="A48" s="13"/>
      <c r="B48" s="39">
        <v>355</v>
      </c>
      <c r="C48" s="21" t="s">
        <v>56</v>
      </c>
      <c r="D48" s="46">
        <v>0</v>
      </c>
      <c r="E48" s="46">
        <v>46269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46269</v>
      </c>
      <c r="O48" s="47">
        <f t="shared" si="9"/>
        <v>3.0272834336561107</v>
      </c>
      <c r="P48" s="9"/>
    </row>
    <row r="49" spans="1:119" ht="15.75">
      <c r="A49" s="29" t="s">
        <v>3</v>
      </c>
      <c r="B49" s="30"/>
      <c r="C49" s="31"/>
      <c r="D49" s="32">
        <f t="shared" ref="D49:M49" si="13">SUM(D50:D53)</f>
        <v>164720</v>
      </c>
      <c r="E49" s="32">
        <f t="shared" si="13"/>
        <v>9390</v>
      </c>
      <c r="F49" s="32">
        <f t="shared" si="13"/>
        <v>22</v>
      </c>
      <c r="G49" s="32">
        <f t="shared" si="13"/>
        <v>0</v>
      </c>
      <c r="H49" s="32">
        <f t="shared" si="13"/>
        <v>0</v>
      </c>
      <c r="I49" s="32">
        <f t="shared" si="13"/>
        <v>60674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2"/>
        <v>234806</v>
      </c>
      <c r="O49" s="45">
        <f t="shared" si="9"/>
        <v>15.36286312483643</v>
      </c>
      <c r="P49" s="10"/>
    </row>
    <row r="50" spans="1:119">
      <c r="A50" s="12"/>
      <c r="B50" s="25">
        <v>361.1</v>
      </c>
      <c r="C50" s="20" t="s">
        <v>57</v>
      </c>
      <c r="D50" s="46">
        <v>17450</v>
      </c>
      <c r="E50" s="46">
        <v>593</v>
      </c>
      <c r="F50" s="46">
        <v>22</v>
      </c>
      <c r="G50" s="46">
        <v>0</v>
      </c>
      <c r="H50" s="46">
        <v>0</v>
      </c>
      <c r="I50" s="46">
        <v>42914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60979</v>
      </c>
      <c r="O50" s="47">
        <f t="shared" si="9"/>
        <v>3.9897278199424235</v>
      </c>
      <c r="P50" s="9"/>
    </row>
    <row r="51" spans="1:119">
      <c r="A51" s="12"/>
      <c r="B51" s="25">
        <v>362</v>
      </c>
      <c r="C51" s="20" t="s">
        <v>58</v>
      </c>
      <c r="D51" s="46">
        <v>20759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20759</v>
      </c>
      <c r="O51" s="47">
        <f t="shared" si="9"/>
        <v>1.3582177440460612</v>
      </c>
      <c r="P51" s="9"/>
    </row>
    <row r="52" spans="1:119">
      <c r="A52" s="12"/>
      <c r="B52" s="25">
        <v>366</v>
      </c>
      <c r="C52" s="20" t="s">
        <v>59</v>
      </c>
      <c r="D52" s="46">
        <v>0</v>
      </c>
      <c r="E52" s="46">
        <v>8500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8500</v>
      </c>
      <c r="O52" s="47">
        <f t="shared" si="9"/>
        <v>0.55613713687516353</v>
      </c>
      <c r="P52" s="9"/>
    </row>
    <row r="53" spans="1:119">
      <c r="A53" s="12"/>
      <c r="B53" s="25">
        <v>369.9</v>
      </c>
      <c r="C53" s="20" t="s">
        <v>60</v>
      </c>
      <c r="D53" s="46">
        <v>126511</v>
      </c>
      <c r="E53" s="46">
        <v>297</v>
      </c>
      <c r="F53" s="46">
        <v>0</v>
      </c>
      <c r="G53" s="46">
        <v>0</v>
      </c>
      <c r="H53" s="46">
        <v>0</v>
      </c>
      <c r="I53" s="46">
        <v>17760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144568</v>
      </c>
      <c r="O53" s="47">
        <f t="shared" si="9"/>
        <v>9.4587804239727813</v>
      </c>
      <c r="P53" s="9"/>
    </row>
    <row r="54" spans="1:119" ht="15.75">
      <c r="A54" s="29" t="s">
        <v>44</v>
      </c>
      <c r="B54" s="30"/>
      <c r="C54" s="31"/>
      <c r="D54" s="32">
        <f t="shared" ref="D54:M54" si="14">SUM(D55:D56)</f>
        <v>794295</v>
      </c>
      <c r="E54" s="32">
        <f t="shared" si="14"/>
        <v>10000</v>
      </c>
      <c r="F54" s="32">
        <f t="shared" si="14"/>
        <v>0</v>
      </c>
      <c r="G54" s="32">
        <f t="shared" si="14"/>
        <v>390988</v>
      </c>
      <c r="H54" s="32">
        <f t="shared" si="14"/>
        <v>0</v>
      </c>
      <c r="I54" s="32">
        <f t="shared" si="14"/>
        <v>122285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 t="shared" si="12"/>
        <v>1317568</v>
      </c>
      <c r="O54" s="45">
        <f t="shared" si="9"/>
        <v>86.205705312745351</v>
      </c>
      <c r="P54" s="9"/>
    </row>
    <row r="55" spans="1:119">
      <c r="A55" s="12"/>
      <c r="B55" s="25">
        <v>381</v>
      </c>
      <c r="C55" s="20" t="s">
        <v>61</v>
      </c>
      <c r="D55" s="46">
        <v>739561</v>
      </c>
      <c r="E55" s="46">
        <v>10000</v>
      </c>
      <c r="F55" s="46">
        <v>0</v>
      </c>
      <c r="G55" s="46">
        <v>390988</v>
      </c>
      <c r="H55" s="46">
        <v>0</v>
      </c>
      <c r="I55" s="46">
        <v>122285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1262834</v>
      </c>
      <c r="O55" s="47">
        <f t="shared" si="9"/>
        <v>82.624574718660043</v>
      </c>
      <c r="P55" s="9"/>
    </row>
    <row r="56" spans="1:119" ht="15.75" thickBot="1">
      <c r="A56" s="12"/>
      <c r="B56" s="25">
        <v>383</v>
      </c>
      <c r="C56" s="20" t="s">
        <v>62</v>
      </c>
      <c r="D56" s="46">
        <v>54734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54734</v>
      </c>
      <c r="O56" s="47">
        <f t="shared" si="9"/>
        <v>3.5811305940853182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5">SUM(D5,D15,D21,D36,D45,D49,D54)</f>
        <v>15642385</v>
      </c>
      <c r="E57" s="15">
        <f t="shared" si="15"/>
        <v>909289</v>
      </c>
      <c r="F57" s="15">
        <f t="shared" si="15"/>
        <v>1346563</v>
      </c>
      <c r="G57" s="15">
        <f t="shared" si="15"/>
        <v>932588</v>
      </c>
      <c r="H57" s="15">
        <f t="shared" si="15"/>
        <v>0</v>
      </c>
      <c r="I57" s="15">
        <f t="shared" si="15"/>
        <v>8559389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2"/>
        <v>27390214</v>
      </c>
      <c r="O57" s="38">
        <f t="shared" si="9"/>
        <v>1792.0841402774142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69</v>
      </c>
      <c r="M59" s="51"/>
      <c r="N59" s="51"/>
      <c r="O59" s="43">
        <v>15284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thickBot="1">
      <c r="A61" s="55" t="s">
        <v>81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A61:O61"/>
    <mergeCell ref="A60:O60"/>
    <mergeCell ref="L59:N5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9576366</v>
      </c>
      <c r="E5" s="27">
        <f t="shared" si="0"/>
        <v>456062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10032428</v>
      </c>
      <c r="O5" s="33">
        <f t="shared" ref="O5:O36" si="1">(N5/O$57)</f>
        <v>662.38135481315203</v>
      </c>
      <c r="P5" s="6"/>
    </row>
    <row r="6" spans="1:133">
      <c r="A6" s="12"/>
      <c r="B6" s="25">
        <v>311</v>
      </c>
      <c r="C6" s="20" t="s">
        <v>2</v>
      </c>
      <c r="D6" s="46">
        <v>7441927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7441927</v>
      </c>
      <c r="O6" s="47">
        <f t="shared" si="1"/>
        <v>491.34603195563187</v>
      </c>
      <c r="P6" s="9"/>
    </row>
    <row r="7" spans="1:133">
      <c r="A7" s="12"/>
      <c r="B7" s="25">
        <v>312.10000000000002</v>
      </c>
      <c r="C7" s="20" t="s">
        <v>10</v>
      </c>
      <c r="D7" s="46">
        <v>295194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295194</v>
      </c>
      <c r="O7" s="47">
        <f t="shared" si="1"/>
        <v>19.489898322989568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456062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456062</v>
      </c>
      <c r="O8" s="47">
        <f t="shared" si="1"/>
        <v>30.111052423082</v>
      </c>
      <c r="P8" s="9"/>
    </row>
    <row r="9" spans="1:133">
      <c r="A9" s="12"/>
      <c r="B9" s="25">
        <v>314.10000000000002</v>
      </c>
      <c r="C9" s="20" t="s">
        <v>13</v>
      </c>
      <c r="D9" s="46">
        <v>851004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851004</v>
      </c>
      <c r="O9" s="47">
        <f t="shared" si="1"/>
        <v>56.186715964611118</v>
      </c>
      <c r="P9" s="9"/>
    </row>
    <row r="10" spans="1:133">
      <c r="A10" s="12"/>
      <c r="B10" s="25">
        <v>314.39999999999998</v>
      </c>
      <c r="C10" s="20" t="s">
        <v>15</v>
      </c>
      <c r="D10" s="46">
        <v>25198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25198</v>
      </c>
      <c r="O10" s="47">
        <f t="shared" si="1"/>
        <v>1.6636735771820943</v>
      </c>
      <c r="P10" s="9"/>
    </row>
    <row r="11" spans="1:133">
      <c r="A11" s="12"/>
      <c r="B11" s="25">
        <v>314.8</v>
      </c>
      <c r="C11" s="20" t="s">
        <v>100</v>
      </c>
      <c r="D11" s="46">
        <v>17157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17157</v>
      </c>
      <c r="O11" s="47">
        <f t="shared" si="1"/>
        <v>1.1327743298560675</v>
      </c>
      <c r="P11" s="9"/>
    </row>
    <row r="12" spans="1:133">
      <c r="A12" s="12"/>
      <c r="B12" s="25">
        <v>314.89999999999998</v>
      </c>
      <c r="C12" s="20" t="s">
        <v>16</v>
      </c>
      <c r="D12" s="46">
        <v>26198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26198</v>
      </c>
      <c r="O12" s="47">
        <f t="shared" si="1"/>
        <v>1.7296976099300145</v>
      </c>
      <c r="P12" s="9"/>
    </row>
    <row r="13" spans="1:133">
      <c r="A13" s="12"/>
      <c r="B13" s="25">
        <v>315</v>
      </c>
      <c r="C13" s="20" t="s">
        <v>83</v>
      </c>
      <c r="D13" s="46">
        <v>637712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637712</v>
      </c>
      <c r="O13" s="47">
        <f t="shared" si="1"/>
        <v>42.104317971741715</v>
      </c>
      <c r="P13" s="9"/>
    </row>
    <row r="14" spans="1:133">
      <c r="A14" s="12"/>
      <c r="B14" s="25">
        <v>316</v>
      </c>
      <c r="C14" s="20" t="s">
        <v>17</v>
      </c>
      <c r="D14" s="46">
        <v>281976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281976</v>
      </c>
      <c r="O14" s="47">
        <f t="shared" si="1"/>
        <v>18.617192658127557</v>
      </c>
      <c r="P14" s="9"/>
    </row>
    <row r="15" spans="1:133" ht="15.75">
      <c r="A15" s="29" t="s">
        <v>101</v>
      </c>
      <c r="B15" s="30"/>
      <c r="C15" s="31"/>
      <c r="D15" s="32">
        <f t="shared" ref="D15:M15" si="3">SUM(D16:D19)</f>
        <v>1900675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1900675</v>
      </c>
      <c r="O15" s="45">
        <f t="shared" si="1"/>
        <v>125.49022844315331</v>
      </c>
      <c r="P15" s="10"/>
    </row>
    <row r="16" spans="1:133">
      <c r="A16" s="12"/>
      <c r="B16" s="25">
        <v>322</v>
      </c>
      <c r="C16" s="20" t="s">
        <v>0</v>
      </c>
      <c r="D16" s="46">
        <v>385122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385122</v>
      </c>
      <c r="O16" s="47">
        <f t="shared" si="1"/>
        <v>25.42730753994454</v>
      </c>
      <c r="P16" s="9"/>
    </row>
    <row r="17" spans="1:16">
      <c r="A17" s="12"/>
      <c r="B17" s="25">
        <v>323.10000000000002</v>
      </c>
      <c r="C17" s="20" t="s">
        <v>19</v>
      </c>
      <c r="D17" s="46">
        <v>872976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872976</v>
      </c>
      <c r="O17" s="47">
        <f t="shared" si="1"/>
        <v>57.637396012148422</v>
      </c>
      <c r="P17" s="9"/>
    </row>
    <row r="18" spans="1:16">
      <c r="A18" s="12"/>
      <c r="B18" s="25">
        <v>323.7</v>
      </c>
      <c r="C18" s="20" t="s">
        <v>21</v>
      </c>
      <c r="D18" s="46">
        <v>641777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641777</v>
      </c>
      <c r="O18" s="47">
        <f t="shared" si="1"/>
        <v>42.372705664862011</v>
      </c>
      <c r="P18" s="9"/>
    </row>
    <row r="19" spans="1:16">
      <c r="A19" s="12"/>
      <c r="B19" s="25">
        <v>323.89999999999998</v>
      </c>
      <c r="C19" s="20" t="s">
        <v>22</v>
      </c>
      <c r="D19" s="46">
        <v>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800</v>
      </c>
      <c r="O19" s="47">
        <f t="shared" si="1"/>
        <v>5.2819226198336192E-2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SUM(D21:D34)</f>
        <v>292451</v>
      </c>
      <c r="E20" s="32">
        <f t="shared" si="5"/>
        <v>568967</v>
      </c>
      <c r="F20" s="32">
        <f t="shared" si="5"/>
        <v>1558283</v>
      </c>
      <c r="G20" s="32">
        <f t="shared" si="5"/>
        <v>1243419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3663120</v>
      </c>
      <c r="O20" s="45">
        <f t="shared" si="1"/>
        <v>241.8539548395616</v>
      </c>
      <c r="P20" s="10"/>
    </row>
    <row r="21" spans="1:16">
      <c r="A21" s="12"/>
      <c r="B21" s="25">
        <v>331.1</v>
      </c>
      <c r="C21" s="20" t="s">
        <v>88</v>
      </c>
      <c r="D21" s="46">
        <v>0</v>
      </c>
      <c r="E21" s="46">
        <v>261375</v>
      </c>
      <c r="F21" s="46">
        <v>0</v>
      </c>
      <c r="G21" s="46">
        <v>1108319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1369694</v>
      </c>
      <c r="O21" s="47">
        <f t="shared" si="1"/>
        <v>90.432721510629875</v>
      </c>
      <c r="P21" s="9"/>
    </row>
    <row r="22" spans="1:16">
      <c r="A22" s="12"/>
      <c r="B22" s="25">
        <v>331.2</v>
      </c>
      <c r="C22" s="20" t="s">
        <v>23</v>
      </c>
      <c r="D22" s="46">
        <v>98422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6">SUM(D22:M22)</f>
        <v>98422</v>
      </c>
      <c r="O22" s="47">
        <f t="shared" si="1"/>
        <v>6.4982173511158061</v>
      </c>
      <c r="P22" s="9"/>
    </row>
    <row r="23" spans="1:16">
      <c r="A23" s="12"/>
      <c r="B23" s="25">
        <v>331.69</v>
      </c>
      <c r="C23" s="20" t="s">
        <v>75</v>
      </c>
      <c r="D23" s="46">
        <v>0</v>
      </c>
      <c r="E23" s="46">
        <v>59500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59500</v>
      </c>
      <c r="O23" s="47">
        <f t="shared" si="1"/>
        <v>3.9284299485012544</v>
      </c>
      <c r="P23" s="9"/>
    </row>
    <row r="24" spans="1:16">
      <c r="A24" s="12"/>
      <c r="B24" s="25">
        <v>334.1</v>
      </c>
      <c r="C24" s="20" t="s">
        <v>102</v>
      </c>
      <c r="D24" s="46">
        <v>95145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95145</v>
      </c>
      <c r="O24" s="47">
        <f t="shared" si="1"/>
        <v>6.2818565958008712</v>
      </c>
      <c r="P24" s="9"/>
    </row>
    <row r="25" spans="1:16">
      <c r="A25" s="12"/>
      <c r="B25" s="25">
        <v>334.39</v>
      </c>
      <c r="C25" s="20" t="s">
        <v>103</v>
      </c>
      <c r="D25" s="46">
        <v>0</v>
      </c>
      <c r="E25" s="46">
        <v>0</v>
      </c>
      <c r="F25" s="46">
        <v>0</v>
      </c>
      <c r="G25" s="46">
        <v>135100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135100</v>
      </c>
      <c r="O25" s="47">
        <f t="shared" si="1"/>
        <v>8.9198468242440256</v>
      </c>
      <c r="P25" s="9"/>
    </row>
    <row r="26" spans="1:16">
      <c r="A26" s="12"/>
      <c r="B26" s="25">
        <v>334.69</v>
      </c>
      <c r="C26" s="20" t="s">
        <v>27</v>
      </c>
      <c r="D26" s="46">
        <v>0</v>
      </c>
      <c r="E26" s="46">
        <v>146733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146733</v>
      </c>
      <c r="O26" s="47">
        <f t="shared" si="1"/>
        <v>9.6879043972005814</v>
      </c>
      <c r="P26" s="9"/>
    </row>
    <row r="27" spans="1:16">
      <c r="A27" s="12"/>
      <c r="B27" s="25">
        <v>335.12</v>
      </c>
      <c r="C27" s="20" t="s">
        <v>29</v>
      </c>
      <c r="D27" s="46">
        <v>0</v>
      </c>
      <c r="E27" s="46">
        <v>0</v>
      </c>
      <c r="F27" s="46">
        <v>575081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575081</v>
      </c>
      <c r="O27" s="47">
        <f t="shared" si="1"/>
        <v>37.969166776706722</v>
      </c>
      <c r="P27" s="9"/>
    </row>
    <row r="28" spans="1:16">
      <c r="A28" s="12"/>
      <c r="B28" s="25">
        <v>335.14</v>
      </c>
      <c r="C28" s="20" t="s">
        <v>30</v>
      </c>
      <c r="D28" s="46">
        <v>6821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6821</v>
      </c>
      <c r="O28" s="47">
        <f t="shared" si="1"/>
        <v>0.450349927373564</v>
      </c>
      <c r="P28" s="9"/>
    </row>
    <row r="29" spans="1:16">
      <c r="A29" s="12"/>
      <c r="B29" s="25">
        <v>335.15</v>
      </c>
      <c r="C29" s="20" t="s">
        <v>31</v>
      </c>
      <c r="D29" s="46">
        <v>5569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5569</v>
      </c>
      <c r="O29" s="47">
        <f t="shared" si="1"/>
        <v>0.36768783837316782</v>
      </c>
      <c r="P29" s="9"/>
    </row>
    <row r="30" spans="1:16">
      <c r="A30" s="12"/>
      <c r="B30" s="25">
        <v>335.18</v>
      </c>
      <c r="C30" s="20" t="s">
        <v>32</v>
      </c>
      <c r="D30" s="46">
        <v>0</v>
      </c>
      <c r="E30" s="46">
        <v>0</v>
      </c>
      <c r="F30" s="46">
        <v>983202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983202</v>
      </c>
      <c r="O30" s="47">
        <f t="shared" si="1"/>
        <v>64.914961045820675</v>
      </c>
      <c r="P30" s="9"/>
    </row>
    <row r="31" spans="1:16">
      <c r="A31" s="12"/>
      <c r="B31" s="25">
        <v>335.49</v>
      </c>
      <c r="C31" s="20" t="s">
        <v>33</v>
      </c>
      <c r="D31" s="46">
        <v>10643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10643</v>
      </c>
      <c r="O31" s="47">
        <f t="shared" si="1"/>
        <v>0.7026937805361152</v>
      </c>
      <c r="P31" s="9"/>
    </row>
    <row r="32" spans="1:16">
      <c r="A32" s="12"/>
      <c r="B32" s="25">
        <v>337.6</v>
      </c>
      <c r="C32" s="20" t="s">
        <v>35</v>
      </c>
      <c r="D32" s="46">
        <v>39006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39006</v>
      </c>
      <c r="O32" s="47">
        <f t="shared" si="1"/>
        <v>2.5753334213653769</v>
      </c>
      <c r="P32" s="9"/>
    </row>
    <row r="33" spans="1:16">
      <c r="A33" s="12"/>
      <c r="B33" s="25">
        <v>337.9</v>
      </c>
      <c r="C33" s="20" t="s">
        <v>77</v>
      </c>
      <c r="D33" s="46">
        <v>0</v>
      </c>
      <c r="E33" s="46">
        <v>101359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101359</v>
      </c>
      <c r="O33" s="47">
        <f t="shared" si="1"/>
        <v>6.6921299352964478</v>
      </c>
      <c r="P33" s="9"/>
    </row>
    <row r="34" spans="1:16">
      <c r="A34" s="12"/>
      <c r="B34" s="25">
        <v>338</v>
      </c>
      <c r="C34" s="20" t="s">
        <v>37</v>
      </c>
      <c r="D34" s="46">
        <v>36845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36845</v>
      </c>
      <c r="O34" s="47">
        <f t="shared" si="1"/>
        <v>2.4326554865971213</v>
      </c>
      <c r="P34" s="9"/>
    </row>
    <row r="35" spans="1:16" ht="15.75">
      <c r="A35" s="29" t="s">
        <v>42</v>
      </c>
      <c r="B35" s="30"/>
      <c r="C35" s="31"/>
      <c r="D35" s="32">
        <f t="shared" ref="D35:M35" si="7">SUM(D36:D40)</f>
        <v>12586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8027981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8040567</v>
      </c>
      <c r="O35" s="45">
        <f t="shared" si="1"/>
        <v>530.87065891984685</v>
      </c>
      <c r="P35" s="10"/>
    </row>
    <row r="36" spans="1:16">
      <c r="A36" s="12"/>
      <c r="B36" s="25">
        <v>343.4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793534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793534</v>
      </c>
      <c r="O36" s="47">
        <f t="shared" si="1"/>
        <v>52.392314802588139</v>
      </c>
      <c r="P36" s="9"/>
    </row>
    <row r="37" spans="1:16">
      <c r="A37" s="12"/>
      <c r="B37" s="25">
        <v>343.6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6942339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6942339</v>
      </c>
      <c r="O37" s="47">
        <f t="shared" ref="O37:O55" si="9">(N37/O$57)</f>
        <v>458.3612174831639</v>
      </c>
      <c r="P37" s="9"/>
    </row>
    <row r="38" spans="1:16">
      <c r="A38" s="12"/>
      <c r="B38" s="25">
        <v>343.9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271277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271277</v>
      </c>
      <c r="O38" s="47">
        <f t="shared" si="9"/>
        <v>17.91080153175756</v>
      </c>
      <c r="P38" s="9"/>
    </row>
    <row r="39" spans="1:16">
      <c r="A39" s="12"/>
      <c r="B39" s="25">
        <v>347.2</v>
      </c>
      <c r="C39" s="20" t="s">
        <v>51</v>
      </c>
      <c r="D39" s="46">
        <v>12586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12586</v>
      </c>
      <c r="O39" s="47">
        <f t="shared" si="9"/>
        <v>0.83097847616532416</v>
      </c>
      <c r="P39" s="9"/>
    </row>
    <row r="40" spans="1:16">
      <c r="A40" s="12"/>
      <c r="B40" s="25">
        <v>349</v>
      </c>
      <c r="C40" s="20" t="s">
        <v>78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20831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20831</v>
      </c>
      <c r="O40" s="47">
        <f t="shared" si="9"/>
        <v>1.3753466261719265</v>
      </c>
      <c r="P40" s="9"/>
    </row>
    <row r="41" spans="1:16" ht="15.75">
      <c r="A41" s="29" t="s">
        <v>43</v>
      </c>
      <c r="B41" s="30"/>
      <c r="C41" s="31"/>
      <c r="D41" s="32">
        <f t="shared" ref="D41:M41" si="10">SUM(D42:D45)</f>
        <v>208214</v>
      </c>
      <c r="E41" s="32">
        <f t="shared" si="10"/>
        <v>18083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226297</v>
      </c>
      <c r="O41" s="45">
        <f t="shared" si="9"/>
        <v>14.941040538756107</v>
      </c>
      <c r="P41" s="10"/>
    </row>
    <row r="42" spans="1:16">
      <c r="A42" s="13"/>
      <c r="B42" s="39">
        <v>351.1</v>
      </c>
      <c r="C42" s="21" t="s">
        <v>54</v>
      </c>
      <c r="D42" s="46">
        <v>52616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52616</v>
      </c>
      <c r="O42" s="47">
        <f t="shared" si="9"/>
        <v>3.4739205070645713</v>
      </c>
      <c r="P42" s="9"/>
    </row>
    <row r="43" spans="1:16">
      <c r="A43" s="13"/>
      <c r="B43" s="39">
        <v>351.2</v>
      </c>
      <c r="C43" s="21" t="s">
        <v>104</v>
      </c>
      <c r="D43" s="46">
        <v>0</v>
      </c>
      <c r="E43" s="46">
        <v>2921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2921</v>
      </c>
      <c r="O43" s="47">
        <f t="shared" si="9"/>
        <v>0.19285619965667503</v>
      </c>
      <c r="P43" s="9"/>
    </row>
    <row r="44" spans="1:16">
      <c r="A44" s="13"/>
      <c r="B44" s="39">
        <v>351.5</v>
      </c>
      <c r="C44" s="21" t="s">
        <v>105</v>
      </c>
      <c r="D44" s="46">
        <v>0</v>
      </c>
      <c r="E44" s="46">
        <v>15162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15162</v>
      </c>
      <c r="O44" s="47">
        <f t="shared" si="9"/>
        <v>1.0010563845239666</v>
      </c>
      <c r="P44" s="9"/>
    </row>
    <row r="45" spans="1:16">
      <c r="A45" s="13"/>
      <c r="B45" s="39">
        <v>354</v>
      </c>
      <c r="C45" s="21" t="s">
        <v>55</v>
      </c>
      <c r="D45" s="46">
        <v>155598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5" si="11">SUM(D45:M45)</f>
        <v>155598</v>
      </c>
      <c r="O45" s="47">
        <f t="shared" si="9"/>
        <v>10.273207447510893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SUM(D47:D50)</f>
        <v>278666</v>
      </c>
      <c r="E46" s="32">
        <f t="shared" si="12"/>
        <v>2003</v>
      </c>
      <c r="F46" s="32">
        <f t="shared" si="12"/>
        <v>6303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286972</v>
      </c>
      <c r="O46" s="45">
        <f t="shared" si="9"/>
        <v>18.947048725736167</v>
      </c>
      <c r="P46" s="10"/>
    </row>
    <row r="47" spans="1:16">
      <c r="A47" s="12"/>
      <c r="B47" s="25">
        <v>361.1</v>
      </c>
      <c r="C47" s="20" t="s">
        <v>57</v>
      </c>
      <c r="D47" s="46">
        <v>113163</v>
      </c>
      <c r="E47" s="46">
        <v>2003</v>
      </c>
      <c r="F47" s="46">
        <v>6303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121469</v>
      </c>
      <c r="O47" s="47">
        <f t="shared" si="9"/>
        <v>8.0198732338571244</v>
      </c>
      <c r="P47" s="9"/>
    </row>
    <row r="48" spans="1:16">
      <c r="A48" s="12"/>
      <c r="B48" s="25">
        <v>362</v>
      </c>
      <c r="C48" s="20" t="s">
        <v>58</v>
      </c>
      <c r="D48" s="46">
        <v>27257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27257</v>
      </c>
      <c r="O48" s="47">
        <f t="shared" si="9"/>
        <v>1.7996170606100621</v>
      </c>
      <c r="P48" s="9"/>
    </row>
    <row r="49" spans="1:119">
      <c r="A49" s="12"/>
      <c r="B49" s="25">
        <v>366</v>
      </c>
      <c r="C49" s="20" t="s">
        <v>59</v>
      </c>
      <c r="D49" s="46">
        <v>11767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11767</v>
      </c>
      <c r="O49" s="47">
        <f t="shared" si="9"/>
        <v>0.77690479334477747</v>
      </c>
      <c r="P49" s="9"/>
    </row>
    <row r="50" spans="1:119">
      <c r="A50" s="12"/>
      <c r="B50" s="25">
        <v>369.9</v>
      </c>
      <c r="C50" s="20" t="s">
        <v>60</v>
      </c>
      <c r="D50" s="46">
        <v>126479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126479</v>
      </c>
      <c r="O50" s="47">
        <f t="shared" si="9"/>
        <v>8.3506536379242036</v>
      </c>
      <c r="P50" s="9"/>
    </row>
    <row r="51" spans="1:119" ht="15.75">
      <c r="A51" s="29" t="s">
        <v>44</v>
      </c>
      <c r="B51" s="30"/>
      <c r="C51" s="31"/>
      <c r="D51" s="32">
        <f t="shared" ref="D51:M51" si="13">SUM(D52:D54)</f>
        <v>1220583</v>
      </c>
      <c r="E51" s="32">
        <f t="shared" si="13"/>
        <v>0</v>
      </c>
      <c r="F51" s="32">
        <f t="shared" si="13"/>
        <v>0</v>
      </c>
      <c r="G51" s="32">
        <f t="shared" si="13"/>
        <v>2107635</v>
      </c>
      <c r="H51" s="32">
        <f t="shared" si="13"/>
        <v>0</v>
      </c>
      <c r="I51" s="32">
        <f t="shared" si="13"/>
        <v>185758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3513976</v>
      </c>
      <c r="O51" s="45">
        <f t="shared" si="9"/>
        <v>232.00686649940579</v>
      </c>
      <c r="P51" s="9"/>
    </row>
    <row r="52" spans="1:119">
      <c r="A52" s="12"/>
      <c r="B52" s="25">
        <v>381</v>
      </c>
      <c r="C52" s="20" t="s">
        <v>61</v>
      </c>
      <c r="D52" s="46">
        <v>1172933</v>
      </c>
      <c r="E52" s="46">
        <v>0</v>
      </c>
      <c r="F52" s="46">
        <v>0</v>
      </c>
      <c r="G52" s="46">
        <v>2107635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3280568</v>
      </c>
      <c r="O52" s="47">
        <f t="shared" si="9"/>
        <v>216.59632906377922</v>
      </c>
      <c r="P52" s="9"/>
    </row>
    <row r="53" spans="1:119">
      <c r="A53" s="12"/>
      <c r="B53" s="25">
        <v>383</v>
      </c>
      <c r="C53" s="20" t="s">
        <v>62</v>
      </c>
      <c r="D53" s="46">
        <v>47650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47650</v>
      </c>
      <c r="O53" s="47">
        <f t="shared" si="9"/>
        <v>3.1460451604383994</v>
      </c>
      <c r="P53" s="9"/>
    </row>
    <row r="54" spans="1:119" ht="15.75" thickBot="1">
      <c r="A54" s="12"/>
      <c r="B54" s="25">
        <v>389.1</v>
      </c>
      <c r="C54" s="20" t="s">
        <v>106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185758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185758</v>
      </c>
      <c r="O54" s="47">
        <f t="shared" si="9"/>
        <v>12.264492275188168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SUM(D5,D15,D20,D35,D41,D46,D51)</f>
        <v>13489541</v>
      </c>
      <c r="E55" s="15">
        <f t="shared" si="14"/>
        <v>1045115</v>
      </c>
      <c r="F55" s="15">
        <f t="shared" si="14"/>
        <v>1564586</v>
      </c>
      <c r="G55" s="15">
        <f t="shared" si="14"/>
        <v>3351054</v>
      </c>
      <c r="H55" s="15">
        <f t="shared" si="14"/>
        <v>0</v>
      </c>
      <c r="I55" s="15">
        <f t="shared" si="14"/>
        <v>8213739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27664035</v>
      </c>
      <c r="O55" s="38">
        <f t="shared" si="9"/>
        <v>1826.4911527796119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51" t="s">
        <v>107</v>
      </c>
      <c r="M57" s="51"/>
      <c r="N57" s="51"/>
      <c r="O57" s="43">
        <v>15146</v>
      </c>
    </row>
    <row r="58" spans="1:119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  <row r="59" spans="1:119" ht="15.75" customHeight="1" thickBot="1">
      <c r="A59" s="55" t="s">
        <v>81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7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316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1"/>
      <c r="M3" s="72"/>
      <c r="N3" s="36"/>
      <c r="O3" s="37"/>
      <c r="P3" s="73" t="s">
        <v>317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318</v>
      </c>
      <c r="N4" s="35" t="s">
        <v>9</v>
      </c>
      <c r="O4" s="35" t="s">
        <v>319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320</v>
      </c>
      <c r="B5" s="26"/>
      <c r="C5" s="26"/>
      <c r="D5" s="27">
        <f t="shared" ref="D5:N5" si="0">SUM(D6:D40)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0</v>
      </c>
      <c r="P5" s="33">
        <f t="shared" ref="P5:P68" si="1">(O5/P$323)</f>
        <v>0</v>
      </c>
      <c r="Q5" s="6"/>
    </row>
    <row r="6" spans="1:134">
      <c r="A6" s="12"/>
      <c r="B6" s="25">
        <v>311</v>
      </c>
      <c r="C6" s="20" t="s">
        <v>2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0</v>
      </c>
      <c r="P6" s="47">
        <f t="shared" si="1"/>
        <v>0</v>
      </c>
      <c r="Q6" s="9"/>
    </row>
    <row r="7" spans="1:134">
      <c r="A7" s="12"/>
      <c r="B7" s="25">
        <v>312.11</v>
      </c>
      <c r="C7" s="20" t="s">
        <v>321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>SUM(D7:N7)</f>
        <v>0</v>
      </c>
      <c r="P7" s="47">
        <f t="shared" si="1"/>
        <v>0</v>
      </c>
      <c r="Q7" s="9"/>
    </row>
    <row r="8" spans="1:134">
      <c r="A8" s="12"/>
      <c r="B8" s="25">
        <v>312.12</v>
      </c>
      <c r="C8" s="20" t="s">
        <v>322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:O39" si="2">SUM(D8:N8)</f>
        <v>0</v>
      </c>
      <c r="P8" s="47">
        <f t="shared" si="1"/>
        <v>0</v>
      </c>
      <c r="Q8" s="9"/>
    </row>
    <row r="9" spans="1:134">
      <c r="A9" s="12"/>
      <c r="B9" s="25">
        <v>312.13</v>
      </c>
      <c r="C9" s="20" t="s">
        <v>323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0</v>
      </c>
      <c r="P9" s="47">
        <f t="shared" si="1"/>
        <v>0</v>
      </c>
      <c r="Q9" s="9"/>
    </row>
    <row r="10" spans="1:134">
      <c r="A10" s="12"/>
      <c r="B10" s="25">
        <v>312.14</v>
      </c>
      <c r="C10" s="20" t="s">
        <v>324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0</v>
      </c>
      <c r="P10" s="47">
        <f t="shared" si="1"/>
        <v>0</v>
      </c>
      <c r="Q10" s="9"/>
    </row>
    <row r="11" spans="1:134">
      <c r="A11" s="12"/>
      <c r="B11" s="25">
        <v>312.14999999999998</v>
      </c>
      <c r="C11" s="20" t="s">
        <v>325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0</v>
      </c>
      <c r="P11" s="47">
        <f t="shared" si="1"/>
        <v>0</v>
      </c>
      <c r="Q11" s="9"/>
    </row>
    <row r="12" spans="1:134">
      <c r="A12" s="12"/>
      <c r="B12" s="25">
        <v>312.16000000000003</v>
      </c>
      <c r="C12" s="20" t="s">
        <v>326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0</v>
      </c>
      <c r="P12" s="47">
        <f t="shared" si="1"/>
        <v>0</v>
      </c>
      <c r="Q12" s="9"/>
    </row>
    <row r="13" spans="1:134">
      <c r="A13" s="12"/>
      <c r="B13" s="25">
        <v>312.17</v>
      </c>
      <c r="C13" s="20" t="s">
        <v>327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0</v>
      </c>
      <c r="P13" s="47">
        <f t="shared" si="1"/>
        <v>0</v>
      </c>
      <c r="Q13" s="9"/>
    </row>
    <row r="14" spans="1:134">
      <c r="A14" s="12"/>
      <c r="B14" s="25">
        <v>312.3</v>
      </c>
      <c r="C14" s="20" t="s">
        <v>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0</v>
      </c>
      <c r="P14" s="47">
        <f t="shared" si="1"/>
        <v>0</v>
      </c>
      <c r="Q14" s="9"/>
    </row>
    <row r="15" spans="1:134">
      <c r="A15" s="12"/>
      <c r="B15" s="25">
        <v>312.41000000000003</v>
      </c>
      <c r="C15" s="20" t="s">
        <v>328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0</v>
      </c>
      <c r="P15" s="47">
        <f t="shared" si="1"/>
        <v>0</v>
      </c>
      <c r="Q15" s="9"/>
    </row>
    <row r="16" spans="1:134">
      <c r="A16" s="12"/>
      <c r="B16" s="25">
        <v>312.42</v>
      </c>
      <c r="C16" s="20" t="s">
        <v>329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0</v>
      </c>
      <c r="P16" s="47">
        <f t="shared" si="1"/>
        <v>0</v>
      </c>
      <c r="Q16" s="9"/>
    </row>
    <row r="17" spans="1:17">
      <c r="A17" s="12"/>
      <c r="B17" s="25">
        <v>312.43</v>
      </c>
      <c r="C17" s="20" t="s">
        <v>330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0</v>
      </c>
      <c r="P17" s="47">
        <f t="shared" si="1"/>
        <v>0</v>
      </c>
      <c r="Q17" s="9"/>
    </row>
    <row r="18" spans="1:17">
      <c r="A18" s="12"/>
      <c r="B18" s="25">
        <v>312.51</v>
      </c>
      <c r="C18" s="20" t="s">
        <v>160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0</v>
      </c>
      <c r="P18" s="47">
        <f t="shared" si="1"/>
        <v>0</v>
      </c>
      <c r="Q18" s="9"/>
    </row>
    <row r="19" spans="1:17">
      <c r="A19" s="12"/>
      <c r="B19" s="25">
        <v>312.52</v>
      </c>
      <c r="C19" s="20" t="s">
        <v>161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0</v>
      </c>
      <c r="P19" s="47">
        <f t="shared" si="1"/>
        <v>0</v>
      </c>
      <c r="Q19" s="9"/>
    </row>
    <row r="20" spans="1:17">
      <c r="A20" s="12"/>
      <c r="B20" s="25">
        <v>312.61</v>
      </c>
      <c r="C20" s="20" t="s">
        <v>331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0</v>
      </c>
      <c r="P20" s="47">
        <f t="shared" si="1"/>
        <v>0</v>
      </c>
      <c r="Q20" s="9"/>
    </row>
    <row r="21" spans="1:17">
      <c r="A21" s="12"/>
      <c r="B21" s="25">
        <v>312.62</v>
      </c>
      <c r="C21" s="20" t="s">
        <v>332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0</v>
      </c>
      <c r="P21" s="47">
        <f t="shared" si="1"/>
        <v>0</v>
      </c>
      <c r="Q21" s="9"/>
    </row>
    <row r="22" spans="1:17">
      <c r="A22" s="12"/>
      <c r="B22" s="25">
        <v>312.63</v>
      </c>
      <c r="C22" s="20" t="s">
        <v>333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0</v>
      </c>
      <c r="P22" s="47">
        <f t="shared" si="1"/>
        <v>0</v>
      </c>
      <c r="Q22" s="9"/>
    </row>
    <row r="23" spans="1:17">
      <c r="A23" s="12"/>
      <c r="B23" s="25">
        <v>312.64</v>
      </c>
      <c r="C23" s="20" t="s">
        <v>334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0</v>
      </c>
      <c r="P23" s="47">
        <f t="shared" si="1"/>
        <v>0</v>
      </c>
      <c r="Q23" s="9"/>
    </row>
    <row r="24" spans="1:17">
      <c r="A24" s="12"/>
      <c r="B24" s="25">
        <v>312.64999999999998</v>
      </c>
      <c r="C24" s="20" t="s">
        <v>335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0</v>
      </c>
      <c r="P24" s="47">
        <f t="shared" si="1"/>
        <v>0</v>
      </c>
      <c r="Q24" s="9"/>
    </row>
    <row r="25" spans="1:17">
      <c r="A25" s="12"/>
      <c r="B25" s="25">
        <v>312.66000000000003</v>
      </c>
      <c r="C25" s="20" t="s">
        <v>336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0</v>
      </c>
      <c r="P25" s="47">
        <f t="shared" si="1"/>
        <v>0</v>
      </c>
      <c r="Q25" s="9"/>
    </row>
    <row r="26" spans="1:17">
      <c r="A26" s="12"/>
      <c r="B26" s="25">
        <v>312.67</v>
      </c>
      <c r="C26" s="20" t="s">
        <v>337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0</v>
      </c>
      <c r="P26" s="47">
        <f t="shared" si="1"/>
        <v>0</v>
      </c>
      <c r="Q26" s="9"/>
    </row>
    <row r="27" spans="1:17">
      <c r="A27" s="12"/>
      <c r="B27" s="25">
        <v>312.68</v>
      </c>
      <c r="C27" s="20" t="s">
        <v>338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0</v>
      </c>
      <c r="P27" s="47">
        <f t="shared" si="1"/>
        <v>0</v>
      </c>
      <c r="Q27" s="9"/>
    </row>
    <row r="28" spans="1:17">
      <c r="A28" s="12"/>
      <c r="B28" s="25">
        <v>314.10000000000002</v>
      </c>
      <c r="C28" s="20" t="s">
        <v>13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0</v>
      </c>
      <c r="P28" s="47">
        <f t="shared" si="1"/>
        <v>0</v>
      </c>
      <c r="Q28" s="9"/>
    </row>
    <row r="29" spans="1:17">
      <c r="A29" s="12"/>
      <c r="B29" s="25">
        <v>314.3</v>
      </c>
      <c r="C29" s="20" t="s">
        <v>124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0</v>
      </c>
      <c r="P29" s="47">
        <f t="shared" si="1"/>
        <v>0</v>
      </c>
      <c r="Q29" s="9"/>
    </row>
    <row r="30" spans="1:17">
      <c r="A30" s="12"/>
      <c r="B30" s="25">
        <v>314.39999999999998</v>
      </c>
      <c r="C30" s="20" t="s">
        <v>15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0</v>
      </c>
      <c r="P30" s="47">
        <f t="shared" si="1"/>
        <v>0</v>
      </c>
      <c r="Q30" s="9"/>
    </row>
    <row r="31" spans="1:17">
      <c r="A31" s="12"/>
      <c r="B31" s="25">
        <v>314.7</v>
      </c>
      <c r="C31" s="20" t="s">
        <v>162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0</v>
      </c>
      <c r="P31" s="47">
        <f t="shared" si="1"/>
        <v>0</v>
      </c>
      <c r="Q31" s="9"/>
    </row>
    <row r="32" spans="1:17">
      <c r="A32" s="12"/>
      <c r="B32" s="25">
        <v>314.8</v>
      </c>
      <c r="C32" s="20" t="s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0</v>
      </c>
      <c r="P32" s="47">
        <f t="shared" si="1"/>
        <v>0</v>
      </c>
      <c r="Q32" s="9"/>
    </row>
    <row r="33" spans="1:17">
      <c r="A33" s="12"/>
      <c r="B33" s="25">
        <v>314.89999999999998</v>
      </c>
      <c r="C33" s="20" t="s">
        <v>16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0</v>
      </c>
      <c r="P33" s="47">
        <f t="shared" si="1"/>
        <v>0</v>
      </c>
      <c r="Q33" s="9"/>
    </row>
    <row r="34" spans="1:17">
      <c r="A34" s="12"/>
      <c r="B34" s="25">
        <v>315.10000000000002</v>
      </c>
      <c r="C34" s="20" t="s">
        <v>339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0</v>
      </c>
      <c r="P34" s="47">
        <f t="shared" si="1"/>
        <v>0</v>
      </c>
      <c r="Q34" s="9"/>
    </row>
    <row r="35" spans="1:17">
      <c r="A35" s="12"/>
      <c r="B35" s="25">
        <v>315.2</v>
      </c>
      <c r="C35" s="20" t="s">
        <v>340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0</v>
      </c>
      <c r="P35" s="47">
        <f t="shared" si="1"/>
        <v>0</v>
      </c>
      <c r="Q35" s="9"/>
    </row>
    <row r="36" spans="1:17">
      <c r="A36" s="12"/>
      <c r="B36" s="25">
        <v>316</v>
      </c>
      <c r="C36" s="20" t="s">
        <v>125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0</v>
      </c>
      <c r="P36" s="47">
        <f t="shared" si="1"/>
        <v>0</v>
      </c>
      <c r="Q36" s="9"/>
    </row>
    <row r="37" spans="1:17">
      <c r="A37" s="12"/>
      <c r="B37" s="25">
        <v>319.10000000000002</v>
      </c>
      <c r="C37" s="20" t="s">
        <v>341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0</v>
      </c>
      <c r="P37" s="47">
        <f t="shared" si="1"/>
        <v>0</v>
      </c>
      <c r="Q37" s="9"/>
    </row>
    <row r="38" spans="1:17">
      <c r="A38" s="12"/>
      <c r="B38" s="25">
        <v>319.2</v>
      </c>
      <c r="C38" s="20" t="s">
        <v>342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0</v>
      </c>
      <c r="P38" s="47">
        <f t="shared" si="1"/>
        <v>0</v>
      </c>
      <c r="Q38" s="9"/>
    </row>
    <row r="39" spans="1:17">
      <c r="A39" s="12"/>
      <c r="B39" s="25">
        <v>319.3</v>
      </c>
      <c r="C39" s="20" t="s">
        <v>343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0</v>
      </c>
      <c r="P39" s="47">
        <f t="shared" si="1"/>
        <v>0</v>
      </c>
      <c r="Q39" s="9"/>
    </row>
    <row r="40" spans="1:17">
      <c r="A40" s="12"/>
      <c r="B40" s="25">
        <v>319.89999999999998</v>
      </c>
      <c r="C40" s="20" t="s">
        <v>163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0</v>
      </c>
      <c r="P40" s="47">
        <f t="shared" si="1"/>
        <v>0</v>
      </c>
      <c r="Q40" s="9"/>
    </row>
    <row r="41" spans="1:17" ht="15.75">
      <c r="A41" s="29" t="s">
        <v>18</v>
      </c>
      <c r="B41" s="30"/>
      <c r="C41" s="31"/>
      <c r="D41" s="32">
        <f t="shared" ref="D41:N41" si="3">SUM(D42:D74)</f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44">
        <f>SUM(D41:N41)</f>
        <v>0</v>
      </c>
      <c r="P41" s="45">
        <f t="shared" si="1"/>
        <v>0</v>
      </c>
      <c r="Q41" s="10"/>
    </row>
    <row r="42" spans="1:17">
      <c r="A42" s="12"/>
      <c r="B42" s="25">
        <v>322</v>
      </c>
      <c r="C42" s="20" t="s">
        <v>344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0</v>
      </c>
      <c r="P42" s="47">
        <f t="shared" si="1"/>
        <v>0</v>
      </c>
      <c r="Q42" s="9"/>
    </row>
    <row r="43" spans="1:17">
      <c r="A43" s="12"/>
      <c r="B43" s="25">
        <v>322.89999999999998</v>
      </c>
      <c r="C43" s="20" t="s">
        <v>345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74" si="4">SUM(D43:N43)</f>
        <v>0</v>
      </c>
      <c r="P43" s="47">
        <f t="shared" si="1"/>
        <v>0</v>
      </c>
      <c r="Q43" s="9"/>
    </row>
    <row r="44" spans="1:17">
      <c r="A44" s="12"/>
      <c r="B44" s="25">
        <v>323.10000000000002</v>
      </c>
      <c r="C44" s="20" t="s">
        <v>19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0</v>
      </c>
      <c r="P44" s="47">
        <f t="shared" si="1"/>
        <v>0</v>
      </c>
      <c r="Q44" s="9"/>
    </row>
    <row r="45" spans="1:17">
      <c r="A45" s="12"/>
      <c r="B45" s="25">
        <v>323.2</v>
      </c>
      <c r="C45" s="20" t="s">
        <v>164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0</v>
      </c>
      <c r="P45" s="47">
        <f t="shared" si="1"/>
        <v>0</v>
      </c>
      <c r="Q45" s="9"/>
    </row>
    <row r="46" spans="1:17">
      <c r="A46" s="12"/>
      <c r="B46" s="25">
        <v>323.3</v>
      </c>
      <c r="C46" s="20" t="s">
        <v>165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0</v>
      </c>
      <c r="P46" s="47">
        <f t="shared" si="1"/>
        <v>0</v>
      </c>
      <c r="Q46" s="9"/>
    </row>
    <row r="47" spans="1:17">
      <c r="A47" s="12"/>
      <c r="B47" s="25">
        <v>323.39999999999998</v>
      </c>
      <c r="C47" s="20" t="s">
        <v>20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0</v>
      </c>
      <c r="P47" s="47">
        <f t="shared" si="1"/>
        <v>0</v>
      </c>
      <c r="Q47" s="9"/>
    </row>
    <row r="48" spans="1:17">
      <c r="A48" s="12"/>
      <c r="B48" s="25">
        <v>323.5</v>
      </c>
      <c r="C48" s="20" t="s">
        <v>166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0</v>
      </c>
      <c r="P48" s="47">
        <f t="shared" si="1"/>
        <v>0</v>
      </c>
      <c r="Q48" s="9"/>
    </row>
    <row r="49" spans="1:17">
      <c r="A49" s="12"/>
      <c r="B49" s="25">
        <v>323.60000000000002</v>
      </c>
      <c r="C49" s="20" t="s">
        <v>167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0</v>
      </c>
      <c r="P49" s="47">
        <f t="shared" si="1"/>
        <v>0</v>
      </c>
      <c r="Q49" s="9"/>
    </row>
    <row r="50" spans="1:17">
      <c r="A50" s="12"/>
      <c r="B50" s="25">
        <v>323.7</v>
      </c>
      <c r="C50" s="20" t="s">
        <v>21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0</v>
      </c>
      <c r="P50" s="47">
        <f t="shared" si="1"/>
        <v>0</v>
      </c>
      <c r="Q50" s="9"/>
    </row>
    <row r="51" spans="1:17">
      <c r="A51" s="12"/>
      <c r="B51" s="25">
        <v>323.89999999999998</v>
      </c>
      <c r="C51" s="20" t="s">
        <v>22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0</v>
      </c>
      <c r="P51" s="47">
        <f t="shared" si="1"/>
        <v>0</v>
      </c>
      <c r="Q51" s="9"/>
    </row>
    <row r="52" spans="1:17">
      <c r="A52" s="12"/>
      <c r="B52" s="25">
        <v>324.11</v>
      </c>
      <c r="C52" s="20" t="s">
        <v>168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0</v>
      </c>
      <c r="P52" s="47">
        <f t="shared" si="1"/>
        <v>0</v>
      </c>
      <c r="Q52" s="9"/>
    </row>
    <row r="53" spans="1:17">
      <c r="A53" s="12"/>
      <c r="B53" s="25">
        <v>324.12</v>
      </c>
      <c r="C53" s="20" t="s">
        <v>169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0</v>
      </c>
      <c r="P53" s="47">
        <f t="shared" si="1"/>
        <v>0</v>
      </c>
      <c r="Q53" s="9"/>
    </row>
    <row r="54" spans="1:17">
      <c r="A54" s="12"/>
      <c r="B54" s="25">
        <v>324.20999999999998</v>
      </c>
      <c r="C54" s="20" t="s">
        <v>170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0</v>
      </c>
      <c r="P54" s="47">
        <f t="shared" si="1"/>
        <v>0</v>
      </c>
      <c r="Q54" s="9"/>
    </row>
    <row r="55" spans="1:17">
      <c r="A55" s="12"/>
      <c r="B55" s="25">
        <v>324.22000000000003</v>
      </c>
      <c r="C55" s="20" t="s">
        <v>171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0</v>
      </c>
      <c r="P55" s="47">
        <f t="shared" si="1"/>
        <v>0</v>
      </c>
      <c r="Q55" s="9"/>
    </row>
    <row r="56" spans="1:17">
      <c r="A56" s="12"/>
      <c r="B56" s="25">
        <v>324.31</v>
      </c>
      <c r="C56" s="20" t="s">
        <v>172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0</v>
      </c>
      <c r="P56" s="47">
        <f t="shared" si="1"/>
        <v>0</v>
      </c>
      <c r="Q56" s="9"/>
    </row>
    <row r="57" spans="1:17">
      <c r="A57" s="12"/>
      <c r="B57" s="25">
        <v>324.32</v>
      </c>
      <c r="C57" s="20" t="s">
        <v>173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0</v>
      </c>
      <c r="P57" s="47">
        <f t="shared" si="1"/>
        <v>0</v>
      </c>
      <c r="Q57" s="9"/>
    </row>
    <row r="58" spans="1:17">
      <c r="A58" s="12"/>
      <c r="B58" s="25">
        <v>324.41000000000003</v>
      </c>
      <c r="C58" s="20" t="s">
        <v>174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0</v>
      </c>
      <c r="P58" s="47">
        <f t="shared" si="1"/>
        <v>0</v>
      </c>
      <c r="Q58" s="9"/>
    </row>
    <row r="59" spans="1:17">
      <c r="A59" s="12"/>
      <c r="B59" s="25">
        <v>324.42</v>
      </c>
      <c r="C59" s="20" t="s">
        <v>175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0</v>
      </c>
      <c r="P59" s="47">
        <f t="shared" si="1"/>
        <v>0</v>
      </c>
      <c r="Q59" s="9"/>
    </row>
    <row r="60" spans="1:17">
      <c r="A60" s="12"/>
      <c r="B60" s="25">
        <v>324.51</v>
      </c>
      <c r="C60" s="20" t="s">
        <v>176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0</v>
      </c>
      <c r="P60" s="47">
        <f t="shared" si="1"/>
        <v>0</v>
      </c>
      <c r="Q60" s="9"/>
    </row>
    <row r="61" spans="1:17">
      <c r="A61" s="12"/>
      <c r="B61" s="25">
        <v>324.52</v>
      </c>
      <c r="C61" s="20" t="s">
        <v>177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0</v>
      </c>
      <c r="P61" s="47">
        <f t="shared" si="1"/>
        <v>0</v>
      </c>
      <c r="Q61" s="9"/>
    </row>
    <row r="62" spans="1:17">
      <c r="A62" s="12"/>
      <c r="B62" s="25">
        <v>324.61</v>
      </c>
      <c r="C62" s="20" t="s">
        <v>178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0</v>
      </c>
      <c r="P62" s="47">
        <f t="shared" si="1"/>
        <v>0</v>
      </c>
      <c r="Q62" s="9"/>
    </row>
    <row r="63" spans="1:17">
      <c r="A63" s="12"/>
      <c r="B63" s="25">
        <v>324.62</v>
      </c>
      <c r="C63" s="20" t="s">
        <v>179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0</v>
      </c>
      <c r="P63" s="47">
        <f t="shared" si="1"/>
        <v>0</v>
      </c>
      <c r="Q63" s="9"/>
    </row>
    <row r="64" spans="1:17">
      <c r="A64" s="12"/>
      <c r="B64" s="25">
        <v>324.81</v>
      </c>
      <c r="C64" s="20" t="s">
        <v>346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4"/>
        <v>0</v>
      </c>
      <c r="P64" s="47">
        <f t="shared" si="1"/>
        <v>0</v>
      </c>
      <c r="Q64" s="9"/>
    </row>
    <row r="65" spans="1:17">
      <c r="A65" s="12"/>
      <c r="B65" s="25">
        <v>324.82</v>
      </c>
      <c r="C65" s="20" t="s">
        <v>347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4"/>
        <v>0</v>
      </c>
      <c r="P65" s="47">
        <f t="shared" si="1"/>
        <v>0</v>
      </c>
      <c r="Q65" s="9"/>
    </row>
    <row r="66" spans="1:17">
      <c r="A66" s="12"/>
      <c r="B66" s="25">
        <v>324.91000000000003</v>
      </c>
      <c r="C66" s="20" t="s">
        <v>180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4"/>
        <v>0</v>
      </c>
      <c r="P66" s="47">
        <f t="shared" si="1"/>
        <v>0</v>
      </c>
      <c r="Q66" s="9"/>
    </row>
    <row r="67" spans="1:17">
      <c r="A67" s="12"/>
      <c r="B67" s="25">
        <v>324.92</v>
      </c>
      <c r="C67" s="20" t="s">
        <v>181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4"/>
        <v>0</v>
      </c>
      <c r="P67" s="47">
        <f t="shared" si="1"/>
        <v>0</v>
      </c>
      <c r="Q67" s="9"/>
    </row>
    <row r="68" spans="1:17">
      <c r="A68" s="12"/>
      <c r="B68" s="25">
        <v>325.10000000000002</v>
      </c>
      <c r="C68" s="20" t="s">
        <v>182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4"/>
        <v>0</v>
      </c>
      <c r="P68" s="47">
        <f t="shared" si="1"/>
        <v>0</v>
      </c>
      <c r="Q68" s="9"/>
    </row>
    <row r="69" spans="1:17">
      <c r="A69" s="12"/>
      <c r="B69" s="25">
        <v>325.2</v>
      </c>
      <c r="C69" s="20" t="s">
        <v>183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4"/>
        <v>0</v>
      </c>
      <c r="P69" s="47">
        <f t="shared" ref="P69:P132" si="5">(O69/P$323)</f>
        <v>0</v>
      </c>
      <c r="Q69" s="9"/>
    </row>
    <row r="70" spans="1:17">
      <c r="A70" s="12"/>
      <c r="B70" s="25">
        <v>329.1</v>
      </c>
      <c r="C70" s="20" t="s">
        <v>348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4"/>
        <v>0</v>
      </c>
      <c r="P70" s="47">
        <f t="shared" si="5"/>
        <v>0</v>
      </c>
      <c r="Q70" s="9"/>
    </row>
    <row r="71" spans="1:17">
      <c r="A71" s="12"/>
      <c r="B71" s="25">
        <v>329.2</v>
      </c>
      <c r="C71" s="20" t="s">
        <v>349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4"/>
        <v>0</v>
      </c>
      <c r="P71" s="47">
        <f t="shared" si="5"/>
        <v>0</v>
      </c>
      <c r="Q71" s="9"/>
    </row>
    <row r="72" spans="1:17">
      <c r="A72" s="12"/>
      <c r="B72" s="25">
        <v>329.3</v>
      </c>
      <c r="C72" s="20" t="s">
        <v>350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4"/>
        <v>0</v>
      </c>
      <c r="P72" s="47">
        <f t="shared" si="5"/>
        <v>0</v>
      </c>
      <c r="Q72" s="9"/>
    </row>
    <row r="73" spans="1:17">
      <c r="A73" s="12"/>
      <c r="B73" s="25">
        <v>329.4</v>
      </c>
      <c r="C73" s="20" t="s">
        <v>351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4"/>
        <v>0</v>
      </c>
      <c r="P73" s="47">
        <f t="shared" si="5"/>
        <v>0</v>
      </c>
      <c r="Q73" s="9"/>
    </row>
    <row r="74" spans="1:17">
      <c r="A74" s="12"/>
      <c r="B74" s="25">
        <v>329.5</v>
      </c>
      <c r="C74" s="20" t="s">
        <v>352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4"/>
        <v>0</v>
      </c>
      <c r="P74" s="47">
        <f t="shared" si="5"/>
        <v>0</v>
      </c>
      <c r="Q74" s="9"/>
    </row>
    <row r="75" spans="1:17" ht="15.75">
      <c r="A75" s="29" t="s">
        <v>353</v>
      </c>
      <c r="B75" s="30"/>
      <c r="C75" s="31"/>
      <c r="D75" s="32">
        <f t="shared" ref="D75:N75" si="6">SUM(D76:D166)</f>
        <v>0</v>
      </c>
      <c r="E75" s="32">
        <f t="shared" si="6"/>
        <v>0</v>
      </c>
      <c r="F75" s="32">
        <f t="shared" si="6"/>
        <v>0</v>
      </c>
      <c r="G75" s="32">
        <f t="shared" si="6"/>
        <v>0</v>
      </c>
      <c r="H75" s="32">
        <f t="shared" si="6"/>
        <v>0</v>
      </c>
      <c r="I75" s="32">
        <f t="shared" si="6"/>
        <v>0</v>
      </c>
      <c r="J75" s="32">
        <f t="shared" si="6"/>
        <v>0</v>
      </c>
      <c r="K75" s="32">
        <f t="shared" si="6"/>
        <v>0</v>
      </c>
      <c r="L75" s="32">
        <f t="shared" si="6"/>
        <v>0</v>
      </c>
      <c r="M75" s="32">
        <f t="shared" si="6"/>
        <v>0</v>
      </c>
      <c r="N75" s="32">
        <f t="shared" si="6"/>
        <v>0</v>
      </c>
      <c r="O75" s="44">
        <f>SUM(D75:N75)</f>
        <v>0</v>
      </c>
      <c r="P75" s="45">
        <f t="shared" si="5"/>
        <v>0</v>
      </c>
      <c r="Q75" s="10"/>
    </row>
    <row r="76" spans="1:17">
      <c r="A76" s="12"/>
      <c r="B76" s="25">
        <v>331.1</v>
      </c>
      <c r="C76" s="20" t="s">
        <v>88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0</v>
      </c>
      <c r="P76" s="47">
        <f t="shared" si="5"/>
        <v>0</v>
      </c>
      <c r="Q76" s="9"/>
    </row>
    <row r="77" spans="1:17">
      <c r="A77" s="12"/>
      <c r="B77" s="25">
        <v>331.2</v>
      </c>
      <c r="C77" s="20" t="s">
        <v>23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0</v>
      </c>
      <c r="P77" s="47">
        <f t="shared" si="5"/>
        <v>0</v>
      </c>
      <c r="Q77" s="9"/>
    </row>
    <row r="78" spans="1:17">
      <c r="A78" s="12"/>
      <c r="B78" s="25">
        <v>331.31</v>
      </c>
      <c r="C78" s="20" t="s">
        <v>126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ref="O78:O141" si="7">SUM(D78:N78)</f>
        <v>0</v>
      </c>
      <c r="P78" s="47">
        <f t="shared" si="5"/>
        <v>0</v>
      </c>
      <c r="Q78" s="9"/>
    </row>
    <row r="79" spans="1:17">
      <c r="A79" s="12"/>
      <c r="B79" s="25">
        <v>331.32</v>
      </c>
      <c r="C79" s="20" t="s">
        <v>184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7"/>
        <v>0</v>
      </c>
      <c r="P79" s="47">
        <f t="shared" si="5"/>
        <v>0</v>
      </c>
      <c r="Q79" s="9"/>
    </row>
    <row r="80" spans="1:17">
      <c r="A80" s="12"/>
      <c r="B80" s="25">
        <v>331.33</v>
      </c>
      <c r="C80" s="20" t="s">
        <v>185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7"/>
        <v>0</v>
      </c>
      <c r="P80" s="47">
        <f t="shared" si="5"/>
        <v>0</v>
      </c>
      <c r="Q80" s="9"/>
    </row>
    <row r="81" spans="1:17">
      <c r="A81" s="12"/>
      <c r="B81" s="25">
        <v>331.34</v>
      </c>
      <c r="C81" s="20" t="s">
        <v>186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7"/>
        <v>0</v>
      </c>
      <c r="P81" s="47">
        <f t="shared" si="5"/>
        <v>0</v>
      </c>
      <c r="Q81" s="9"/>
    </row>
    <row r="82" spans="1:17">
      <c r="A82" s="12"/>
      <c r="B82" s="25">
        <v>331.35</v>
      </c>
      <c r="C82" s="20" t="s">
        <v>74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7"/>
        <v>0</v>
      </c>
      <c r="P82" s="47">
        <f t="shared" si="5"/>
        <v>0</v>
      </c>
      <c r="Q82" s="9"/>
    </row>
    <row r="83" spans="1:17">
      <c r="A83" s="12"/>
      <c r="B83" s="25">
        <v>331.39</v>
      </c>
      <c r="C83" s="20" t="s">
        <v>187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7"/>
        <v>0</v>
      </c>
      <c r="P83" s="47">
        <f t="shared" si="5"/>
        <v>0</v>
      </c>
      <c r="Q83" s="9"/>
    </row>
    <row r="84" spans="1:17">
      <c r="A84" s="12"/>
      <c r="B84" s="25">
        <v>331.41</v>
      </c>
      <c r="C84" s="20" t="s">
        <v>188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7"/>
        <v>0</v>
      </c>
      <c r="P84" s="47">
        <f t="shared" si="5"/>
        <v>0</v>
      </c>
      <c r="Q84" s="9"/>
    </row>
    <row r="85" spans="1:17">
      <c r="A85" s="12"/>
      <c r="B85" s="25">
        <v>331.42</v>
      </c>
      <c r="C85" s="20" t="s">
        <v>89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7"/>
        <v>0</v>
      </c>
      <c r="P85" s="47">
        <f t="shared" si="5"/>
        <v>0</v>
      </c>
      <c r="Q85" s="9"/>
    </row>
    <row r="86" spans="1:17">
      <c r="A86" s="12"/>
      <c r="B86" s="25">
        <v>331.49</v>
      </c>
      <c r="C86" s="20" t="s">
        <v>26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7"/>
        <v>0</v>
      </c>
      <c r="P86" s="47">
        <f t="shared" si="5"/>
        <v>0</v>
      </c>
      <c r="Q86" s="9"/>
    </row>
    <row r="87" spans="1:17">
      <c r="A87" s="12"/>
      <c r="B87" s="25">
        <v>331.5</v>
      </c>
      <c r="C87" s="20" t="s">
        <v>127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7"/>
        <v>0</v>
      </c>
      <c r="P87" s="47">
        <f t="shared" si="5"/>
        <v>0</v>
      </c>
      <c r="Q87" s="9"/>
    </row>
    <row r="88" spans="1:17">
      <c r="A88" s="12"/>
      <c r="B88" s="25">
        <v>331.51</v>
      </c>
      <c r="C88" s="20" t="s">
        <v>354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7"/>
        <v>0</v>
      </c>
      <c r="P88" s="47">
        <f t="shared" si="5"/>
        <v>0</v>
      </c>
      <c r="Q88" s="9"/>
    </row>
    <row r="89" spans="1:17">
      <c r="A89" s="12"/>
      <c r="B89" s="25">
        <v>331.61</v>
      </c>
      <c r="C89" s="20" t="s">
        <v>142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7"/>
        <v>0</v>
      </c>
      <c r="P89" s="47">
        <f t="shared" si="5"/>
        <v>0</v>
      </c>
      <c r="Q89" s="9"/>
    </row>
    <row r="90" spans="1:17">
      <c r="A90" s="12"/>
      <c r="B90" s="25">
        <v>331.62</v>
      </c>
      <c r="C90" s="20" t="s">
        <v>189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7"/>
        <v>0</v>
      </c>
      <c r="P90" s="47">
        <f t="shared" si="5"/>
        <v>0</v>
      </c>
      <c r="Q90" s="9"/>
    </row>
    <row r="91" spans="1:17">
      <c r="A91" s="12"/>
      <c r="B91" s="25">
        <v>331.65</v>
      </c>
      <c r="C91" s="20" t="s">
        <v>190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7"/>
        <v>0</v>
      </c>
      <c r="P91" s="47">
        <f t="shared" si="5"/>
        <v>0</v>
      </c>
      <c r="Q91" s="9"/>
    </row>
    <row r="92" spans="1:17">
      <c r="A92" s="12"/>
      <c r="B92" s="25">
        <v>331.69</v>
      </c>
      <c r="C92" s="20" t="s">
        <v>75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7"/>
        <v>0</v>
      </c>
      <c r="P92" s="47">
        <f t="shared" si="5"/>
        <v>0</v>
      </c>
      <c r="Q92" s="9"/>
    </row>
    <row r="93" spans="1:17">
      <c r="A93" s="12"/>
      <c r="B93" s="25">
        <v>331.7</v>
      </c>
      <c r="C93" s="20" t="s">
        <v>25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7"/>
        <v>0</v>
      </c>
      <c r="P93" s="47">
        <f t="shared" si="5"/>
        <v>0</v>
      </c>
      <c r="Q93" s="9"/>
    </row>
    <row r="94" spans="1:17">
      <c r="A94" s="12"/>
      <c r="B94" s="25">
        <v>331.81</v>
      </c>
      <c r="C94" s="20" t="s">
        <v>191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7"/>
        <v>0</v>
      </c>
      <c r="P94" s="47">
        <f t="shared" si="5"/>
        <v>0</v>
      </c>
      <c r="Q94" s="9"/>
    </row>
    <row r="95" spans="1:17">
      <c r="A95" s="12"/>
      <c r="B95" s="25">
        <v>331.82</v>
      </c>
      <c r="C95" s="20" t="s">
        <v>192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7"/>
        <v>0</v>
      </c>
      <c r="P95" s="47">
        <f t="shared" si="5"/>
        <v>0</v>
      </c>
      <c r="Q95" s="9"/>
    </row>
    <row r="96" spans="1:17">
      <c r="A96" s="12"/>
      <c r="B96" s="25">
        <v>331.83</v>
      </c>
      <c r="C96" s="20" t="s">
        <v>193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f t="shared" si="7"/>
        <v>0</v>
      </c>
      <c r="P96" s="47">
        <f t="shared" si="5"/>
        <v>0</v>
      </c>
      <c r="Q96" s="9"/>
    </row>
    <row r="97" spans="1:17">
      <c r="A97" s="12"/>
      <c r="B97" s="25">
        <v>331.89</v>
      </c>
      <c r="C97" s="20" t="s">
        <v>194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f t="shared" si="7"/>
        <v>0</v>
      </c>
      <c r="P97" s="47">
        <f t="shared" si="5"/>
        <v>0</v>
      </c>
      <c r="Q97" s="9"/>
    </row>
    <row r="98" spans="1:17">
      <c r="A98" s="12"/>
      <c r="B98" s="25">
        <v>331.9</v>
      </c>
      <c r="C98" s="20" t="s">
        <v>128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f t="shared" si="7"/>
        <v>0</v>
      </c>
      <c r="P98" s="47">
        <f t="shared" si="5"/>
        <v>0</v>
      </c>
      <c r="Q98" s="9"/>
    </row>
    <row r="99" spans="1:17">
      <c r="A99" s="12"/>
      <c r="B99" s="25">
        <v>332</v>
      </c>
      <c r="C99" s="20" t="s">
        <v>195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f t="shared" si="7"/>
        <v>0</v>
      </c>
      <c r="P99" s="47">
        <f t="shared" si="5"/>
        <v>0</v>
      </c>
      <c r="Q99" s="9"/>
    </row>
    <row r="100" spans="1:17">
      <c r="A100" s="12"/>
      <c r="B100" s="25">
        <v>333</v>
      </c>
      <c r="C100" s="20" t="s">
        <v>196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f t="shared" si="7"/>
        <v>0</v>
      </c>
      <c r="P100" s="47">
        <f t="shared" si="5"/>
        <v>0</v>
      </c>
      <c r="Q100" s="9"/>
    </row>
    <row r="101" spans="1:17">
      <c r="A101" s="12"/>
      <c r="B101" s="25">
        <v>334.1</v>
      </c>
      <c r="C101" s="20" t="s">
        <v>102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f t="shared" si="7"/>
        <v>0</v>
      </c>
      <c r="P101" s="47">
        <f t="shared" si="5"/>
        <v>0</v>
      </c>
      <c r="Q101" s="9"/>
    </row>
    <row r="102" spans="1:17">
      <c r="A102" s="12"/>
      <c r="B102" s="25">
        <v>334.2</v>
      </c>
      <c r="C102" s="20" t="s">
        <v>90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f t="shared" si="7"/>
        <v>0</v>
      </c>
      <c r="P102" s="47">
        <f t="shared" si="5"/>
        <v>0</v>
      </c>
      <c r="Q102" s="9"/>
    </row>
    <row r="103" spans="1:17">
      <c r="A103" s="12"/>
      <c r="B103" s="25">
        <v>334.31</v>
      </c>
      <c r="C103" s="20" t="s">
        <v>197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f t="shared" si="7"/>
        <v>0</v>
      </c>
      <c r="P103" s="47">
        <f t="shared" si="5"/>
        <v>0</v>
      </c>
      <c r="Q103" s="9"/>
    </row>
    <row r="104" spans="1:17">
      <c r="A104" s="12"/>
      <c r="B104" s="25">
        <v>334.32</v>
      </c>
      <c r="C104" s="20" t="s">
        <v>198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f t="shared" si="7"/>
        <v>0</v>
      </c>
      <c r="P104" s="47">
        <f t="shared" si="5"/>
        <v>0</v>
      </c>
      <c r="Q104" s="9"/>
    </row>
    <row r="105" spans="1:17">
      <c r="A105" s="12"/>
      <c r="B105" s="25">
        <v>334.33</v>
      </c>
      <c r="C105" s="20" t="s">
        <v>199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f t="shared" si="7"/>
        <v>0</v>
      </c>
      <c r="P105" s="47">
        <f t="shared" si="5"/>
        <v>0</v>
      </c>
      <c r="Q105" s="9"/>
    </row>
    <row r="106" spans="1:17">
      <c r="A106" s="12"/>
      <c r="B106" s="25">
        <v>334.34</v>
      </c>
      <c r="C106" s="20" t="s">
        <v>200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f t="shared" si="7"/>
        <v>0</v>
      </c>
      <c r="P106" s="47">
        <f t="shared" si="5"/>
        <v>0</v>
      </c>
      <c r="Q106" s="9"/>
    </row>
    <row r="107" spans="1:17">
      <c r="A107" s="12"/>
      <c r="B107" s="25">
        <v>334.35</v>
      </c>
      <c r="C107" s="20" t="s">
        <v>201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f t="shared" si="7"/>
        <v>0</v>
      </c>
      <c r="P107" s="47">
        <f t="shared" si="5"/>
        <v>0</v>
      </c>
      <c r="Q107" s="9"/>
    </row>
    <row r="108" spans="1:17">
      <c r="A108" s="12"/>
      <c r="B108" s="25">
        <v>334.36</v>
      </c>
      <c r="C108" s="20" t="s">
        <v>202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f t="shared" si="7"/>
        <v>0</v>
      </c>
      <c r="P108" s="47">
        <f t="shared" si="5"/>
        <v>0</v>
      </c>
      <c r="Q108" s="9"/>
    </row>
    <row r="109" spans="1:17">
      <c r="A109" s="12"/>
      <c r="B109" s="25">
        <v>334.39</v>
      </c>
      <c r="C109" s="20" t="s">
        <v>103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f t="shared" si="7"/>
        <v>0</v>
      </c>
      <c r="P109" s="47">
        <f t="shared" si="5"/>
        <v>0</v>
      </c>
      <c r="Q109" s="9"/>
    </row>
    <row r="110" spans="1:17">
      <c r="A110" s="12"/>
      <c r="B110" s="25">
        <v>334.41</v>
      </c>
      <c r="C110" s="20" t="s">
        <v>203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f t="shared" si="7"/>
        <v>0</v>
      </c>
      <c r="P110" s="47">
        <f t="shared" si="5"/>
        <v>0</v>
      </c>
      <c r="Q110" s="9"/>
    </row>
    <row r="111" spans="1:17">
      <c r="A111" s="12"/>
      <c r="B111" s="25">
        <v>334.42</v>
      </c>
      <c r="C111" s="20" t="s">
        <v>204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f t="shared" si="7"/>
        <v>0</v>
      </c>
      <c r="P111" s="47">
        <f t="shared" si="5"/>
        <v>0</v>
      </c>
      <c r="Q111" s="9"/>
    </row>
    <row r="112" spans="1:17">
      <c r="A112" s="12"/>
      <c r="B112" s="25">
        <v>334.49</v>
      </c>
      <c r="C112" s="20" t="s">
        <v>91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f t="shared" si="7"/>
        <v>0</v>
      </c>
      <c r="P112" s="47">
        <f t="shared" si="5"/>
        <v>0</v>
      </c>
      <c r="Q112" s="9"/>
    </row>
    <row r="113" spans="1:17">
      <c r="A113" s="12"/>
      <c r="B113" s="25">
        <v>334.5</v>
      </c>
      <c r="C113" s="20" t="s">
        <v>205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f t="shared" si="7"/>
        <v>0</v>
      </c>
      <c r="P113" s="47">
        <f t="shared" si="5"/>
        <v>0</v>
      </c>
      <c r="Q113" s="9"/>
    </row>
    <row r="114" spans="1:17">
      <c r="A114" s="12"/>
      <c r="B114" s="25">
        <v>334.61</v>
      </c>
      <c r="C114" s="20" t="s">
        <v>206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f t="shared" si="7"/>
        <v>0</v>
      </c>
      <c r="P114" s="47">
        <f t="shared" si="5"/>
        <v>0</v>
      </c>
      <c r="Q114" s="9"/>
    </row>
    <row r="115" spans="1:17">
      <c r="A115" s="12"/>
      <c r="B115" s="25">
        <v>334.62</v>
      </c>
      <c r="C115" s="20" t="s">
        <v>207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f t="shared" si="7"/>
        <v>0</v>
      </c>
      <c r="P115" s="47">
        <f t="shared" si="5"/>
        <v>0</v>
      </c>
      <c r="Q115" s="9"/>
    </row>
    <row r="116" spans="1:17">
      <c r="A116" s="12"/>
      <c r="B116" s="25">
        <v>334.69</v>
      </c>
      <c r="C116" s="20" t="s">
        <v>27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f t="shared" si="7"/>
        <v>0</v>
      </c>
      <c r="P116" s="47">
        <f t="shared" si="5"/>
        <v>0</v>
      </c>
      <c r="Q116" s="9"/>
    </row>
    <row r="117" spans="1:17">
      <c r="A117" s="12"/>
      <c r="B117" s="25">
        <v>334.7</v>
      </c>
      <c r="C117" s="20" t="s">
        <v>28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f t="shared" si="7"/>
        <v>0</v>
      </c>
      <c r="P117" s="47">
        <f t="shared" si="5"/>
        <v>0</v>
      </c>
      <c r="Q117" s="9"/>
    </row>
    <row r="118" spans="1:17">
      <c r="A118" s="12"/>
      <c r="B118" s="25">
        <v>334.81</v>
      </c>
      <c r="C118" s="20" t="s">
        <v>208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f t="shared" si="7"/>
        <v>0</v>
      </c>
      <c r="P118" s="47">
        <f t="shared" si="5"/>
        <v>0</v>
      </c>
      <c r="Q118" s="9"/>
    </row>
    <row r="119" spans="1:17">
      <c r="A119" s="12"/>
      <c r="B119" s="25">
        <v>334.82</v>
      </c>
      <c r="C119" s="20" t="s">
        <v>355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f t="shared" si="7"/>
        <v>0</v>
      </c>
      <c r="P119" s="47">
        <f t="shared" si="5"/>
        <v>0</v>
      </c>
      <c r="Q119" s="9"/>
    </row>
    <row r="120" spans="1:17">
      <c r="A120" s="12"/>
      <c r="B120" s="25">
        <v>334.83</v>
      </c>
      <c r="C120" s="20" t="s">
        <v>209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f t="shared" si="7"/>
        <v>0</v>
      </c>
      <c r="P120" s="47">
        <f t="shared" si="5"/>
        <v>0</v>
      </c>
      <c r="Q120" s="9"/>
    </row>
    <row r="121" spans="1:17">
      <c r="A121" s="12"/>
      <c r="B121" s="25">
        <v>334.89</v>
      </c>
      <c r="C121" s="20" t="s">
        <v>210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f t="shared" si="7"/>
        <v>0</v>
      </c>
      <c r="P121" s="47">
        <f t="shared" si="5"/>
        <v>0</v>
      </c>
      <c r="Q121" s="9"/>
    </row>
    <row r="122" spans="1:17">
      <c r="A122" s="12"/>
      <c r="B122" s="25">
        <v>334.9</v>
      </c>
      <c r="C122" s="20" t="s">
        <v>129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f t="shared" si="7"/>
        <v>0</v>
      </c>
      <c r="P122" s="47">
        <f t="shared" si="5"/>
        <v>0</v>
      </c>
      <c r="Q122" s="9"/>
    </row>
    <row r="123" spans="1:17">
      <c r="A123" s="12"/>
      <c r="B123" s="25">
        <v>335.12099999999998</v>
      </c>
      <c r="C123" s="20" t="s">
        <v>356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f t="shared" si="7"/>
        <v>0</v>
      </c>
      <c r="P123" s="47">
        <f t="shared" si="5"/>
        <v>0</v>
      </c>
      <c r="Q123" s="9"/>
    </row>
    <row r="124" spans="1:17">
      <c r="A124" s="12"/>
      <c r="B124" s="25">
        <v>335.125</v>
      </c>
      <c r="C124" s="20" t="s">
        <v>357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f t="shared" si="7"/>
        <v>0</v>
      </c>
      <c r="P124" s="47">
        <f t="shared" si="5"/>
        <v>0</v>
      </c>
      <c r="Q124" s="9"/>
    </row>
    <row r="125" spans="1:17">
      <c r="A125" s="12"/>
      <c r="B125" s="25">
        <v>335.13</v>
      </c>
      <c r="C125" s="20" t="s">
        <v>211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f t="shared" si="7"/>
        <v>0</v>
      </c>
      <c r="P125" s="47">
        <f t="shared" si="5"/>
        <v>0</v>
      </c>
      <c r="Q125" s="9"/>
    </row>
    <row r="126" spans="1:17">
      <c r="A126" s="12"/>
      <c r="B126" s="25">
        <v>335.14</v>
      </c>
      <c r="C126" s="20" t="s">
        <v>111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f t="shared" si="7"/>
        <v>0</v>
      </c>
      <c r="P126" s="47">
        <f t="shared" si="5"/>
        <v>0</v>
      </c>
      <c r="Q126" s="9"/>
    </row>
    <row r="127" spans="1:17">
      <c r="A127" s="12"/>
      <c r="B127" s="25">
        <v>335.15</v>
      </c>
      <c r="C127" s="20" t="s">
        <v>112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f t="shared" si="7"/>
        <v>0</v>
      </c>
      <c r="P127" s="47">
        <f t="shared" si="5"/>
        <v>0</v>
      </c>
      <c r="Q127" s="9"/>
    </row>
    <row r="128" spans="1:17">
      <c r="A128" s="12"/>
      <c r="B128" s="25">
        <v>335.16</v>
      </c>
      <c r="C128" s="20" t="s">
        <v>358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f t="shared" si="7"/>
        <v>0</v>
      </c>
      <c r="P128" s="47">
        <f t="shared" si="5"/>
        <v>0</v>
      </c>
      <c r="Q128" s="9"/>
    </row>
    <row r="129" spans="1:17">
      <c r="A129" s="12"/>
      <c r="B129" s="25">
        <v>335.17</v>
      </c>
      <c r="C129" s="20" t="s">
        <v>212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f t="shared" si="7"/>
        <v>0</v>
      </c>
      <c r="P129" s="47">
        <f t="shared" si="5"/>
        <v>0</v>
      </c>
      <c r="Q129" s="9"/>
    </row>
    <row r="130" spans="1:17">
      <c r="A130" s="12"/>
      <c r="B130" s="25">
        <v>335.18</v>
      </c>
      <c r="C130" s="20" t="s">
        <v>359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f t="shared" si="7"/>
        <v>0</v>
      </c>
      <c r="P130" s="47">
        <f t="shared" si="5"/>
        <v>0</v>
      </c>
      <c r="Q130" s="9"/>
    </row>
    <row r="131" spans="1:17">
      <c r="A131" s="12"/>
      <c r="B131" s="25">
        <v>335.19</v>
      </c>
      <c r="C131" s="20" t="s">
        <v>154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f t="shared" si="7"/>
        <v>0</v>
      </c>
      <c r="P131" s="47">
        <f t="shared" si="5"/>
        <v>0</v>
      </c>
      <c r="Q131" s="9"/>
    </row>
    <row r="132" spans="1:17">
      <c r="A132" s="12"/>
      <c r="B132" s="25">
        <v>335.21</v>
      </c>
      <c r="C132" s="20" t="s">
        <v>143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f t="shared" si="7"/>
        <v>0</v>
      </c>
      <c r="P132" s="47">
        <f t="shared" si="5"/>
        <v>0</v>
      </c>
      <c r="Q132" s="9"/>
    </row>
    <row r="133" spans="1:17">
      <c r="A133" s="12"/>
      <c r="B133" s="25">
        <v>335.22</v>
      </c>
      <c r="C133" s="20" t="s">
        <v>213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f t="shared" si="7"/>
        <v>0</v>
      </c>
      <c r="P133" s="47">
        <f t="shared" ref="P133:P196" si="8">(O133/P$323)</f>
        <v>0</v>
      </c>
      <c r="Q133" s="9"/>
    </row>
    <row r="134" spans="1:17">
      <c r="A134" s="12"/>
      <c r="B134" s="25">
        <v>335.23</v>
      </c>
      <c r="C134" s="20" t="s">
        <v>214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f t="shared" si="7"/>
        <v>0</v>
      </c>
      <c r="P134" s="47">
        <f t="shared" si="8"/>
        <v>0</v>
      </c>
      <c r="Q134" s="9"/>
    </row>
    <row r="135" spans="1:17">
      <c r="A135" s="12"/>
      <c r="B135" s="25">
        <v>335.29</v>
      </c>
      <c r="C135" s="20" t="s">
        <v>215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f t="shared" si="7"/>
        <v>0</v>
      </c>
      <c r="P135" s="47">
        <f t="shared" si="8"/>
        <v>0</v>
      </c>
      <c r="Q135" s="9"/>
    </row>
    <row r="136" spans="1:17">
      <c r="A136" s="12"/>
      <c r="B136" s="25">
        <v>335.31</v>
      </c>
      <c r="C136" s="20" t="s">
        <v>216</v>
      </c>
      <c r="D136" s="46">
        <v>0</v>
      </c>
      <c r="E136" s="46">
        <v>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f t="shared" si="7"/>
        <v>0</v>
      </c>
      <c r="P136" s="47">
        <f t="shared" si="8"/>
        <v>0</v>
      </c>
      <c r="Q136" s="9"/>
    </row>
    <row r="137" spans="1:17">
      <c r="A137" s="12"/>
      <c r="B137" s="25">
        <v>335.32</v>
      </c>
      <c r="C137" s="20" t="s">
        <v>217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f t="shared" si="7"/>
        <v>0</v>
      </c>
      <c r="P137" s="47">
        <f t="shared" si="8"/>
        <v>0</v>
      </c>
      <c r="Q137" s="9"/>
    </row>
    <row r="138" spans="1:17">
      <c r="A138" s="12"/>
      <c r="B138" s="25">
        <v>335.33</v>
      </c>
      <c r="C138" s="20" t="s">
        <v>218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f t="shared" si="7"/>
        <v>0</v>
      </c>
      <c r="P138" s="47">
        <f t="shared" si="8"/>
        <v>0</v>
      </c>
      <c r="Q138" s="9"/>
    </row>
    <row r="139" spans="1:17">
      <c r="A139" s="12"/>
      <c r="B139" s="25">
        <v>335.34</v>
      </c>
      <c r="C139" s="20" t="s">
        <v>219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f t="shared" si="7"/>
        <v>0</v>
      </c>
      <c r="P139" s="47">
        <f t="shared" si="8"/>
        <v>0</v>
      </c>
      <c r="Q139" s="9"/>
    </row>
    <row r="140" spans="1:17">
      <c r="A140" s="12"/>
      <c r="B140" s="25">
        <v>335.35</v>
      </c>
      <c r="C140" s="20" t="s">
        <v>220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f t="shared" si="7"/>
        <v>0</v>
      </c>
      <c r="P140" s="47">
        <f t="shared" si="8"/>
        <v>0</v>
      </c>
      <c r="Q140" s="9"/>
    </row>
    <row r="141" spans="1:17">
      <c r="A141" s="12"/>
      <c r="B141" s="25">
        <v>335.36</v>
      </c>
      <c r="C141" s="20" t="s">
        <v>360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f t="shared" si="7"/>
        <v>0</v>
      </c>
      <c r="P141" s="47">
        <f t="shared" si="8"/>
        <v>0</v>
      </c>
      <c r="Q141" s="9"/>
    </row>
    <row r="142" spans="1:17">
      <c r="A142" s="12"/>
      <c r="B142" s="25">
        <v>335.38</v>
      </c>
      <c r="C142" s="20" t="s">
        <v>221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f t="shared" ref="O142:O165" si="9">SUM(D142:N142)</f>
        <v>0</v>
      </c>
      <c r="P142" s="47">
        <f t="shared" si="8"/>
        <v>0</v>
      </c>
      <c r="Q142" s="9"/>
    </row>
    <row r="143" spans="1:17">
      <c r="A143" s="12"/>
      <c r="B143" s="25">
        <v>335.41</v>
      </c>
      <c r="C143" s="20" t="s">
        <v>222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f t="shared" si="9"/>
        <v>0</v>
      </c>
      <c r="P143" s="47">
        <f t="shared" si="8"/>
        <v>0</v>
      </c>
      <c r="Q143" s="9"/>
    </row>
    <row r="144" spans="1:17">
      <c r="A144" s="12"/>
      <c r="B144" s="25">
        <v>335.42</v>
      </c>
      <c r="C144" s="20" t="s">
        <v>130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f t="shared" si="9"/>
        <v>0</v>
      </c>
      <c r="P144" s="47">
        <f t="shared" si="8"/>
        <v>0</v>
      </c>
      <c r="Q144" s="9"/>
    </row>
    <row r="145" spans="1:17">
      <c r="A145" s="12"/>
      <c r="B145" s="25">
        <v>335.43</v>
      </c>
      <c r="C145" s="20" t="s">
        <v>361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f t="shared" si="9"/>
        <v>0</v>
      </c>
      <c r="P145" s="47">
        <f t="shared" si="8"/>
        <v>0</v>
      </c>
      <c r="Q145" s="9"/>
    </row>
    <row r="146" spans="1:17">
      <c r="A146" s="12"/>
      <c r="B146" s="25">
        <v>335.44</v>
      </c>
      <c r="C146" s="20" t="s">
        <v>362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f t="shared" si="9"/>
        <v>0</v>
      </c>
      <c r="P146" s="47">
        <f t="shared" si="8"/>
        <v>0</v>
      </c>
      <c r="Q146" s="9"/>
    </row>
    <row r="147" spans="1:17">
      <c r="A147" s="12"/>
      <c r="B147" s="25">
        <v>335.45</v>
      </c>
      <c r="C147" s="20" t="s">
        <v>363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f t="shared" si="9"/>
        <v>0</v>
      </c>
      <c r="P147" s="47">
        <f t="shared" si="8"/>
        <v>0</v>
      </c>
      <c r="Q147" s="9"/>
    </row>
    <row r="148" spans="1:17">
      <c r="A148" s="12"/>
      <c r="B148" s="25">
        <v>335.46</v>
      </c>
      <c r="C148" s="20" t="s">
        <v>364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f t="shared" si="9"/>
        <v>0</v>
      </c>
      <c r="P148" s="47">
        <f t="shared" si="8"/>
        <v>0</v>
      </c>
      <c r="Q148" s="9"/>
    </row>
    <row r="149" spans="1:17">
      <c r="A149" s="12"/>
      <c r="B149" s="25">
        <v>335.48</v>
      </c>
      <c r="C149" s="20" t="s">
        <v>33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f t="shared" si="9"/>
        <v>0</v>
      </c>
      <c r="P149" s="47">
        <f t="shared" si="8"/>
        <v>0</v>
      </c>
      <c r="Q149" s="9"/>
    </row>
    <row r="150" spans="1:17">
      <c r="A150" s="12"/>
      <c r="B150" s="25">
        <v>335.5</v>
      </c>
      <c r="C150" s="20" t="s">
        <v>223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f t="shared" si="9"/>
        <v>0</v>
      </c>
      <c r="P150" s="47">
        <f t="shared" si="8"/>
        <v>0</v>
      </c>
      <c r="Q150" s="9"/>
    </row>
    <row r="151" spans="1:17">
      <c r="A151" s="12"/>
      <c r="B151" s="25">
        <v>335.61</v>
      </c>
      <c r="C151" s="20" t="s">
        <v>224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f t="shared" si="9"/>
        <v>0</v>
      </c>
      <c r="P151" s="47">
        <f t="shared" si="8"/>
        <v>0</v>
      </c>
      <c r="Q151" s="9"/>
    </row>
    <row r="152" spans="1:17">
      <c r="A152" s="12"/>
      <c r="B152" s="25">
        <v>335.62</v>
      </c>
      <c r="C152" s="20" t="s">
        <v>225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f t="shared" si="9"/>
        <v>0</v>
      </c>
      <c r="P152" s="47">
        <f t="shared" si="8"/>
        <v>0</v>
      </c>
      <c r="Q152" s="9"/>
    </row>
    <row r="153" spans="1:17">
      <c r="A153" s="12"/>
      <c r="B153" s="25">
        <v>335.69</v>
      </c>
      <c r="C153" s="20" t="s">
        <v>226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f t="shared" si="9"/>
        <v>0</v>
      </c>
      <c r="P153" s="47">
        <f t="shared" si="8"/>
        <v>0</v>
      </c>
      <c r="Q153" s="9"/>
    </row>
    <row r="154" spans="1:17">
      <c r="A154" s="12"/>
      <c r="B154" s="25">
        <v>335.7</v>
      </c>
      <c r="C154" s="20" t="s">
        <v>227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f t="shared" si="9"/>
        <v>0</v>
      </c>
      <c r="P154" s="47">
        <f t="shared" si="8"/>
        <v>0</v>
      </c>
      <c r="Q154" s="9"/>
    </row>
    <row r="155" spans="1:17">
      <c r="A155" s="12"/>
      <c r="B155" s="25">
        <v>335.9</v>
      </c>
      <c r="C155" s="20" t="s">
        <v>228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f t="shared" si="9"/>
        <v>0</v>
      </c>
      <c r="P155" s="47">
        <f t="shared" si="8"/>
        <v>0</v>
      </c>
      <c r="Q155" s="9"/>
    </row>
    <row r="156" spans="1:17">
      <c r="A156" s="12"/>
      <c r="B156" s="25">
        <v>336</v>
      </c>
      <c r="C156" s="20" t="s">
        <v>229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f t="shared" si="9"/>
        <v>0</v>
      </c>
      <c r="P156" s="47">
        <f t="shared" si="8"/>
        <v>0</v>
      </c>
      <c r="Q156" s="9"/>
    </row>
    <row r="157" spans="1:17">
      <c r="A157" s="12"/>
      <c r="B157" s="25">
        <v>337.1</v>
      </c>
      <c r="C157" s="20" t="s">
        <v>230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f t="shared" si="9"/>
        <v>0</v>
      </c>
      <c r="P157" s="47">
        <f t="shared" si="8"/>
        <v>0</v>
      </c>
      <c r="Q157" s="9"/>
    </row>
    <row r="158" spans="1:17">
      <c r="A158" s="12"/>
      <c r="B158" s="25">
        <v>337.2</v>
      </c>
      <c r="C158" s="20" t="s">
        <v>34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f t="shared" si="9"/>
        <v>0</v>
      </c>
      <c r="P158" s="47">
        <f t="shared" si="8"/>
        <v>0</v>
      </c>
      <c r="Q158" s="9"/>
    </row>
    <row r="159" spans="1:17">
      <c r="A159" s="12"/>
      <c r="B159" s="25">
        <v>337.3</v>
      </c>
      <c r="C159" s="20" t="s">
        <v>231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f t="shared" si="9"/>
        <v>0</v>
      </c>
      <c r="P159" s="47">
        <f t="shared" si="8"/>
        <v>0</v>
      </c>
      <c r="Q159" s="9"/>
    </row>
    <row r="160" spans="1:17">
      <c r="A160" s="12"/>
      <c r="B160" s="25">
        <v>337.4</v>
      </c>
      <c r="C160" s="20" t="s">
        <v>76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f t="shared" si="9"/>
        <v>0</v>
      </c>
      <c r="P160" s="47">
        <f t="shared" si="8"/>
        <v>0</v>
      </c>
      <c r="Q160" s="9"/>
    </row>
    <row r="161" spans="1:17">
      <c r="A161" s="12"/>
      <c r="B161" s="25">
        <v>337.5</v>
      </c>
      <c r="C161" s="20" t="s">
        <v>232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f t="shared" si="9"/>
        <v>0</v>
      </c>
      <c r="P161" s="47">
        <f t="shared" si="8"/>
        <v>0</v>
      </c>
      <c r="Q161" s="9"/>
    </row>
    <row r="162" spans="1:17">
      <c r="A162" s="12"/>
      <c r="B162" s="25">
        <v>337.6</v>
      </c>
      <c r="C162" s="20" t="s">
        <v>35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f t="shared" si="9"/>
        <v>0</v>
      </c>
      <c r="P162" s="47">
        <f t="shared" si="8"/>
        <v>0</v>
      </c>
      <c r="Q162" s="9"/>
    </row>
    <row r="163" spans="1:17">
      <c r="A163" s="12"/>
      <c r="B163" s="25">
        <v>337.7</v>
      </c>
      <c r="C163" s="20" t="s">
        <v>36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f t="shared" si="9"/>
        <v>0</v>
      </c>
      <c r="P163" s="47">
        <f t="shared" si="8"/>
        <v>0</v>
      </c>
      <c r="Q163" s="9"/>
    </row>
    <row r="164" spans="1:17">
      <c r="A164" s="12"/>
      <c r="B164" s="25">
        <v>337.9</v>
      </c>
      <c r="C164" s="20" t="s">
        <v>77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f t="shared" si="9"/>
        <v>0</v>
      </c>
      <c r="P164" s="47">
        <f t="shared" si="8"/>
        <v>0</v>
      </c>
      <c r="Q164" s="9"/>
    </row>
    <row r="165" spans="1:17">
      <c r="A165" s="12"/>
      <c r="B165" s="25">
        <v>338</v>
      </c>
      <c r="C165" s="20" t="s">
        <v>37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f t="shared" si="9"/>
        <v>0</v>
      </c>
      <c r="P165" s="47">
        <f t="shared" si="8"/>
        <v>0</v>
      </c>
      <c r="Q165" s="9"/>
    </row>
    <row r="166" spans="1:17">
      <c r="A166" s="12"/>
      <c r="B166" s="25">
        <v>339</v>
      </c>
      <c r="C166" s="20" t="s">
        <v>233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f>SUM(D166:N166)</f>
        <v>0</v>
      </c>
      <c r="P166" s="47">
        <f t="shared" si="8"/>
        <v>0</v>
      </c>
      <c r="Q166" s="9"/>
    </row>
    <row r="167" spans="1:17" ht="15.75">
      <c r="A167" s="29" t="s">
        <v>42</v>
      </c>
      <c r="B167" s="30"/>
      <c r="C167" s="31"/>
      <c r="D167" s="32">
        <f t="shared" ref="D167:N167" si="10">SUM(D168:D260)</f>
        <v>0</v>
      </c>
      <c r="E167" s="32">
        <f t="shared" si="10"/>
        <v>0</v>
      </c>
      <c r="F167" s="32">
        <f t="shared" si="10"/>
        <v>0</v>
      </c>
      <c r="G167" s="32">
        <f t="shared" si="10"/>
        <v>0</v>
      </c>
      <c r="H167" s="32">
        <f t="shared" si="10"/>
        <v>0</v>
      </c>
      <c r="I167" s="32">
        <f t="shared" si="10"/>
        <v>0</v>
      </c>
      <c r="J167" s="32">
        <f t="shared" si="10"/>
        <v>0</v>
      </c>
      <c r="K167" s="32">
        <f t="shared" si="10"/>
        <v>0</v>
      </c>
      <c r="L167" s="32">
        <f t="shared" si="10"/>
        <v>0</v>
      </c>
      <c r="M167" s="32">
        <f t="shared" si="10"/>
        <v>0</v>
      </c>
      <c r="N167" s="32">
        <f t="shared" si="10"/>
        <v>0</v>
      </c>
      <c r="O167" s="32">
        <f>SUM(D167:N167)</f>
        <v>0</v>
      </c>
      <c r="P167" s="45">
        <f t="shared" si="8"/>
        <v>0</v>
      </c>
      <c r="Q167" s="10"/>
    </row>
    <row r="168" spans="1:17">
      <c r="A168" s="12"/>
      <c r="B168" s="25">
        <v>341.1</v>
      </c>
      <c r="C168" s="20" t="s">
        <v>148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f>SUM(D168:N168)</f>
        <v>0</v>
      </c>
      <c r="P168" s="47">
        <f t="shared" si="8"/>
        <v>0</v>
      </c>
      <c r="Q168" s="9"/>
    </row>
    <row r="169" spans="1:17">
      <c r="A169" s="12"/>
      <c r="B169" s="25">
        <v>341.15</v>
      </c>
      <c r="C169" s="20" t="s">
        <v>234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f t="shared" ref="O169:O260" si="11">SUM(D169:N169)</f>
        <v>0</v>
      </c>
      <c r="P169" s="47">
        <f t="shared" si="8"/>
        <v>0</v>
      </c>
      <c r="Q169" s="9"/>
    </row>
    <row r="170" spans="1:17">
      <c r="A170" s="12"/>
      <c r="B170" s="25">
        <v>341.16</v>
      </c>
      <c r="C170" s="20" t="s">
        <v>235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f t="shared" si="11"/>
        <v>0</v>
      </c>
      <c r="P170" s="47">
        <f t="shared" si="8"/>
        <v>0</v>
      </c>
      <c r="Q170" s="9"/>
    </row>
    <row r="171" spans="1:17">
      <c r="A171" s="12"/>
      <c r="B171" s="25">
        <v>341.2</v>
      </c>
      <c r="C171" s="20" t="s">
        <v>114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f t="shared" si="11"/>
        <v>0</v>
      </c>
      <c r="P171" s="47">
        <f t="shared" si="8"/>
        <v>0</v>
      </c>
      <c r="Q171" s="9"/>
    </row>
    <row r="172" spans="1:17">
      <c r="A172" s="12"/>
      <c r="B172" s="25">
        <v>341.3</v>
      </c>
      <c r="C172" s="20" t="s">
        <v>131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f t="shared" si="11"/>
        <v>0</v>
      </c>
      <c r="P172" s="47">
        <f t="shared" si="8"/>
        <v>0</v>
      </c>
      <c r="Q172" s="9"/>
    </row>
    <row r="173" spans="1:17">
      <c r="A173" s="12"/>
      <c r="B173" s="25">
        <v>341.51</v>
      </c>
      <c r="C173" s="20" t="s">
        <v>236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f t="shared" si="11"/>
        <v>0</v>
      </c>
      <c r="P173" s="47">
        <f t="shared" si="8"/>
        <v>0</v>
      </c>
      <c r="Q173" s="9"/>
    </row>
    <row r="174" spans="1:17">
      <c r="A174" s="12"/>
      <c r="B174" s="25">
        <v>341.52</v>
      </c>
      <c r="C174" s="20" t="s">
        <v>237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f t="shared" si="11"/>
        <v>0</v>
      </c>
      <c r="P174" s="47">
        <f t="shared" si="8"/>
        <v>0</v>
      </c>
      <c r="Q174" s="9"/>
    </row>
    <row r="175" spans="1:17">
      <c r="A175" s="12"/>
      <c r="B175" s="25">
        <v>341.53</v>
      </c>
      <c r="C175" s="20" t="s">
        <v>238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f t="shared" si="11"/>
        <v>0</v>
      </c>
      <c r="P175" s="47">
        <f t="shared" si="8"/>
        <v>0</v>
      </c>
      <c r="Q175" s="9"/>
    </row>
    <row r="176" spans="1:17">
      <c r="A176" s="12"/>
      <c r="B176" s="25">
        <v>341.54</v>
      </c>
      <c r="C176" s="20" t="s">
        <v>239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f t="shared" si="11"/>
        <v>0</v>
      </c>
      <c r="P176" s="47">
        <f t="shared" si="8"/>
        <v>0</v>
      </c>
      <c r="Q176" s="9"/>
    </row>
    <row r="177" spans="1:17">
      <c r="A177" s="12"/>
      <c r="B177" s="25">
        <v>341.55</v>
      </c>
      <c r="C177" s="20" t="s">
        <v>240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f t="shared" si="11"/>
        <v>0</v>
      </c>
      <c r="P177" s="47">
        <f t="shared" si="8"/>
        <v>0</v>
      </c>
      <c r="Q177" s="9"/>
    </row>
    <row r="178" spans="1:17">
      <c r="A178" s="12"/>
      <c r="B178" s="25">
        <v>341.56</v>
      </c>
      <c r="C178" s="20" t="s">
        <v>241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f t="shared" si="11"/>
        <v>0</v>
      </c>
      <c r="P178" s="47">
        <f t="shared" si="8"/>
        <v>0</v>
      </c>
      <c r="Q178" s="9"/>
    </row>
    <row r="179" spans="1:17">
      <c r="A179" s="12"/>
      <c r="B179" s="25">
        <v>341.8</v>
      </c>
      <c r="C179" s="20" t="s">
        <v>242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f t="shared" si="11"/>
        <v>0</v>
      </c>
      <c r="P179" s="47">
        <f t="shared" si="8"/>
        <v>0</v>
      </c>
      <c r="Q179" s="9"/>
    </row>
    <row r="180" spans="1:17">
      <c r="A180" s="12"/>
      <c r="B180" s="25">
        <v>341.9</v>
      </c>
      <c r="C180" s="20" t="s">
        <v>132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f t="shared" si="11"/>
        <v>0</v>
      </c>
      <c r="P180" s="47">
        <f t="shared" si="8"/>
        <v>0</v>
      </c>
      <c r="Q180" s="9"/>
    </row>
    <row r="181" spans="1:17">
      <c r="A181" s="12"/>
      <c r="B181" s="25">
        <v>342.1</v>
      </c>
      <c r="C181" s="20" t="s">
        <v>47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f t="shared" si="11"/>
        <v>0</v>
      </c>
      <c r="P181" s="47">
        <f t="shared" si="8"/>
        <v>0</v>
      </c>
      <c r="Q181" s="9"/>
    </row>
    <row r="182" spans="1:17">
      <c r="A182" s="12"/>
      <c r="B182" s="25">
        <v>342.2</v>
      </c>
      <c r="C182" s="20" t="s">
        <v>243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f t="shared" si="11"/>
        <v>0</v>
      </c>
      <c r="P182" s="47">
        <f t="shared" si="8"/>
        <v>0</v>
      </c>
      <c r="Q182" s="9"/>
    </row>
    <row r="183" spans="1:17">
      <c r="A183" s="12"/>
      <c r="B183" s="25">
        <v>342.3</v>
      </c>
      <c r="C183" s="20" t="s">
        <v>244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f t="shared" si="11"/>
        <v>0</v>
      </c>
      <c r="P183" s="47">
        <f t="shared" si="8"/>
        <v>0</v>
      </c>
      <c r="Q183" s="9"/>
    </row>
    <row r="184" spans="1:17">
      <c r="A184" s="12"/>
      <c r="B184" s="25">
        <v>342.4</v>
      </c>
      <c r="C184" s="20" t="s">
        <v>245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f t="shared" si="11"/>
        <v>0</v>
      </c>
      <c r="P184" s="47">
        <f t="shared" si="8"/>
        <v>0</v>
      </c>
      <c r="Q184" s="9"/>
    </row>
    <row r="185" spans="1:17">
      <c r="A185" s="12"/>
      <c r="B185" s="25">
        <v>342.5</v>
      </c>
      <c r="C185" s="20" t="s">
        <v>246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f t="shared" si="11"/>
        <v>0</v>
      </c>
      <c r="P185" s="47">
        <f t="shared" si="8"/>
        <v>0</v>
      </c>
      <c r="Q185" s="9"/>
    </row>
    <row r="186" spans="1:17">
      <c r="A186" s="12"/>
      <c r="B186" s="25">
        <v>342.6</v>
      </c>
      <c r="C186" s="20" t="s">
        <v>247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f t="shared" si="11"/>
        <v>0</v>
      </c>
      <c r="P186" s="47">
        <f t="shared" si="8"/>
        <v>0</v>
      </c>
      <c r="Q186" s="9"/>
    </row>
    <row r="187" spans="1:17">
      <c r="A187" s="12"/>
      <c r="B187" s="25">
        <v>342.9</v>
      </c>
      <c r="C187" s="20" t="s">
        <v>149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f t="shared" si="11"/>
        <v>0</v>
      </c>
      <c r="P187" s="47">
        <f t="shared" si="8"/>
        <v>0</v>
      </c>
      <c r="Q187" s="9"/>
    </row>
    <row r="188" spans="1:17">
      <c r="A188" s="12"/>
      <c r="B188" s="25">
        <v>343.1</v>
      </c>
      <c r="C188" s="20" t="s">
        <v>248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f t="shared" si="11"/>
        <v>0</v>
      </c>
      <c r="P188" s="47">
        <f t="shared" si="8"/>
        <v>0</v>
      </c>
      <c r="Q188" s="9"/>
    </row>
    <row r="189" spans="1:17">
      <c r="A189" s="12"/>
      <c r="B189" s="25">
        <v>343.2</v>
      </c>
      <c r="C189" s="20" t="s">
        <v>249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f t="shared" si="11"/>
        <v>0</v>
      </c>
      <c r="P189" s="47">
        <f t="shared" si="8"/>
        <v>0</v>
      </c>
      <c r="Q189" s="9"/>
    </row>
    <row r="190" spans="1:17">
      <c r="A190" s="12"/>
      <c r="B190" s="25">
        <v>343.3</v>
      </c>
      <c r="C190" s="20" t="s">
        <v>93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f t="shared" si="11"/>
        <v>0</v>
      </c>
      <c r="P190" s="47">
        <f t="shared" si="8"/>
        <v>0</v>
      </c>
      <c r="Q190" s="9"/>
    </row>
    <row r="191" spans="1:17">
      <c r="A191" s="12"/>
      <c r="B191" s="25">
        <v>343.4</v>
      </c>
      <c r="C191" s="20" t="s">
        <v>48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f t="shared" si="11"/>
        <v>0</v>
      </c>
      <c r="P191" s="47">
        <f t="shared" si="8"/>
        <v>0</v>
      </c>
      <c r="Q191" s="9"/>
    </row>
    <row r="192" spans="1:17">
      <c r="A192" s="12"/>
      <c r="B192" s="25">
        <v>343.5</v>
      </c>
      <c r="C192" s="20" t="s">
        <v>94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f t="shared" si="11"/>
        <v>0</v>
      </c>
      <c r="P192" s="47">
        <f t="shared" si="8"/>
        <v>0</v>
      </c>
      <c r="Q192" s="9"/>
    </row>
    <row r="193" spans="1:17">
      <c r="A193" s="12"/>
      <c r="B193" s="25">
        <v>343.6</v>
      </c>
      <c r="C193" s="20" t="s">
        <v>49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f t="shared" si="11"/>
        <v>0</v>
      </c>
      <c r="P193" s="47">
        <f t="shared" si="8"/>
        <v>0</v>
      </c>
      <c r="Q193" s="9"/>
    </row>
    <row r="194" spans="1:17">
      <c r="A194" s="12"/>
      <c r="B194" s="25">
        <v>343.7</v>
      </c>
      <c r="C194" s="20" t="s">
        <v>250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f t="shared" si="11"/>
        <v>0</v>
      </c>
      <c r="P194" s="47">
        <f t="shared" si="8"/>
        <v>0</v>
      </c>
      <c r="Q194" s="9"/>
    </row>
    <row r="195" spans="1:17">
      <c r="A195" s="12"/>
      <c r="B195" s="25">
        <v>343.8</v>
      </c>
      <c r="C195" s="20" t="s">
        <v>133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f t="shared" si="11"/>
        <v>0</v>
      </c>
      <c r="P195" s="47">
        <f t="shared" si="8"/>
        <v>0</v>
      </c>
      <c r="Q195" s="9"/>
    </row>
    <row r="196" spans="1:17">
      <c r="A196" s="12"/>
      <c r="B196" s="25">
        <v>343.9</v>
      </c>
      <c r="C196" s="20" t="s">
        <v>50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f t="shared" si="11"/>
        <v>0</v>
      </c>
      <c r="P196" s="47">
        <f t="shared" si="8"/>
        <v>0</v>
      </c>
      <c r="Q196" s="9"/>
    </row>
    <row r="197" spans="1:17">
      <c r="A197" s="12"/>
      <c r="B197" s="25">
        <v>344.1</v>
      </c>
      <c r="C197" s="20" t="s">
        <v>251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f t="shared" si="11"/>
        <v>0</v>
      </c>
      <c r="P197" s="47">
        <f t="shared" ref="P197:P260" si="12">(O197/P$323)</f>
        <v>0</v>
      </c>
      <c r="Q197" s="9"/>
    </row>
    <row r="198" spans="1:17">
      <c r="A198" s="12"/>
      <c r="B198" s="25">
        <v>344.2</v>
      </c>
      <c r="C198" s="20" t="s">
        <v>252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f t="shared" si="11"/>
        <v>0</v>
      </c>
      <c r="P198" s="47">
        <f t="shared" si="12"/>
        <v>0</v>
      </c>
      <c r="Q198" s="9"/>
    </row>
    <row r="199" spans="1:17">
      <c r="A199" s="12"/>
      <c r="B199" s="25">
        <v>344.3</v>
      </c>
      <c r="C199" s="20" t="s">
        <v>150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f t="shared" si="11"/>
        <v>0</v>
      </c>
      <c r="P199" s="47">
        <f t="shared" si="12"/>
        <v>0</v>
      </c>
      <c r="Q199" s="9"/>
    </row>
    <row r="200" spans="1:17">
      <c r="A200" s="12"/>
      <c r="B200" s="25">
        <v>344.4</v>
      </c>
      <c r="C200" s="20" t="s">
        <v>253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f t="shared" si="11"/>
        <v>0</v>
      </c>
      <c r="P200" s="47">
        <f t="shared" si="12"/>
        <v>0</v>
      </c>
      <c r="Q200" s="9"/>
    </row>
    <row r="201" spans="1:17">
      <c r="A201" s="12"/>
      <c r="B201" s="25">
        <v>344.5</v>
      </c>
      <c r="C201" s="20" t="s">
        <v>254</v>
      </c>
      <c r="D201" s="46">
        <v>0</v>
      </c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v>0</v>
      </c>
      <c r="O201" s="46">
        <f t="shared" si="11"/>
        <v>0</v>
      </c>
      <c r="P201" s="47">
        <f t="shared" si="12"/>
        <v>0</v>
      </c>
      <c r="Q201" s="9"/>
    </row>
    <row r="202" spans="1:17">
      <c r="A202" s="12"/>
      <c r="B202" s="25">
        <v>344.6</v>
      </c>
      <c r="C202" s="20" t="s">
        <v>255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f t="shared" si="11"/>
        <v>0</v>
      </c>
      <c r="P202" s="47">
        <f t="shared" si="12"/>
        <v>0</v>
      </c>
      <c r="Q202" s="9"/>
    </row>
    <row r="203" spans="1:17">
      <c r="A203" s="12"/>
      <c r="B203" s="25">
        <v>344.9</v>
      </c>
      <c r="C203" s="20" t="s">
        <v>256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f t="shared" si="11"/>
        <v>0</v>
      </c>
      <c r="P203" s="47">
        <f t="shared" si="12"/>
        <v>0</v>
      </c>
      <c r="Q203" s="9"/>
    </row>
    <row r="204" spans="1:17">
      <c r="A204" s="12"/>
      <c r="B204" s="25">
        <v>345.1</v>
      </c>
      <c r="C204" s="20" t="s">
        <v>257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f t="shared" si="11"/>
        <v>0</v>
      </c>
      <c r="P204" s="47">
        <f t="shared" si="12"/>
        <v>0</v>
      </c>
      <c r="Q204" s="9"/>
    </row>
    <row r="205" spans="1:17">
      <c r="A205" s="12"/>
      <c r="B205" s="25">
        <v>345.9</v>
      </c>
      <c r="C205" s="20" t="s">
        <v>155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f t="shared" si="11"/>
        <v>0</v>
      </c>
      <c r="P205" s="47">
        <f t="shared" si="12"/>
        <v>0</v>
      </c>
      <c r="Q205" s="9"/>
    </row>
    <row r="206" spans="1:17">
      <c r="A206" s="12"/>
      <c r="B206" s="25">
        <v>346.1</v>
      </c>
      <c r="C206" s="20" t="s">
        <v>258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f t="shared" si="11"/>
        <v>0</v>
      </c>
      <c r="P206" s="47">
        <f t="shared" si="12"/>
        <v>0</v>
      </c>
      <c r="Q206" s="9"/>
    </row>
    <row r="207" spans="1:17">
      <c r="A207" s="12"/>
      <c r="B207" s="25">
        <v>346.2</v>
      </c>
      <c r="C207" s="20" t="s">
        <v>259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f t="shared" si="11"/>
        <v>0</v>
      </c>
      <c r="P207" s="47">
        <f t="shared" si="12"/>
        <v>0</v>
      </c>
      <c r="Q207" s="9"/>
    </row>
    <row r="208" spans="1:17">
      <c r="A208" s="12"/>
      <c r="B208" s="25">
        <v>346.3</v>
      </c>
      <c r="C208" s="20" t="s">
        <v>260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f t="shared" si="11"/>
        <v>0</v>
      </c>
      <c r="P208" s="47">
        <f t="shared" si="12"/>
        <v>0</v>
      </c>
      <c r="Q208" s="9"/>
    </row>
    <row r="209" spans="1:17">
      <c r="A209" s="12"/>
      <c r="B209" s="25">
        <v>346.4</v>
      </c>
      <c r="C209" s="20" t="s">
        <v>261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f t="shared" si="11"/>
        <v>0</v>
      </c>
      <c r="P209" s="47">
        <f t="shared" si="12"/>
        <v>0</v>
      </c>
      <c r="Q209" s="9"/>
    </row>
    <row r="210" spans="1:17">
      <c r="A210" s="12"/>
      <c r="B210" s="25">
        <v>346.9</v>
      </c>
      <c r="C210" s="20" t="s">
        <v>262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f t="shared" si="11"/>
        <v>0</v>
      </c>
      <c r="P210" s="47">
        <f t="shared" si="12"/>
        <v>0</v>
      </c>
      <c r="Q210" s="9"/>
    </row>
    <row r="211" spans="1:17">
      <c r="A211" s="12"/>
      <c r="B211" s="25">
        <v>347.1</v>
      </c>
      <c r="C211" s="20" t="s">
        <v>263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f t="shared" si="11"/>
        <v>0</v>
      </c>
      <c r="P211" s="47">
        <f t="shared" si="12"/>
        <v>0</v>
      </c>
      <c r="Q211" s="9"/>
    </row>
    <row r="212" spans="1:17">
      <c r="A212" s="12"/>
      <c r="B212" s="25">
        <v>347.2</v>
      </c>
      <c r="C212" s="20" t="s">
        <v>51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f t="shared" si="11"/>
        <v>0</v>
      </c>
      <c r="P212" s="47">
        <f t="shared" si="12"/>
        <v>0</v>
      </c>
      <c r="Q212" s="9"/>
    </row>
    <row r="213" spans="1:17">
      <c r="A213" s="12"/>
      <c r="B213" s="25">
        <v>347.3</v>
      </c>
      <c r="C213" s="20" t="s">
        <v>144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f t="shared" si="11"/>
        <v>0</v>
      </c>
      <c r="P213" s="47">
        <f t="shared" si="12"/>
        <v>0</v>
      </c>
      <c r="Q213" s="9"/>
    </row>
    <row r="214" spans="1:17">
      <c r="A214" s="12"/>
      <c r="B214" s="25">
        <v>347.4</v>
      </c>
      <c r="C214" s="20" t="s">
        <v>134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f t="shared" si="11"/>
        <v>0</v>
      </c>
      <c r="P214" s="47">
        <f t="shared" si="12"/>
        <v>0</v>
      </c>
      <c r="Q214" s="9"/>
    </row>
    <row r="215" spans="1:17">
      <c r="A215" s="12"/>
      <c r="B215" s="25">
        <v>347.5</v>
      </c>
      <c r="C215" s="20" t="s">
        <v>135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f t="shared" si="11"/>
        <v>0</v>
      </c>
      <c r="P215" s="47">
        <f t="shared" si="12"/>
        <v>0</v>
      </c>
      <c r="Q215" s="9"/>
    </row>
    <row r="216" spans="1:17">
      <c r="A216" s="12"/>
      <c r="B216" s="25">
        <v>347.8</v>
      </c>
      <c r="C216" s="20" t="s">
        <v>264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f t="shared" si="11"/>
        <v>0</v>
      </c>
      <c r="P216" s="47">
        <f t="shared" si="12"/>
        <v>0</v>
      </c>
      <c r="Q216" s="9"/>
    </row>
    <row r="217" spans="1:17">
      <c r="A217" s="12"/>
      <c r="B217" s="25">
        <v>347.9</v>
      </c>
      <c r="C217" s="20" t="s">
        <v>136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f t="shared" si="11"/>
        <v>0</v>
      </c>
      <c r="P217" s="47">
        <f t="shared" si="12"/>
        <v>0</v>
      </c>
      <c r="Q217" s="9"/>
    </row>
    <row r="218" spans="1:17">
      <c r="A218" s="12"/>
      <c r="B218" s="25">
        <v>348.11</v>
      </c>
      <c r="C218" s="20" t="s">
        <v>265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f>SUM(D218:N218)</f>
        <v>0</v>
      </c>
      <c r="P218" s="47">
        <f t="shared" si="12"/>
        <v>0</v>
      </c>
      <c r="Q218" s="9"/>
    </row>
    <row r="219" spans="1:17">
      <c r="A219" s="12"/>
      <c r="B219" s="25">
        <v>348.12</v>
      </c>
      <c r="C219" s="20" t="s">
        <v>266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f t="shared" ref="O219:O244" si="13">SUM(D219:N219)</f>
        <v>0</v>
      </c>
      <c r="P219" s="47">
        <f t="shared" si="12"/>
        <v>0</v>
      </c>
      <c r="Q219" s="9"/>
    </row>
    <row r="220" spans="1:17">
      <c r="A220" s="12"/>
      <c r="B220" s="25">
        <v>348.13</v>
      </c>
      <c r="C220" s="20" t="s">
        <v>267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f t="shared" si="13"/>
        <v>0</v>
      </c>
      <c r="P220" s="47">
        <f t="shared" si="12"/>
        <v>0</v>
      </c>
      <c r="Q220" s="9"/>
    </row>
    <row r="221" spans="1:17">
      <c r="A221" s="12"/>
      <c r="B221" s="25">
        <v>348.14</v>
      </c>
      <c r="C221" s="20" t="s">
        <v>268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f t="shared" si="13"/>
        <v>0</v>
      </c>
      <c r="P221" s="47">
        <f t="shared" si="12"/>
        <v>0</v>
      </c>
      <c r="Q221" s="9"/>
    </row>
    <row r="222" spans="1:17">
      <c r="A222" s="12"/>
      <c r="B222" s="25">
        <v>348.21</v>
      </c>
      <c r="C222" s="20" t="s">
        <v>269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f t="shared" si="13"/>
        <v>0</v>
      </c>
      <c r="P222" s="47">
        <f t="shared" si="12"/>
        <v>0</v>
      </c>
      <c r="Q222" s="9"/>
    </row>
    <row r="223" spans="1:17">
      <c r="A223" s="12"/>
      <c r="B223" s="25">
        <v>348.22</v>
      </c>
      <c r="C223" s="20" t="s">
        <v>270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f t="shared" si="13"/>
        <v>0</v>
      </c>
      <c r="P223" s="47">
        <f t="shared" si="12"/>
        <v>0</v>
      </c>
      <c r="Q223" s="9"/>
    </row>
    <row r="224" spans="1:17">
      <c r="A224" s="12"/>
      <c r="B224" s="25">
        <v>348.23</v>
      </c>
      <c r="C224" s="20" t="s">
        <v>271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f t="shared" si="13"/>
        <v>0</v>
      </c>
      <c r="P224" s="47">
        <f t="shared" si="12"/>
        <v>0</v>
      </c>
      <c r="Q224" s="9"/>
    </row>
    <row r="225" spans="1:17">
      <c r="A225" s="12"/>
      <c r="B225" s="25">
        <v>348.24</v>
      </c>
      <c r="C225" s="20" t="s">
        <v>156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f t="shared" si="13"/>
        <v>0</v>
      </c>
      <c r="P225" s="47">
        <f t="shared" si="12"/>
        <v>0</v>
      </c>
      <c r="Q225" s="9"/>
    </row>
    <row r="226" spans="1:17">
      <c r="A226" s="12"/>
      <c r="B226" s="25">
        <v>348.31</v>
      </c>
      <c r="C226" s="20" t="s">
        <v>272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f t="shared" si="13"/>
        <v>0</v>
      </c>
      <c r="P226" s="47">
        <f t="shared" si="12"/>
        <v>0</v>
      </c>
      <c r="Q226" s="9"/>
    </row>
    <row r="227" spans="1:17">
      <c r="A227" s="12"/>
      <c r="B227" s="25">
        <v>348.32</v>
      </c>
      <c r="C227" s="20" t="s">
        <v>273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f t="shared" si="13"/>
        <v>0</v>
      </c>
      <c r="P227" s="47">
        <f t="shared" si="12"/>
        <v>0</v>
      </c>
      <c r="Q227" s="9"/>
    </row>
    <row r="228" spans="1:17">
      <c r="A228" s="12"/>
      <c r="B228" s="25">
        <v>348.33</v>
      </c>
      <c r="C228" s="20" t="s">
        <v>274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f t="shared" si="13"/>
        <v>0</v>
      </c>
      <c r="P228" s="47">
        <f t="shared" si="12"/>
        <v>0</v>
      </c>
      <c r="Q228" s="9"/>
    </row>
    <row r="229" spans="1:17">
      <c r="A229" s="12"/>
      <c r="B229" s="25">
        <v>348.41</v>
      </c>
      <c r="C229" s="20" t="s">
        <v>275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v>0</v>
      </c>
      <c r="O229" s="46">
        <f t="shared" si="13"/>
        <v>0</v>
      </c>
      <c r="P229" s="47">
        <f t="shared" si="12"/>
        <v>0</v>
      </c>
      <c r="Q229" s="9"/>
    </row>
    <row r="230" spans="1:17">
      <c r="A230" s="12"/>
      <c r="B230" s="25">
        <v>348.42</v>
      </c>
      <c r="C230" s="20" t="s">
        <v>276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f t="shared" si="13"/>
        <v>0</v>
      </c>
      <c r="P230" s="47">
        <f t="shared" si="12"/>
        <v>0</v>
      </c>
      <c r="Q230" s="9"/>
    </row>
    <row r="231" spans="1:17">
      <c r="A231" s="12"/>
      <c r="B231" s="25">
        <v>348.43</v>
      </c>
      <c r="C231" s="20" t="s">
        <v>277</v>
      </c>
      <c r="D231" s="46">
        <v>0</v>
      </c>
      <c r="E231" s="46">
        <v>0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f t="shared" si="13"/>
        <v>0</v>
      </c>
      <c r="P231" s="47">
        <f t="shared" si="12"/>
        <v>0</v>
      </c>
      <c r="Q231" s="9"/>
    </row>
    <row r="232" spans="1:17">
      <c r="A232" s="12"/>
      <c r="B232" s="25">
        <v>348.48</v>
      </c>
      <c r="C232" s="20" t="s">
        <v>157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f t="shared" si="13"/>
        <v>0</v>
      </c>
      <c r="P232" s="47">
        <f t="shared" si="12"/>
        <v>0</v>
      </c>
      <c r="Q232" s="9"/>
    </row>
    <row r="233" spans="1:17">
      <c r="A233" s="12"/>
      <c r="B233" s="25">
        <v>348.51</v>
      </c>
      <c r="C233" s="20" t="s">
        <v>365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f t="shared" si="13"/>
        <v>0</v>
      </c>
      <c r="P233" s="47">
        <f t="shared" si="12"/>
        <v>0</v>
      </c>
      <c r="Q233" s="9"/>
    </row>
    <row r="234" spans="1:17">
      <c r="A234" s="12"/>
      <c r="B234" s="25">
        <v>348.52</v>
      </c>
      <c r="C234" s="20" t="s">
        <v>366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f t="shared" si="13"/>
        <v>0</v>
      </c>
      <c r="P234" s="47">
        <f t="shared" si="12"/>
        <v>0</v>
      </c>
      <c r="Q234" s="9"/>
    </row>
    <row r="235" spans="1:17">
      <c r="A235" s="12"/>
      <c r="B235" s="25">
        <v>348.53</v>
      </c>
      <c r="C235" s="20" t="s">
        <v>367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f t="shared" si="13"/>
        <v>0</v>
      </c>
      <c r="P235" s="47">
        <f t="shared" si="12"/>
        <v>0</v>
      </c>
      <c r="Q235" s="9"/>
    </row>
    <row r="236" spans="1:17">
      <c r="A236" s="12"/>
      <c r="B236" s="25">
        <v>348.54</v>
      </c>
      <c r="C236" s="20" t="s">
        <v>368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f t="shared" si="13"/>
        <v>0</v>
      </c>
      <c r="P236" s="47">
        <f t="shared" si="12"/>
        <v>0</v>
      </c>
      <c r="Q236" s="9"/>
    </row>
    <row r="237" spans="1:17">
      <c r="A237" s="12"/>
      <c r="B237" s="25">
        <v>348.61</v>
      </c>
      <c r="C237" s="20" t="s">
        <v>278</v>
      </c>
      <c r="D237" s="46">
        <v>0</v>
      </c>
      <c r="E237" s="46">
        <v>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f t="shared" si="13"/>
        <v>0</v>
      </c>
      <c r="P237" s="47">
        <f t="shared" si="12"/>
        <v>0</v>
      </c>
      <c r="Q237" s="9"/>
    </row>
    <row r="238" spans="1:17">
      <c r="A238" s="12"/>
      <c r="B238" s="25">
        <v>348.62</v>
      </c>
      <c r="C238" s="20" t="s">
        <v>279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f t="shared" si="13"/>
        <v>0</v>
      </c>
      <c r="P238" s="47">
        <f t="shared" si="12"/>
        <v>0</v>
      </c>
      <c r="Q238" s="9"/>
    </row>
    <row r="239" spans="1:17">
      <c r="A239" s="12"/>
      <c r="B239" s="25">
        <v>348.63</v>
      </c>
      <c r="C239" s="20" t="s">
        <v>280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v>0</v>
      </c>
      <c r="O239" s="46">
        <f t="shared" si="13"/>
        <v>0</v>
      </c>
      <c r="P239" s="47">
        <f t="shared" si="12"/>
        <v>0</v>
      </c>
      <c r="Q239" s="9"/>
    </row>
    <row r="240" spans="1:17">
      <c r="A240" s="12"/>
      <c r="B240" s="25">
        <v>348.64</v>
      </c>
      <c r="C240" s="20" t="s">
        <v>281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f t="shared" si="13"/>
        <v>0</v>
      </c>
      <c r="P240" s="47">
        <f t="shared" si="12"/>
        <v>0</v>
      </c>
      <c r="Q240" s="9"/>
    </row>
    <row r="241" spans="1:17">
      <c r="A241" s="12"/>
      <c r="B241" s="25">
        <v>348.71</v>
      </c>
      <c r="C241" s="20" t="s">
        <v>282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f t="shared" si="13"/>
        <v>0</v>
      </c>
      <c r="P241" s="47">
        <f t="shared" si="12"/>
        <v>0</v>
      </c>
      <c r="Q241" s="9"/>
    </row>
    <row r="242" spans="1:17">
      <c r="A242" s="12"/>
      <c r="B242" s="25">
        <v>348.72</v>
      </c>
      <c r="C242" s="20" t="s">
        <v>283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f t="shared" si="13"/>
        <v>0</v>
      </c>
      <c r="P242" s="47">
        <f t="shared" si="12"/>
        <v>0</v>
      </c>
      <c r="Q242" s="9"/>
    </row>
    <row r="243" spans="1:17">
      <c r="A243" s="12"/>
      <c r="B243" s="25">
        <v>348.73</v>
      </c>
      <c r="C243" s="20" t="s">
        <v>284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f t="shared" si="13"/>
        <v>0</v>
      </c>
      <c r="P243" s="47">
        <f t="shared" si="12"/>
        <v>0</v>
      </c>
      <c r="Q243" s="9"/>
    </row>
    <row r="244" spans="1:17">
      <c r="A244" s="12"/>
      <c r="B244" s="25">
        <v>348.74</v>
      </c>
      <c r="C244" s="20" t="s">
        <v>285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v>0</v>
      </c>
      <c r="O244" s="46">
        <f t="shared" si="13"/>
        <v>0</v>
      </c>
      <c r="P244" s="47">
        <f t="shared" si="12"/>
        <v>0</v>
      </c>
      <c r="Q244" s="9"/>
    </row>
    <row r="245" spans="1:17">
      <c r="A245" s="12"/>
      <c r="B245" s="25">
        <v>348.82</v>
      </c>
      <c r="C245" s="20" t="s">
        <v>286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f t="shared" si="11"/>
        <v>0</v>
      </c>
      <c r="P245" s="47">
        <f t="shared" si="12"/>
        <v>0</v>
      </c>
      <c r="Q245" s="9"/>
    </row>
    <row r="246" spans="1:17">
      <c r="A246" s="12"/>
      <c r="B246" s="25">
        <v>348.85</v>
      </c>
      <c r="C246" s="20" t="s">
        <v>287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f t="shared" si="11"/>
        <v>0</v>
      </c>
      <c r="P246" s="47">
        <f t="shared" si="12"/>
        <v>0</v>
      </c>
      <c r="Q246" s="9"/>
    </row>
    <row r="247" spans="1:17">
      <c r="A247" s="12"/>
      <c r="B247" s="25">
        <v>348.86</v>
      </c>
      <c r="C247" s="20" t="s">
        <v>288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v>0</v>
      </c>
      <c r="O247" s="46">
        <f t="shared" si="11"/>
        <v>0</v>
      </c>
      <c r="P247" s="47">
        <f t="shared" si="12"/>
        <v>0</v>
      </c>
      <c r="Q247" s="9"/>
    </row>
    <row r="248" spans="1:17">
      <c r="A248" s="12"/>
      <c r="B248" s="25">
        <v>348.87</v>
      </c>
      <c r="C248" s="20" t="s">
        <v>289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f t="shared" si="11"/>
        <v>0</v>
      </c>
      <c r="P248" s="47">
        <f t="shared" si="12"/>
        <v>0</v>
      </c>
      <c r="Q248" s="9"/>
    </row>
    <row r="249" spans="1:17">
      <c r="A249" s="12"/>
      <c r="B249" s="25">
        <v>348.88</v>
      </c>
      <c r="C249" s="20" t="s">
        <v>290</v>
      </c>
      <c r="D249" s="46">
        <v>0</v>
      </c>
      <c r="E249" s="46">
        <v>0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f t="shared" si="11"/>
        <v>0</v>
      </c>
      <c r="P249" s="47">
        <f t="shared" si="12"/>
        <v>0</v>
      </c>
      <c r="Q249" s="9"/>
    </row>
    <row r="250" spans="1:17">
      <c r="A250" s="12"/>
      <c r="B250" s="25">
        <v>348.89</v>
      </c>
      <c r="C250" s="20" t="s">
        <v>369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f>SUM(D250:N250)</f>
        <v>0</v>
      </c>
      <c r="P250" s="47">
        <f t="shared" si="12"/>
        <v>0</v>
      </c>
      <c r="Q250" s="9"/>
    </row>
    <row r="251" spans="1:17">
      <c r="A251" s="12"/>
      <c r="B251" s="25">
        <v>348.92099999999999</v>
      </c>
      <c r="C251" s="20" t="s">
        <v>291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f t="shared" ref="O251:O259" si="14">SUM(D251:N251)</f>
        <v>0</v>
      </c>
      <c r="P251" s="47">
        <f t="shared" si="12"/>
        <v>0</v>
      </c>
      <c r="Q251" s="9"/>
    </row>
    <row r="252" spans="1:17">
      <c r="A252" s="12"/>
      <c r="B252" s="25">
        <v>348.92200000000003</v>
      </c>
      <c r="C252" s="20" t="s">
        <v>292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f t="shared" si="14"/>
        <v>0</v>
      </c>
      <c r="P252" s="47">
        <f t="shared" si="12"/>
        <v>0</v>
      </c>
      <c r="Q252" s="9"/>
    </row>
    <row r="253" spans="1:17">
      <c r="A253" s="12"/>
      <c r="B253" s="25">
        <v>348.923</v>
      </c>
      <c r="C253" s="20" t="s">
        <v>293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f t="shared" si="14"/>
        <v>0</v>
      </c>
      <c r="P253" s="47">
        <f t="shared" si="12"/>
        <v>0</v>
      </c>
      <c r="Q253" s="9"/>
    </row>
    <row r="254" spans="1:17">
      <c r="A254" s="12"/>
      <c r="B254" s="25">
        <v>348.92399999999998</v>
      </c>
      <c r="C254" s="20" t="s">
        <v>294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f t="shared" si="14"/>
        <v>0</v>
      </c>
      <c r="P254" s="47">
        <f t="shared" si="12"/>
        <v>0</v>
      </c>
      <c r="Q254" s="9"/>
    </row>
    <row r="255" spans="1:17">
      <c r="A255" s="12"/>
      <c r="B255" s="25">
        <v>348.93</v>
      </c>
      <c r="C255" s="20" t="s">
        <v>295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f t="shared" si="14"/>
        <v>0</v>
      </c>
      <c r="P255" s="47">
        <f t="shared" si="12"/>
        <v>0</v>
      </c>
      <c r="Q255" s="9"/>
    </row>
    <row r="256" spans="1:17">
      <c r="A256" s="12"/>
      <c r="B256" s="25">
        <v>348.93099999999998</v>
      </c>
      <c r="C256" s="20" t="s">
        <v>296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f t="shared" si="14"/>
        <v>0</v>
      </c>
      <c r="P256" s="47">
        <f t="shared" si="12"/>
        <v>0</v>
      </c>
      <c r="Q256" s="9"/>
    </row>
    <row r="257" spans="1:17">
      <c r="A257" s="12"/>
      <c r="B257" s="25">
        <v>348.93200000000002</v>
      </c>
      <c r="C257" s="20" t="s">
        <v>297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f t="shared" si="14"/>
        <v>0</v>
      </c>
      <c r="P257" s="47">
        <f t="shared" si="12"/>
        <v>0</v>
      </c>
      <c r="Q257" s="9"/>
    </row>
    <row r="258" spans="1:17">
      <c r="A258" s="12"/>
      <c r="B258" s="25">
        <v>348.93299999999999</v>
      </c>
      <c r="C258" s="20" t="s">
        <v>298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f t="shared" si="14"/>
        <v>0</v>
      </c>
      <c r="P258" s="47">
        <f t="shared" si="12"/>
        <v>0</v>
      </c>
      <c r="Q258" s="9"/>
    </row>
    <row r="259" spans="1:17">
      <c r="A259" s="12"/>
      <c r="B259" s="25">
        <v>348.99</v>
      </c>
      <c r="C259" s="20" t="s">
        <v>299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f t="shared" si="14"/>
        <v>0</v>
      </c>
      <c r="P259" s="47">
        <f t="shared" si="12"/>
        <v>0</v>
      </c>
      <c r="Q259" s="9"/>
    </row>
    <row r="260" spans="1:17">
      <c r="A260" s="12"/>
      <c r="B260" s="25">
        <v>349</v>
      </c>
      <c r="C260" s="20" t="s">
        <v>370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f t="shared" si="11"/>
        <v>0</v>
      </c>
      <c r="P260" s="47">
        <f t="shared" si="12"/>
        <v>0</v>
      </c>
      <c r="Q260" s="9"/>
    </row>
    <row r="261" spans="1:17" ht="15.75">
      <c r="A261" s="29" t="s">
        <v>43</v>
      </c>
      <c r="B261" s="30"/>
      <c r="C261" s="31"/>
      <c r="D261" s="32">
        <f>SUM(D262:D278)</f>
        <v>0</v>
      </c>
      <c r="E261" s="32">
        <f t="shared" ref="E261:N261" si="15">SUM(E262:E278)</f>
        <v>0</v>
      </c>
      <c r="F261" s="32">
        <f t="shared" si="15"/>
        <v>0</v>
      </c>
      <c r="G261" s="32">
        <f t="shared" si="15"/>
        <v>0</v>
      </c>
      <c r="H261" s="32">
        <f t="shared" si="15"/>
        <v>0</v>
      </c>
      <c r="I261" s="32">
        <f t="shared" si="15"/>
        <v>0</v>
      </c>
      <c r="J261" s="32">
        <f t="shared" si="15"/>
        <v>0</v>
      </c>
      <c r="K261" s="32">
        <f t="shared" si="15"/>
        <v>0</v>
      </c>
      <c r="L261" s="32">
        <f>SUM(L262:L278)</f>
        <v>0</v>
      </c>
      <c r="M261" s="32">
        <f t="shared" si="15"/>
        <v>0</v>
      </c>
      <c r="N261" s="32">
        <f t="shared" si="15"/>
        <v>0</v>
      </c>
      <c r="O261" s="32">
        <f>SUM(D261:N261)</f>
        <v>0</v>
      </c>
      <c r="P261" s="45">
        <f t="shared" ref="P261:P319" si="16">(O261/P$323)</f>
        <v>0</v>
      </c>
      <c r="Q261" s="10"/>
    </row>
    <row r="262" spans="1:17">
      <c r="A262" s="13"/>
      <c r="B262" s="39">
        <v>351.1</v>
      </c>
      <c r="C262" s="21" t="s">
        <v>54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f>SUM(D262:N262)</f>
        <v>0</v>
      </c>
      <c r="P262" s="47">
        <f t="shared" si="16"/>
        <v>0</v>
      </c>
      <c r="Q262" s="9"/>
    </row>
    <row r="263" spans="1:17">
      <c r="A263" s="13"/>
      <c r="B263" s="39">
        <v>351.2</v>
      </c>
      <c r="C263" s="21" t="s">
        <v>104</v>
      </c>
      <c r="D263" s="46">
        <v>0</v>
      </c>
      <c r="E263" s="46">
        <v>0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f t="shared" ref="O263:O278" si="17">SUM(D263:N263)</f>
        <v>0</v>
      </c>
      <c r="P263" s="47">
        <f t="shared" si="16"/>
        <v>0</v>
      </c>
      <c r="Q263" s="9"/>
    </row>
    <row r="264" spans="1:17">
      <c r="A264" s="13"/>
      <c r="B264" s="39">
        <v>351.3</v>
      </c>
      <c r="C264" s="21" t="s">
        <v>300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f t="shared" si="17"/>
        <v>0</v>
      </c>
      <c r="P264" s="47">
        <f t="shared" si="16"/>
        <v>0</v>
      </c>
      <c r="Q264" s="9"/>
    </row>
    <row r="265" spans="1:17">
      <c r="A265" s="13"/>
      <c r="B265" s="39">
        <v>351.4</v>
      </c>
      <c r="C265" s="21" t="s">
        <v>301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f t="shared" si="17"/>
        <v>0</v>
      </c>
      <c r="P265" s="47">
        <f t="shared" si="16"/>
        <v>0</v>
      </c>
      <c r="Q265" s="9"/>
    </row>
    <row r="266" spans="1:17">
      <c r="A266" s="13"/>
      <c r="B266" s="39">
        <v>351.5</v>
      </c>
      <c r="C266" s="21" t="s">
        <v>105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f t="shared" si="17"/>
        <v>0</v>
      </c>
      <c r="P266" s="47">
        <f t="shared" si="16"/>
        <v>0</v>
      </c>
      <c r="Q266" s="9"/>
    </row>
    <row r="267" spans="1:17">
      <c r="A267" s="13"/>
      <c r="B267" s="39">
        <v>351.6</v>
      </c>
      <c r="C267" s="21" t="s">
        <v>302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f t="shared" si="17"/>
        <v>0</v>
      </c>
      <c r="P267" s="47">
        <f t="shared" si="16"/>
        <v>0</v>
      </c>
      <c r="Q267" s="9"/>
    </row>
    <row r="268" spans="1:17">
      <c r="A268" s="13"/>
      <c r="B268" s="39">
        <v>351.7</v>
      </c>
      <c r="C268" s="21" t="s">
        <v>303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f t="shared" si="17"/>
        <v>0</v>
      </c>
      <c r="P268" s="47">
        <f t="shared" si="16"/>
        <v>0</v>
      </c>
      <c r="Q268" s="9"/>
    </row>
    <row r="269" spans="1:17">
      <c r="A269" s="13"/>
      <c r="B269" s="39">
        <v>351.8</v>
      </c>
      <c r="C269" s="21" t="s">
        <v>304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f t="shared" si="17"/>
        <v>0</v>
      </c>
      <c r="P269" s="47">
        <f t="shared" si="16"/>
        <v>0</v>
      </c>
      <c r="Q269" s="9"/>
    </row>
    <row r="270" spans="1:17">
      <c r="A270" s="13"/>
      <c r="B270" s="39">
        <v>351.9</v>
      </c>
      <c r="C270" s="21" t="s">
        <v>371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f t="shared" si="17"/>
        <v>0</v>
      </c>
      <c r="P270" s="47">
        <f t="shared" si="16"/>
        <v>0</v>
      </c>
      <c r="Q270" s="9"/>
    </row>
    <row r="271" spans="1:17">
      <c r="A271" s="13"/>
      <c r="B271" s="39">
        <v>352</v>
      </c>
      <c r="C271" s="21" t="s">
        <v>305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f t="shared" si="17"/>
        <v>0</v>
      </c>
      <c r="P271" s="47">
        <f t="shared" si="16"/>
        <v>0</v>
      </c>
      <c r="Q271" s="9"/>
    </row>
    <row r="272" spans="1:17">
      <c r="A272" s="13"/>
      <c r="B272" s="39">
        <v>353</v>
      </c>
      <c r="C272" s="21" t="s">
        <v>306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f t="shared" si="17"/>
        <v>0</v>
      </c>
      <c r="P272" s="47">
        <f t="shared" si="16"/>
        <v>0</v>
      </c>
      <c r="Q272" s="9"/>
    </row>
    <row r="273" spans="1:17">
      <c r="A273" s="13"/>
      <c r="B273" s="39">
        <v>354</v>
      </c>
      <c r="C273" s="21" t="s">
        <v>55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f t="shared" si="17"/>
        <v>0</v>
      </c>
      <c r="P273" s="47">
        <f t="shared" si="16"/>
        <v>0</v>
      </c>
      <c r="Q273" s="9"/>
    </row>
    <row r="274" spans="1:17">
      <c r="A274" s="13"/>
      <c r="B274" s="39">
        <v>355</v>
      </c>
      <c r="C274" s="21" t="s">
        <v>56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0</v>
      </c>
      <c r="O274" s="46">
        <f t="shared" si="17"/>
        <v>0</v>
      </c>
      <c r="P274" s="47">
        <f t="shared" si="16"/>
        <v>0</v>
      </c>
      <c r="Q274" s="9"/>
    </row>
    <row r="275" spans="1:17">
      <c r="A275" s="13"/>
      <c r="B275" s="39">
        <v>356</v>
      </c>
      <c r="C275" s="21" t="s">
        <v>137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f t="shared" si="17"/>
        <v>0</v>
      </c>
      <c r="P275" s="47">
        <f t="shared" si="16"/>
        <v>0</v>
      </c>
      <c r="Q275" s="9"/>
    </row>
    <row r="276" spans="1:17">
      <c r="A276" s="13"/>
      <c r="B276" s="39">
        <v>358.1</v>
      </c>
      <c r="C276" s="21" t="s">
        <v>307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f t="shared" si="17"/>
        <v>0</v>
      </c>
      <c r="P276" s="47">
        <f t="shared" si="16"/>
        <v>0</v>
      </c>
      <c r="Q276" s="9"/>
    </row>
    <row r="277" spans="1:17">
      <c r="A277" s="13"/>
      <c r="B277" s="39">
        <v>358.2</v>
      </c>
      <c r="C277" s="21" t="s">
        <v>119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f t="shared" si="17"/>
        <v>0</v>
      </c>
      <c r="P277" s="47">
        <f t="shared" si="16"/>
        <v>0</v>
      </c>
      <c r="Q277" s="9"/>
    </row>
    <row r="278" spans="1:17">
      <c r="A278" s="13"/>
      <c r="B278" s="39">
        <v>359</v>
      </c>
      <c r="C278" s="21" t="s">
        <v>151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f t="shared" si="17"/>
        <v>0</v>
      </c>
      <c r="P278" s="47">
        <f t="shared" si="16"/>
        <v>0</v>
      </c>
      <c r="Q278" s="9"/>
    </row>
    <row r="279" spans="1:17" ht="15.75">
      <c r="A279" s="29" t="s">
        <v>3</v>
      </c>
      <c r="B279" s="30"/>
      <c r="C279" s="31"/>
      <c r="D279" s="32">
        <f>SUM(D280:D294)</f>
        <v>0</v>
      </c>
      <c r="E279" s="32">
        <f t="shared" ref="E279:N279" si="18">SUM(E280:E294)</f>
        <v>0</v>
      </c>
      <c r="F279" s="32">
        <f t="shared" si="18"/>
        <v>0</v>
      </c>
      <c r="G279" s="32">
        <f t="shared" si="18"/>
        <v>0</v>
      </c>
      <c r="H279" s="32">
        <f t="shared" si="18"/>
        <v>0</v>
      </c>
      <c r="I279" s="32">
        <f t="shared" si="18"/>
        <v>0</v>
      </c>
      <c r="J279" s="32">
        <f t="shared" si="18"/>
        <v>0</v>
      </c>
      <c r="K279" s="32">
        <f t="shared" si="18"/>
        <v>0</v>
      </c>
      <c r="L279" s="32">
        <f>SUM(L280:L294)</f>
        <v>0</v>
      </c>
      <c r="M279" s="32">
        <f t="shared" si="18"/>
        <v>0</v>
      </c>
      <c r="N279" s="32">
        <f t="shared" si="18"/>
        <v>0</v>
      </c>
      <c r="O279" s="32">
        <f>SUM(D279:N279)</f>
        <v>0</v>
      </c>
      <c r="P279" s="45">
        <f t="shared" si="16"/>
        <v>0</v>
      </c>
      <c r="Q279" s="10"/>
    </row>
    <row r="280" spans="1:17">
      <c r="A280" s="12"/>
      <c r="B280" s="25">
        <v>361.1</v>
      </c>
      <c r="C280" s="20" t="s">
        <v>57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f>SUM(D280:N280)</f>
        <v>0</v>
      </c>
      <c r="P280" s="47">
        <f t="shared" si="16"/>
        <v>0</v>
      </c>
      <c r="Q280" s="9"/>
    </row>
    <row r="281" spans="1:17">
      <c r="A281" s="12"/>
      <c r="B281" s="25">
        <v>361.2</v>
      </c>
      <c r="C281" s="20" t="s">
        <v>308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v>0</v>
      </c>
      <c r="O281" s="46">
        <f t="shared" ref="O281:O294" si="19">SUM(D281:N281)</f>
        <v>0</v>
      </c>
      <c r="P281" s="47">
        <f t="shared" si="16"/>
        <v>0</v>
      </c>
      <c r="Q281" s="9"/>
    </row>
    <row r="282" spans="1:17">
      <c r="A282" s="12"/>
      <c r="B282" s="25">
        <v>361.3</v>
      </c>
      <c r="C282" s="20" t="s">
        <v>309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f t="shared" si="19"/>
        <v>0</v>
      </c>
      <c r="P282" s="47">
        <f t="shared" si="16"/>
        <v>0</v>
      </c>
      <c r="Q282" s="9"/>
    </row>
    <row r="283" spans="1:17">
      <c r="A283" s="12"/>
      <c r="B283" s="25">
        <v>361.4</v>
      </c>
      <c r="C283" s="20" t="s">
        <v>310</v>
      </c>
      <c r="D283" s="46">
        <v>0</v>
      </c>
      <c r="E283" s="46">
        <v>0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f t="shared" si="19"/>
        <v>0</v>
      </c>
      <c r="P283" s="47">
        <f t="shared" si="16"/>
        <v>0</v>
      </c>
      <c r="Q283" s="9"/>
    </row>
    <row r="284" spans="1:17">
      <c r="A284" s="12"/>
      <c r="B284" s="25">
        <v>362</v>
      </c>
      <c r="C284" s="20" t="s">
        <v>58</v>
      </c>
      <c r="D284" s="46">
        <v>0</v>
      </c>
      <c r="E284" s="46">
        <v>0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f t="shared" si="19"/>
        <v>0</v>
      </c>
      <c r="P284" s="47">
        <f t="shared" si="16"/>
        <v>0</v>
      </c>
      <c r="Q284" s="9"/>
    </row>
    <row r="285" spans="1:17">
      <c r="A285" s="12"/>
      <c r="B285" s="25">
        <v>364</v>
      </c>
      <c r="C285" s="20" t="s">
        <v>115</v>
      </c>
      <c r="D285" s="46">
        <v>0</v>
      </c>
      <c r="E285" s="46">
        <v>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f t="shared" si="19"/>
        <v>0</v>
      </c>
      <c r="P285" s="47">
        <f t="shared" si="16"/>
        <v>0</v>
      </c>
      <c r="Q285" s="9"/>
    </row>
    <row r="286" spans="1:17">
      <c r="A286" s="12"/>
      <c r="B286" s="25">
        <v>365</v>
      </c>
      <c r="C286" s="20" t="s">
        <v>311</v>
      </c>
      <c r="D286" s="46">
        <v>0</v>
      </c>
      <c r="E286" s="46">
        <v>0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0</v>
      </c>
      <c r="N286" s="46">
        <v>0</v>
      </c>
      <c r="O286" s="46">
        <f t="shared" si="19"/>
        <v>0</v>
      </c>
      <c r="P286" s="47">
        <f t="shared" si="16"/>
        <v>0</v>
      </c>
      <c r="Q286" s="9"/>
    </row>
    <row r="287" spans="1:17">
      <c r="A287" s="12"/>
      <c r="B287" s="25">
        <v>366</v>
      </c>
      <c r="C287" s="20" t="s">
        <v>59</v>
      </c>
      <c r="D287" s="46">
        <v>0</v>
      </c>
      <c r="E287" s="46">
        <v>0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0</v>
      </c>
      <c r="N287" s="46">
        <v>0</v>
      </c>
      <c r="O287" s="46">
        <f t="shared" si="19"/>
        <v>0</v>
      </c>
      <c r="P287" s="47">
        <f t="shared" si="16"/>
        <v>0</v>
      </c>
      <c r="Q287" s="9"/>
    </row>
    <row r="288" spans="1:17">
      <c r="A288" s="12"/>
      <c r="B288" s="25">
        <v>367</v>
      </c>
      <c r="C288" s="20" t="s">
        <v>118</v>
      </c>
      <c r="D288" s="46">
        <v>0</v>
      </c>
      <c r="E288" s="46">
        <v>0</v>
      </c>
      <c r="F288" s="46">
        <v>0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f t="shared" si="19"/>
        <v>0</v>
      </c>
      <c r="P288" s="47">
        <f t="shared" si="16"/>
        <v>0</v>
      </c>
      <c r="Q288" s="9"/>
    </row>
    <row r="289" spans="1:17">
      <c r="A289" s="12"/>
      <c r="B289" s="25">
        <v>368</v>
      </c>
      <c r="C289" s="20" t="s">
        <v>312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f t="shared" si="19"/>
        <v>0</v>
      </c>
      <c r="P289" s="47">
        <f t="shared" si="16"/>
        <v>0</v>
      </c>
      <c r="Q289" s="9"/>
    </row>
    <row r="290" spans="1:17">
      <c r="A290" s="12"/>
      <c r="B290" s="25">
        <v>369.3</v>
      </c>
      <c r="C290" s="20" t="s">
        <v>96</v>
      </c>
      <c r="D290" s="46">
        <v>0</v>
      </c>
      <c r="E290" s="46">
        <v>0</v>
      </c>
      <c r="F290" s="46">
        <v>0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f t="shared" si="19"/>
        <v>0</v>
      </c>
      <c r="P290" s="47">
        <f t="shared" si="16"/>
        <v>0</v>
      </c>
      <c r="Q290" s="9"/>
    </row>
    <row r="291" spans="1:17">
      <c r="A291" s="12"/>
      <c r="B291" s="25">
        <v>369.41</v>
      </c>
      <c r="C291" s="20" t="s">
        <v>372</v>
      </c>
      <c r="D291" s="46">
        <v>0</v>
      </c>
      <c r="E291" s="46">
        <v>0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f t="shared" si="19"/>
        <v>0</v>
      </c>
      <c r="P291" s="47">
        <f t="shared" si="16"/>
        <v>0</v>
      </c>
      <c r="Q291" s="9"/>
    </row>
    <row r="292" spans="1:17">
      <c r="A292" s="12"/>
      <c r="B292" s="25">
        <v>369.42</v>
      </c>
      <c r="C292" s="20" t="s">
        <v>373</v>
      </c>
      <c r="D292" s="46">
        <v>0</v>
      </c>
      <c r="E292" s="46">
        <v>0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f>SUM(D292:N292)</f>
        <v>0</v>
      </c>
      <c r="P292" s="47">
        <f t="shared" si="16"/>
        <v>0</v>
      </c>
      <c r="Q292" s="9"/>
    </row>
    <row r="293" spans="1:17">
      <c r="A293" s="12"/>
      <c r="B293" s="25">
        <v>369.7</v>
      </c>
      <c r="C293" s="20" t="s">
        <v>313</v>
      </c>
      <c r="D293" s="46">
        <v>0</v>
      </c>
      <c r="E293" s="46">
        <v>0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f t="shared" si="19"/>
        <v>0</v>
      </c>
      <c r="P293" s="47">
        <f t="shared" si="16"/>
        <v>0</v>
      </c>
      <c r="Q293" s="9"/>
    </row>
    <row r="294" spans="1:17">
      <c r="A294" s="12"/>
      <c r="B294" s="25">
        <v>369.9</v>
      </c>
      <c r="C294" s="20" t="s">
        <v>60</v>
      </c>
      <c r="D294" s="46">
        <v>0</v>
      </c>
      <c r="E294" s="46">
        <v>0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f t="shared" si="19"/>
        <v>0</v>
      </c>
      <c r="P294" s="47">
        <f t="shared" si="16"/>
        <v>0</v>
      </c>
      <c r="Q294" s="9"/>
    </row>
    <row r="295" spans="1:17" ht="15.75">
      <c r="A295" s="29" t="s">
        <v>44</v>
      </c>
      <c r="B295" s="30"/>
      <c r="C295" s="31"/>
      <c r="D295" s="32">
        <f t="shared" ref="D295:N295" si="20">SUM(D296:D320)</f>
        <v>0</v>
      </c>
      <c r="E295" s="32">
        <f t="shared" si="20"/>
        <v>0</v>
      </c>
      <c r="F295" s="32">
        <f t="shared" si="20"/>
        <v>0</v>
      </c>
      <c r="G295" s="32">
        <f t="shared" si="20"/>
        <v>0</v>
      </c>
      <c r="H295" s="32">
        <f t="shared" si="20"/>
        <v>0</v>
      </c>
      <c r="I295" s="32">
        <f t="shared" si="20"/>
        <v>0</v>
      </c>
      <c r="J295" s="32">
        <f t="shared" si="20"/>
        <v>0</v>
      </c>
      <c r="K295" s="32">
        <f t="shared" si="20"/>
        <v>0</v>
      </c>
      <c r="L295" s="32">
        <f t="shared" si="20"/>
        <v>0</v>
      </c>
      <c r="M295" s="32">
        <f t="shared" si="20"/>
        <v>0</v>
      </c>
      <c r="N295" s="32">
        <f t="shared" si="20"/>
        <v>0</v>
      </c>
      <c r="O295" s="32">
        <f>SUM(D295:N295)</f>
        <v>0</v>
      </c>
      <c r="P295" s="45">
        <f t="shared" si="16"/>
        <v>0</v>
      </c>
      <c r="Q295" s="9"/>
    </row>
    <row r="296" spans="1:17">
      <c r="A296" s="12"/>
      <c r="B296" s="25">
        <v>381</v>
      </c>
      <c r="C296" s="20" t="s">
        <v>61</v>
      </c>
      <c r="D296" s="46">
        <v>0</v>
      </c>
      <c r="E296" s="46">
        <v>0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f>SUM(D296:N296)</f>
        <v>0</v>
      </c>
      <c r="P296" s="47">
        <f t="shared" si="16"/>
        <v>0</v>
      </c>
      <c r="Q296" s="9"/>
    </row>
    <row r="297" spans="1:17">
      <c r="A297" s="12"/>
      <c r="B297" s="25">
        <v>382</v>
      </c>
      <c r="C297" s="20" t="s">
        <v>314</v>
      </c>
      <c r="D297" s="46">
        <v>0</v>
      </c>
      <c r="E297" s="46">
        <v>0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f>SUM(D297:N297)</f>
        <v>0</v>
      </c>
      <c r="P297" s="47">
        <f t="shared" si="16"/>
        <v>0</v>
      </c>
      <c r="Q297" s="9"/>
    </row>
    <row r="298" spans="1:17">
      <c r="A298" s="12"/>
      <c r="B298" s="25">
        <v>383</v>
      </c>
      <c r="C298" s="20" t="s">
        <v>62</v>
      </c>
      <c r="D298" s="46">
        <v>0</v>
      </c>
      <c r="E298" s="46">
        <v>0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f>SUM(D298:N298)</f>
        <v>0</v>
      </c>
      <c r="P298" s="47">
        <f t="shared" si="16"/>
        <v>0</v>
      </c>
      <c r="Q298" s="9"/>
    </row>
    <row r="299" spans="1:17">
      <c r="A299" s="12"/>
      <c r="B299" s="25">
        <v>383.1</v>
      </c>
      <c r="C299" s="20" t="s">
        <v>374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f t="shared" ref="O299:O319" si="21">SUM(D299:N299)</f>
        <v>0</v>
      </c>
      <c r="P299" s="47">
        <f t="shared" si="16"/>
        <v>0</v>
      </c>
      <c r="Q299" s="9"/>
    </row>
    <row r="300" spans="1:17">
      <c r="A300" s="12"/>
      <c r="B300" s="25">
        <v>384</v>
      </c>
      <c r="C300" s="20" t="s">
        <v>97</v>
      </c>
      <c r="D300" s="46">
        <v>0</v>
      </c>
      <c r="E300" s="46">
        <v>0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f t="shared" si="21"/>
        <v>0</v>
      </c>
      <c r="P300" s="47">
        <f t="shared" si="16"/>
        <v>0</v>
      </c>
      <c r="Q300" s="9"/>
    </row>
    <row r="301" spans="1:17">
      <c r="A301" s="12"/>
      <c r="B301" s="25">
        <v>385</v>
      </c>
      <c r="C301" s="20" t="s">
        <v>84</v>
      </c>
      <c r="D301" s="46">
        <v>0</v>
      </c>
      <c r="E301" s="46">
        <v>0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f t="shared" si="21"/>
        <v>0</v>
      </c>
      <c r="P301" s="47">
        <f t="shared" si="16"/>
        <v>0</v>
      </c>
      <c r="Q301" s="9"/>
    </row>
    <row r="302" spans="1:17">
      <c r="A302" s="12"/>
      <c r="B302" s="25">
        <v>386.1</v>
      </c>
      <c r="C302" s="20" t="s">
        <v>375</v>
      </c>
      <c r="D302" s="46">
        <v>0</v>
      </c>
      <c r="E302" s="46">
        <v>0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f t="shared" si="21"/>
        <v>0</v>
      </c>
      <c r="P302" s="47">
        <f t="shared" si="16"/>
        <v>0</v>
      </c>
      <c r="Q302" s="9"/>
    </row>
    <row r="303" spans="1:17">
      <c r="A303" s="12"/>
      <c r="B303" s="25">
        <v>386.3</v>
      </c>
      <c r="C303" s="20" t="s">
        <v>376</v>
      </c>
      <c r="D303" s="46">
        <v>0</v>
      </c>
      <c r="E303" s="46">
        <v>0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f t="shared" si="21"/>
        <v>0</v>
      </c>
      <c r="P303" s="47">
        <f t="shared" si="16"/>
        <v>0</v>
      </c>
      <c r="Q303" s="9"/>
    </row>
    <row r="304" spans="1:17">
      <c r="A304" s="12"/>
      <c r="B304" s="25">
        <v>386.4</v>
      </c>
      <c r="C304" s="20" t="s">
        <v>377</v>
      </c>
      <c r="D304" s="46">
        <v>0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f t="shared" si="21"/>
        <v>0</v>
      </c>
      <c r="P304" s="47">
        <f t="shared" si="16"/>
        <v>0</v>
      </c>
      <c r="Q304" s="9"/>
    </row>
    <row r="305" spans="1:17">
      <c r="A305" s="12"/>
      <c r="B305" s="25">
        <v>386.6</v>
      </c>
      <c r="C305" s="20" t="s">
        <v>378</v>
      </c>
      <c r="D305" s="46">
        <v>0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f t="shared" si="21"/>
        <v>0</v>
      </c>
      <c r="P305" s="47">
        <f t="shared" si="16"/>
        <v>0</v>
      </c>
      <c r="Q305" s="9"/>
    </row>
    <row r="306" spans="1:17">
      <c r="A306" s="12"/>
      <c r="B306" s="25">
        <v>386.7</v>
      </c>
      <c r="C306" s="20" t="s">
        <v>379</v>
      </c>
      <c r="D306" s="46">
        <v>0</v>
      </c>
      <c r="E306" s="46">
        <v>0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f t="shared" si="21"/>
        <v>0</v>
      </c>
      <c r="P306" s="47">
        <f t="shared" si="16"/>
        <v>0</v>
      </c>
      <c r="Q306" s="9"/>
    </row>
    <row r="307" spans="1:17">
      <c r="A307" s="12"/>
      <c r="B307" s="25">
        <v>386.8</v>
      </c>
      <c r="C307" s="20" t="s">
        <v>380</v>
      </c>
      <c r="D307" s="46">
        <v>0</v>
      </c>
      <c r="E307" s="46">
        <v>0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f t="shared" si="21"/>
        <v>0</v>
      </c>
      <c r="P307" s="47">
        <f t="shared" si="16"/>
        <v>0</v>
      </c>
      <c r="Q307" s="9"/>
    </row>
    <row r="308" spans="1:17">
      <c r="A308" s="12"/>
      <c r="B308" s="25">
        <v>388.1</v>
      </c>
      <c r="C308" s="20" t="s">
        <v>145</v>
      </c>
      <c r="D308" s="46">
        <v>0</v>
      </c>
      <c r="E308" s="46">
        <v>0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f t="shared" si="21"/>
        <v>0</v>
      </c>
      <c r="P308" s="47">
        <f t="shared" si="16"/>
        <v>0</v>
      </c>
      <c r="Q308" s="9"/>
    </row>
    <row r="309" spans="1:17">
      <c r="A309" s="12"/>
      <c r="B309" s="25">
        <v>388.2</v>
      </c>
      <c r="C309" s="20" t="s">
        <v>79</v>
      </c>
      <c r="D309" s="46">
        <v>0</v>
      </c>
      <c r="E309" s="46">
        <v>0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f t="shared" si="21"/>
        <v>0</v>
      </c>
      <c r="P309" s="47">
        <f t="shared" si="16"/>
        <v>0</v>
      </c>
      <c r="Q309" s="9"/>
    </row>
    <row r="310" spans="1:17">
      <c r="A310" s="12"/>
      <c r="B310" s="25">
        <v>389.1</v>
      </c>
      <c r="C310" s="20" t="s">
        <v>106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f t="shared" si="21"/>
        <v>0</v>
      </c>
      <c r="P310" s="47">
        <f t="shared" si="16"/>
        <v>0</v>
      </c>
      <c r="Q310" s="9"/>
    </row>
    <row r="311" spans="1:17">
      <c r="A311" s="12"/>
      <c r="B311" s="25">
        <v>389.2</v>
      </c>
      <c r="C311" s="20" t="s">
        <v>381</v>
      </c>
      <c r="D311" s="46">
        <v>0</v>
      </c>
      <c r="E311" s="46">
        <v>0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f t="shared" si="21"/>
        <v>0</v>
      </c>
      <c r="P311" s="47">
        <f t="shared" si="16"/>
        <v>0</v>
      </c>
      <c r="Q311" s="9"/>
    </row>
    <row r="312" spans="1:17">
      <c r="A312" s="12"/>
      <c r="B312" s="25">
        <v>389.3</v>
      </c>
      <c r="C312" s="20" t="s">
        <v>382</v>
      </c>
      <c r="D312" s="46">
        <v>0</v>
      </c>
      <c r="E312" s="46">
        <v>0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f t="shared" si="21"/>
        <v>0</v>
      </c>
      <c r="P312" s="47">
        <f t="shared" si="16"/>
        <v>0</v>
      </c>
      <c r="Q312" s="9"/>
    </row>
    <row r="313" spans="1:17">
      <c r="A313" s="12"/>
      <c r="B313" s="25">
        <v>389.4</v>
      </c>
      <c r="C313" s="20" t="s">
        <v>383</v>
      </c>
      <c r="D313" s="46">
        <v>0</v>
      </c>
      <c r="E313" s="46">
        <v>0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f t="shared" si="21"/>
        <v>0</v>
      </c>
      <c r="P313" s="47">
        <f t="shared" si="16"/>
        <v>0</v>
      </c>
      <c r="Q313" s="9"/>
    </row>
    <row r="314" spans="1:17">
      <c r="A314" s="12"/>
      <c r="B314" s="25">
        <v>389.5</v>
      </c>
      <c r="C314" s="20" t="s">
        <v>384</v>
      </c>
      <c r="D314" s="46">
        <v>0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f t="shared" si="21"/>
        <v>0</v>
      </c>
      <c r="P314" s="47">
        <f t="shared" si="16"/>
        <v>0</v>
      </c>
      <c r="Q314" s="9"/>
    </row>
    <row r="315" spans="1:17">
      <c r="A315" s="12"/>
      <c r="B315" s="25">
        <v>389.6</v>
      </c>
      <c r="C315" s="20" t="s">
        <v>385</v>
      </c>
      <c r="D315" s="46">
        <v>0</v>
      </c>
      <c r="E315" s="46">
        <v>0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0</v>
      </c>
      <c r="N315" s="46">
        <v>0</v>
      </c>
      <c r="O315" s="46">
        <f t="shared" si="21"/>
        <v>0</v>
      </c>
      <c r="P315" s="47">
        <f t="shared" si="16"/>
        <v>0</v>
      </c>
      <c r="Q315" s="9"/>
    </row>
    <row r="316" spans="1:17">
      <c r="A316" s="12"/>
      <c r="B316" s="25">
        <v>389.7</v>
      </c>
      <c r="C316" s="20" t="s">
        <v>386</v>
      </c>
      <c r="D316" s="46">
        <v>0</v>
      </c>
      <c r="E316" s="46">
        <v>0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f t="shared" si="21"/>
        <v>0</v>
      </c>
      <c r="P316" s="47">
        <f t="shared" si="16"/>
        <v>0</v>
      </c>
      <c r="Q316" s="9"/>
    </row>
    <row r="317" spans="1:17">
      <c r="A317" s="12"/>
      <c r="B317" s="25">
        <v>389.8</v>
      </c>
      <c r="C317" s="20" t="s">
        <v>387</v>
      </c>
      <c r="D317" s="46">
        <v>0</v>
      </c>
      <c r="E317" s="46">
        <v>0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f t="shared" si="21"/>
        <v>0</v>
      </c>
      <c r="P317" s="47">
        <f t="shared" si="16"/>
        <v>0</v>
      </c>
      <c r="Q317" s="9"/>
    </row>
    <row r="318" spans="1:17">
      <c r="A318" s="12"/>
      <c r="B318" s="25">
        <v>389.9</v>
      </c>
      <c r="C318" s="20" t="s">
        <v>388</v>
      </c>
      <c r="D318" s="46">
        <v>0</v>
      </c>
      <c r="E318" s="46">
        <v>0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f t="shared" si="21"/>
        <v>0</v>
      </c>
      <c r="P318" s="47">
        <f t="shared" si="16"/>
        <v>0</v>
      </c>
      <c r="Q318" s="9"/>
    </row>
    <row r="319" spans="1:17">
      <c r="A319" s="48"/>
      <c r="B319" s="49">
        <v>392</v>
      </c>
      <c r="C319" s="20" t="s">
        <v>389</v>
      </c>
      <c r="D319" s="46">
        <v>0</v>
      </c>
      <c r="E319" s="46">
        <v>0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f t="shared" si="21"/>
        <v>0</v>
      </c>
      <c r="P319" s="47">
        <f t="shared" si="16"/>
        <v>0</v>
      </c>
      <c r="Q319" s="9"/>
    </row>
    <row r="320" spans="1:17" ht="15.75" thickBot="1">
      <c r="A320" s="48"/>
      <c r="B320" s="49">
        <v>393</v>
      </c>
      <c r="C320" s="20" t="s">
        <v>390</v>
      </c>
      <c r="D320" s="46">
        <v>0</v>
      </c>
      <c r="E320" s="46">
        <v>0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f>SUM(D320:N320)</f>
        <v>0</v>
      </c>
      <c r="P320" s="47">
        <f>(O320/P$323)</f>
        <v>0</v>
      </c>
      <c r="Q320" s="9"/>
    </row>
    <row r="321" spans="1:120" ht="16.5" thickBot="1">
      <c r="A321" s="14" t="s">
        <v>52</v>
      </c>
      <c r="B321" s="23"/>
      <c r="C321" s="22"/>
      <c r="D321" s="15">
        <f t="shared" ref="D321:N321" si="22">SUM(D5,D41,D75,D167,D261,D279,D295)</f>
        <v>0</v>
      </c>
      <c r="E321" s="15">
        <f t="shared" si="22"/>
        <v>0</v>
      </c>
      <c r="F321" s="15">
        <f t="shared" si="22"/>
        <v>0</v>
      </c>
      <c r="G321" s="15">
        <f t="shared" si="22"/>
        <v>0</v>
      </c>
      <c r="H321" s="15">
        <f t="shared" si="22"/>
        <v>0</v>
      </c>
      <c r="I321" s="15">
        <f t="shared" si="22"/>
        <v>0</v>
      </c>
      <c r="J321" s="15">
        <f t="shared" si="22"/>
        <v>0</v>
      </c>
      <c r="K321" s="15">
        <f t="shared" si="22"/>
        <v>0</v>
      </c>
      <c r="L321" s="15">
        <f t="shared" si="22"/>
        <v>0</v>
      </c>
      <c r="M321" s="15">
        <f t="shared" si="22"/>
        <v>0</v>
      </c>
      <c r="N321" s="15">
        <f t="shared" si="22"/>
        <v>0</v>
      </c>
      <c r="O321" s="15">
        <f>SUM(D321:N321)</f>
        <v>0</v>
      </c>
      <c r="P321" s="38">
        <f>(O321/P$323)</f>
        <v>0</v>
      </c>
      <c r="Q321" s="6"/>
      <c r="R321" s="2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</row>
    <row r="322" spans="1:120">
      <c r="A322" s="16"/>
      <c r="B322" s="18"/>
      <c r="C322" s="18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9"/>
    </row>
    <row r="323" spans="1:120">
      <c r="A323" s="40"/>
      <c r="B323" s="41"/>
      <c r="C323" s="41"/>
      <c r="D323" s="42"/>
      <c r="E323" s="42"/>
      <c r="F323" s="42"/>
      <c r="G323" s="42"/>
      <c r="H323" s="42"/>
      <c r="I323" s="42"/>
      <c r="J323" s="42"/>
      <c r="K323" s="42"/>
      <c r="L323" s="42"/>
      <c r="M323" s="51" t="s">
        <v>391</v>
      </c>
      <c r="N323" s="51"/>
      <c r="O323" s="51"/>
      <c r="P323" s="43">
        <v>16570</v>
      </c>
    </row>
    <row r="324" spans="1:120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4"/>
    </row>
    <row r="325" spans="1:120" ht="15.75" customHeight="1" thickBot="1">
      <c r="A325" s="55" t="s">
        <v>81</v>
      </c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7"/>
    </row>
  </sheetData>
  <mergeCells count="10">
    <mergeCell ref="M323:O323"/>
    <mergeCell ref="A324:P324"/>
    <mergeCell ref="A325:P3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10611180</v>
      </c>
      <c r="E5" s="27">
        <f t="shared" si="0"/>
        <v>0</v>
      </c>
      <c r="F5" s="27">
        <f t="shared" si="0"/>
        <v>1393636</v>
      </c>
      <c r="G5" s="27">
        <f t="shared" si="0"/>
        <v>277099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734293</v>
      </c>
      <c r="N5" s="28">
        <f t="shared" ref="N5:N23" si="1">SUM(D5:M5)</f>
        <v>13016208</v>
      </c>
      <c r="O5" s="33">
        <f t="shared" ref="O5:O52" si="2">(N5/O$54)</f>
        <v>719.52504145936985</v>
      </c>
      <c r="P5" s="6"/>
    </row>
    <row r="6" spans="1:133">
      <c r="A6" s="12"/>
      <c r="B6" s="25">
        <v>311</v>
      </c>
      <c r="C6" s="20" t="s">
        <v>2</v>
      </c>
      <c r="D6" s="46">
        <v>10349888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734293</v>
      </c>
      <c r="N6" s="46">
        <f t="shared" si="1"/>
        <v>11084181</v>
      </c>
      <c r="O6" s="47">
        <f t="shared" si="2"/>
        <v>612.72421227197344</v>
      </c>
      <c r="P6" s="9"/>
    </row>
    <row r="7" spans="1:133">
      <c r="A7" s="12"/>
      <c r="B7" s="25">
        <v>312.41000000000003</v>
      </c>
      <c r="C7" s="20" t="s">
        <v>73</v>
      </c>
      <c r="D7" s="46">
        <v>0</v>
      </c>
      <c r="E7" s="46">
        <v>0</v>
      </c>
      <c r="F7" s="46">
        <v>0</v>
      </c>
      <c r="G7" s="46">
        <v>277099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277099</v>
      </c>
      <c r="O7" s="47">
        <f t="shared" si="2"/>
        <v>15.31779988944168</v>
      </c>
      <c r="P7" s="9"/>
    </row>
    <row r="8" spans="1:133">
      <c r="A8" s="12"/>
      <c r="B8" s="25">
        <v>314.10000000000002</v>
      </c>
      <c r="C8" s="20" t="s">
        <v>13</v>
      </c>
      <c r="D8" s="46">
        <v>0</v>
      </c>
      <c r="E8" s="46">
        <v>0</v>
      </c>
      <c r="F8" s="46">
        <v>1393636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1393636</v>
      </c>
      <c r="O8" s="47">
        <f t="shared" si="2"/>
        <v>77.03902708678828</v>
      </c>
      <c r="P8" s="9"/>
    </row>
    <row r="9" spans="1:133">
      <c r="A9" s="12"/>
      <c r="B9" s="25">
        <v>314.39999999999998</v>
      </c>
      <c r="C9" s="20" t="s">
        <v>15</v>
      </c>
      <c r="D9" s="46">
        <v>11782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11782</v>
      </c>
      <c r="O9" s="47">
        <f t="shared" si="2"/>
        <v>0.65129906025428419</v>
      </c>
      <c r="P9" s="9"/>
    </row>
    <row r="10" spans="1:133">
      <c r="A10" s="12"/>
      <c r="B10" s="25">
        <v>314.89999999999998</v>
      </c>
      <c r="C10" s="20" t="s">
        <v>16</v>
      </c>
      <c r="D10" s="46">
        <v>53813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53813</v>
      </c>
      <c r="O10" s="47">
        <f t="shared" si="2"/>
        <v>2.9747374239911553</v>
      </c>
      <c r="P10" s="9"/>
    </row>
    <row r="11" spans="1:133">
      <c r="A11" s="12"/>
      <c r="B11" s="25">
        <v>316</v>
      </c>
      <c r="C11" s="20" t="s">
        <v>125</v>
      </c>
      <c r="D11" s="46">
        <v>195697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195697</v>
      </c>
      <c r="O11" s="47">
        <f t="shared" si="2"/>
        <v>10.817965726920951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SUM(D13:D18)</f>
        <v>3486646</v>
      </c>
      <c r="E12" s="32">
        <f t="shared" si="3"/>
        <v>0</v>
      </c>
      <c r="F12" s="32">
        <f t="shared" si="3"/>
        <v>454652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3941298</v>
      </c>
      <c r="O12" s="45">
        <f t="shared" si="2"/>
        <v>217.87164179104477</v>
      </c>
      <c r="P12" s="10"/>
    </row>
    <row r="13" spans="1:133">
      <c r="A13" s="12"/>
      <c r="B13" s="25">
        <v>322</v>
      </c>
      <c r="C13" s="20" t="s">
        <v>0</v>
      </c>
      <c r="D13" s="46">
        <v>1460303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1460303</v>
      </c>
      <c r="O13" s="47">
        <f t="shared" si="2"/>
        <v>80.724322830292977</v>
      </c>
      <c r="P13" s="9"/>
    </row>
    <row r="14" spans="1:133">
      <c r="A14" s="12"/>
      <c r="B14" s="25">
        <v>323.10000000000002</v>
      </c>
      <c r="C14" s="20" t="s">
        <v>19</v>
      </c>
      <c r="D14" s="46">
        <v>1157865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1157865</v>
      </c>
      <c r="O14" s="47">
        <f t="shared" si="2"/>
        <v>64.005804311774455</v>
      </c>
      <c r="P14" s="9"/>
    </row>
    <row r="15" spans="1:133">
      <c r="A15" s="12"/>
      <c r="B15" s="25">
        <v>323.2</v>
      </c>
      <c r="C15" s="20" t="s">
        <v>164</v>
      </c>
      <c r="D15" s="46">
        <v>0</v>
      </c>
      <c r="E15" s="46">
        <v>0</v>
      </c>
      <c r="F15" s="46">
        <v>454652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454652</v>
      </c>
      <c r="O15" s="47">
        <f t="shared" si="2"/>
        <v>25.132780541735766</v>
      </c>
      <c r="P15" s="9"/>
    </row>
    <row r="16" spans="1:133">
      <c r="A16" s="12"/>
      <c r="B16" s="25">
        <v>323.7</v>
      </c>
      <c r="C16" s="20" t="s">
        <v>21</v>
      </c>
      <c r="D16" s="46">
        <v>677317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677317</v>
      </c>
      <c r="O16" s="47">
        <f t="shared" si="2"/>
        <v>37.441514648977332</v>
      </c>
      <c r="P16" s="9"/>
    </row>
    <row r="17" spans="1:16">
      <c r="A17" s="12"/>
      <c r="B17" s="25">
        <v>323.89999999999998</v>
      </c>
      <c r="C17" s="20" t="s">
        <v>22</v>
      </c>
      <c r="D17" s="46">
        <v>1800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1800</v>
      </c>
      <c r="O17" s="47">
        <f t="shared" si="2"/>
        <v>9.950248756218906E-2</v>
      </c>
      <c r="P17" s="9"/>
    </row>
    <row r="18" spans="1:16">
      <c r="A18" s="12"/>
      <c r="B18" s="25">
        <v>329</v>
      </c>
      <c r="C18" s="20" t="s">
        <v>87</v>
      </c>
      <c r="D18" s="46">
        <v>189361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189361</v>
      </c>
      <c r="O18" s="47">
        <f t="shared" si="2"/>
        <v>10.467716970702046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SUM(D20:D31)</f>
        <v>1799141</v>
      </c>
      <c r="E19" s="32">
        <f t="shared" si="4"/>
        <v>159951</v>
      </c>
      <c r="F19" s="32">
        <f t="shared" si="4"/>
        <v>1892798</v>
      </c>
      <c r="G19" s="32">
        <f t="shared" si="4"/>
        <v>313065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4164955</v>
      </c>
      <c r="O19" s="45">
        <f t="shared" si="2"/>
        <v>230.23521282476506</v>
      </c>
      <c r="P19" s="10"/>
    </row>
    <row r="20" spans="1:16">
      <c r="A20" s="12"/>
      <c r="B20" s="25">
        <v>331.2</v>
      </c>
      <c r="C20" s="20" t="s">
        <v>23</v>
      </c>
      <c r="D20" s="46">
        <v>78777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78777</v>
      </c>
      <c r="O20" s="47">
        <f t="shared" si="2"/>
        <v>4.3547263681592039</v>
      </c>
      <c r="P20" s="9"/>
    </row>
    <row r="21" spans="1:16">
      <c r="A21" s="12"/>
      <c r="B21" s="25">
        <v>331.5</v>
      </c>
      <c r="C21" s="20" t="s">
        <v>127</v>
      </c>
      <c r="D21" s="46">
        <v>0</v>
      </c>
      <c r="E21" s="46">
        <v>0</v>
      </c>
      <c r="F21" s="46">
        <v>0</v>
      </c>
      <c r="G21" s="46">
        <v>313065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313065</v>
      </c>
      <c r="O21" s="47">
        <f t="shared" si="2"/>
        <v>17.305970149253731</v>
      </c>
      <c r="P21" s="9"/>
    </row>
    <row r="22" spans="1:16">
      <c r="A22" s="12"/>
      <c r="B22" s="25">
        <v>332</v>
      </c>
      <c r="C22" s="20" t="s">
        <v>195</v>
      </c>
      <c r="D22" s="46">
        <v>1496732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1496732</v>
      </c>
      <c r="O22" s="47">
        <f t="shared" si="2"/>
        <v>82.738087341072415</v>
      </c>
      <c r="P22" s="9"/>
    </row>
    <row r="23" spans="1:16">
      <c r="A23" s="12"/>
      <c r="B23" s="25">
        <v>334.2</v>
      </c>
      <c r="C23" s="20" t="s">
        <v>90</v>
      </c>
      <c r="D23" s="46">
        <v>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2500</v>
      </c>
      <c r="O23" s="47">
        <f t="shared" si="2"/>
        <v>0.13819789939192925</v>
      </c>
      <c r="P23" s="9"/>
    </row>
    <row r="24" spans="1:16">
      <c r="A24" s="12"/>
      <c r="B24" s="25">
        <v>334.5</v>
      </c>
      <c r="C24" s="20" t="s">
        <v>205</v>
      </c>
      <c r="D24" s="46">
        <v>129516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129516</v>
      </c>
      <c r="O24" s="47">
        <f t="shared" si="2"/>
        <v>7.1595356550580433</v>
      </c>
      <c r="P24" s="9"/>
    </row>
    <row r="25" spans="1:16">
      <c r="A25" s="12"/>
      <c r="B25" s="25">
        <v>335.12</v>
      </c>
      <c r="C25" s="20" t="s">
        <v>110</v>
      </c>
      <c r="D25" s="46">
        <v>0</v>
      </c>
      <c r="E25" s="46">
        <v>0</v>
      </c>
      <c r="F25" s="46">
        <v>671657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671657</v>
      </c>
      <c r="O25" s="47">
        <f t="shared" si="2"/>
        <v>37.128634604754005</v>
      </c>
      <c r="P25" s="9"/>
    </row>
    <row r="26" spans="1:16">
      <c r="A26" s="12"/>
      <c r="B26" s="25">
        <v>335.14</v>
      </c>
      <c r="C26" s="20" t="s">
        <v>111</v>
      </c>
      <c r="D26" s="46">
        <v>18867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18867</v>
      </c>
      <c r="O26" s="47">
        <f t="shared" si="2"/>
        <v>1.0429519071310116</v>
      </c>
      <c r="P26" s="9"/>
    </row>
    <row r="27" spans="1:16">
      <c r="A27" s="12"/>
      <c r="B27" s="25">
        <v>335.15</v>
      </c>
      <c r="C27" s="20" t="s">
        <v>112</v>
      </c>
      <c r="D27" s="46">
        <v>9684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9684</v>
      </c>
      <c r="O27" s="47">
        <f t="shared" si="2"/>
        <v>0.53532338308457716</v>
      </c>
      <c r="P27" s="9"/>
    </row>
    <row r="28" spans="1:16">
      <c r="A28" s="12"/>
      <c r="B28" s="25">
        <v>335.18</v>
      </c>
      <c r="C28" s="20" t="s">
        <v>113</v>
      </c>
      <c r="D28" s="46">
        <v>0</v>
      </c>
      <c r="E28" s="46">
        <v>0</v>
      </c>
      <c r="F28" s="46">
        <v>1221141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1221141</v>
      </c>
      <c r="O28" s="47">
        <f t="shared" si="2"/>
        <v>67.503648424543954</v>
      </c>
      <c r="P28" s="9"/>
    </row>
    <row r="29" spans="1:16">
      <c r="A29" s="12"/>
      <c r="B29" s="25">
        <v>335.21</v>
      </c>
      <c r="C29" s="20" t="s">
        <v>143</v>
      </c>
      <c r="D29" s="46">
        <v>0</v>
      </c>
      <c r="E29" s="46">
        <v>2410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2410</v>
      </c>
      <c r="O29" s="47">
        <f t="shared" si="2"/>
        <v>0.13322277501381979</v>
      </c>
      <c r="P29" s="9"/>
    </row>
    <row r="30" spans="1:16">
      <c r="A30" s="12"/>
      <c r="B30" s="25">
        <v>337.4</v>
      </c>
      <c r="C30" s="20" t="s">
        <v>76</v>
      </c>
      <c r="D30" s="46">
        <v>0</v>
      </c>
      <c r="E30" s="46">
        <v>157541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157541</v>
      </c>
      <c r="O30" s="47">
        <f t="shared" si="2"/>
        <v>8.70873410724157</v>
      </c>
      <c r="P30" s="9"/>
    </row>
    <row r="31" spans="1:16">
      <c r="A31" s="12"/>
      <c r="B31" s="25">
        <v>337.9</v>
      </c>
      <c r="C31" s="20" t="s">
        <v>77</v>
      </c>
      <c r="D31" s="46">
        <v>63065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63065</v>
      </c>
      <c r="O31" s="47">
        <f t="shared" si="2"/>
        <v>3.486180210060807</v>
      </c>
      <c r="P31" s="9"/>
    </row>
    <row r="32" spans="1:16" ht="15.75">
      <c r="A32" s="29" t="s">
        <v>42</v>
      </c>
      <c r="B32" s="30"/>
      <c r="C32" s="31"/>
      <c r="D32" s="32">
        <f t="shared" ref="D32:M32" si="6">SUM(D33:D40)</f>
        <v>44783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14487000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14531783</v>
      </c>
      <c r="O32" s="45">
        <f t="shared" si="2"/>
        <v>803.30475400773912</v>
      </c>
      <c r="P32" s="10"/>
    </row>
    <row r="33" spans="1:16">
      <c r="A33" s="12"/>
      <c r="B33" s="25">
        <v>341.2</v>
      </c>
      <c r="C33" s="20" t="s">
        <v>114</v>
      </c>
      <c r="D33" s="46">
        <v>20200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20200</v>
      </c>
      <c r="O33" s="47">
        <f t="shared" si="2"/>
        <v>1.1166390270867883</v>
      </c>
      <c r="P33" s="9"/>
    </row>
    <row r="34" spans="1:16">
      <c r="A34" s="12"/>
      <c r="B34" s="25">
        <v>341.3</v>
      </c>
      <c r="C34" s="20" t="s">
        <v>131</v>
      </c>
      <c r="D34" s="46">
        <v>1411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1411</v>
      </c>
      <c r="O34" s="47">
        <f t="shared" si="2"/>
        <v>7.7998894416804868E-2</v>
      </c>
      <c r="P34" s="9"/>
    </row>
    <row r="35" spans="1:16">
      <c r="A35" s="12"/>
      <c r="B35" s="25">
        <v>342.1</v>
      </c>
      <c r="C35" s="20" t="s">
        <v>47</v>
      </c>
      <c r="D35" s="46">
        <v>12517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12517</v>
      </c>
      <c r="O35" s="47">
        <f t="shared" si="2"/>
        <v>0.69192924267551137</v>
      </c>
      <c r="P35" s="9"/>
    </row>
    <row r="36" spans="1:16">
      <c r="A36" s="12"/>
      <c r="B36" s="25">
        <v>343.3</v>
      </c>
      <c r="C36" s="20" t="s">
        <v>93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6497072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6497072</v>
      </c>
      <c r="O36" s="47">
        <f t="shared" si="2"/>
        <v>359.15268103924819</v>
      </c>
      <c r="P36" s="9"/>
    </row>
    <row r="37" spans="1:16">
      <c r="A37" s="12"/>
      <c r="B37" s="25">
        <v>343.5</v>
      </c>
      <c r="C37" s="20" t="s">
        <v>94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6893966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6893966</v>
      </c>
      <c r="O37" s="47">
        <f t="shared" si="2"/>
        <v>381.09264787175238</v>
      </c>
      <c r="P37" s="9"/>
    </row>
    <row r="38" spans="1:16">
      <c r="A38" s="12"/>
      <c r="B38" s="25">
        <v>343.8</v>
      </c>
      <c r="C38" s="20" t="s">
        <v>133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1086670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1086670</v>
      </c>
      <c r="O38" s="47">
        <f t="shared" si="2"/>
        <v>60.070204532891097</v>
      </c>
      <c r="P38" s="9"/>
    </row>
    <row r="39" spans="1:16">
      <c r="A39" s="12"/>
      <c r="B39" s="25">
        <v>343.9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9292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9292</v>
      </c>
      <c r="O39" s="47">
        <f t="shared" si="2"/>
        <v>0.51365395245992262</v>
      </c>
      <c r="P39" s="9"/>
    </row>
    <row r="40" spans="1:16">
      <c r="A40" s="12"/>
      <c r="B40" s="25">
        <v>347.2</v>
      </c>
      <c r="C40" s="20" t="s">
        <v>51</v>
      </c>
      <c r="D40" s="46">
        <v>10655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10655</v>
      </c>
      <c r="O40" s="47">
        <f t="shared" si="2"/>
        <v>0.58899944720840247</v>
      </c>
      <c r="P40" s="9"/>
    </row>
    <row r="41" spans="1:16" ht="15.75">
      <c r="A41" s="29" t="s">
        <v>43</v>
      </c>
      <c r="B41" s="30"/>
      <c r="C41" s="31"/>
      <c r="D41" s="32">
        <f t="shared" ref="D41:M41" si="8">SUM(D42:D43)</f>
        <v>1669237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2" si="9">SUM(D41:M41)</f>
        <v>1669237</v>
      </c>
      <c r="O41" s="45">
        <f t="shared" si="2"/>
        <v>92.274018794914312</v>
      </c>
      <c r="P41" s="10"/>
    </row>
    <row r="42" spans="1:16">
      <c r="A42" s="13"/>
      <c r="B42" s="39">
        <v>351.1</v>
      </c>
      <c r="C42" s="21" t="s">
        <v>54</v>
      </c>
      <c r="D42" s="46">
        <v>228941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228941</v>
      </c>
      <c r="O42" s="47">
        <f t="shared" si="2"/>
        <v>12.655666113875069</v>
      </c>
      <c r="P42" s="9"/>
    </row>
    <row r="43" spans="1:16">
      <c r="A43" s="13"/>
      <c r="B43" s="39">
        <v>354</v>
      </c>
      <c r="C43" s="21" t="s">
        <v>55</v>
      </c>
      <c r="D43" s="46">
        <v>1440296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1440296</v>
      </c>
      <c r="O43" s="47">
        <f t="shared" si="2"/>
        <v>79.618352681039255</v>
      </c>
      <c r="P43" s="9"/>
    </row>
    <row r="44" spans="1:16" ht="15.75">
      <c r="A44" s="29" t="s">
        <v>3</v>
      </c>
      <c r="B44" s="30"/>
      <c r="C44" s="31"/>
      <c r="D44" s="32">
        <f t="shared" ref="D44:M44" si="10">SUM(D45:D48)</f>
        <v>630529</v>
      </c>
      <c r="E44" s="32">
        <f t="shared" si="10"/>
        <v>0</v>
      </c>
      <c r="F44" s="32">
        <f t="shared" si="10"/>
        <v>59</v>
      </c>
      <c r="G44" s="32">
        <f t="shared" si="10"/>
        <v>577</v>
      </c>
      <c r="H44" s="32">
        <f t="shared" si="10"/>
        <v>0</v>
      </c>
      <c r="I44" s="32">
        <f t="shared" si="10"/>
        <v>35959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667124</v>
      </c>
      <c r="O44" s="45">
        <f t="shared" si="2"/>
        <v>36.878054173576558</v>
      </c>
      <c r="P44" s="10"/>
    </row>
    <row r="45" spans="1:16">
      <c r="A45" s="12"/>
      <c r="B45" s="25">
        <v>361.1</v>
      </c>
      <c r="C45" s="20" t="s">
        <v>57</v>
      </c>
      <c r="D45" s="46">
        <v>0</v>
      </c>
      <c r="E45" s="46">
        <v>0</v>
      </c>
      <c r="F45" s="46">
        <v>59</v>
      </c>
      <c r="G45" s="46">
        <v>577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636</v>
      </c>
      <c r="O45" s="47">
        <f t="shared" si="2"/>
        <v>3.5157545605306796E-2</v>
      </c>
      <c r="P45" s="9"/>
    </row>
    <row r="46" spans="1:16">
      <c r="A46" s="12"/>
      <c r="B46" s="25">
        <v>362</v>
      </c>
      <c r="C46" s="20" t="s">
        <v>58</v>
      </c>
      <c r="D46" s="46">
        <v>405438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405438</v>
      </c>
      <c r="O46" s="47">
        <f t="shared" si="2"/>
        <v>22.412271973466002</v>
      </c>
      <c r="P46" s="9"/>
    </row>
    <row r="47" spans="1:16">
      <c r="A47" s="12"/>
      <c r="B47" s="25">
        <v>367</v>
      </c>
      <c r="C47" s="20" t="s">
        <v>118</v>
      </c>
      <c r="D47" s="46">
        <v>44376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44376</v>
      </c>
      <c r="O47" s="47">
        <f t="shared" si="2"/>
        <v>2.4530679933665009</v>
      </c>
      <c r="P47" s="9"/>
    </row>
    <row r="48" spans="1:16">
      <c r="A48" s="12"/>
      <c r="B48" s="25">
        <v>369.9</v>
      </c>
      <c r="C48" s="20" t="s">
        <v>60</v>
      </c>
      <c r="D48" s="46">
        <v>180715</v>
      </c>
      <c r="E48" s="46">
        <v>0</v>
      </c>
      <c r="F48" s="46">
        <v>0</v>
      </c>
      <c r="G48" s="46">
        <v>0</v>
      </c>
      <c r="H48" s="46">
        <v>0</v>
      </c>
      <c r="I48" s="46">
        <v>35959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216674</v>
      </c>
      <c r="O48" s="47">
        <f t="shared" si="2"/>
        <v>11.977556661138751</v>
      </c>
      <c r="P48" s="9"/>
    </row>
    <row r="49" spans="1:119" ht="15.75">
      <c r="A49" s="29" t="s">
        <v>44</v>
      </c>
      <c r="B49" s="30"/>
      <c r="C49" s="31"/>
      <c r="D49" s="32">
        <f t="shared" ref="D49:M49" si="11">SUM(D50:D51)</f>
        <v>7648499</v>
      </c>
      <c r="E49" s="32">
        <f t="shared" si="11"/>
        <v>0</v>
      </c>
      <c r="F49" s="32">
        <f t="shared" si="11"/>
        <v>4129946</v>
      </c>
      <c r="G49" s="32">
        <f t="shared" si="11"/>
        <v>0</v>
      </c>
      <c r="H49" s="32">
        <f t="shared" si="11"/>
        <v>0</v>
      </c>
      <c r="I49" s="32">
        <f t="shared" si="11"/>
        <v>344971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12123416</v>
      </c>
      <c r="O49" s="45">
        <f t="shared" si="2"/>
        <v>670.17224986180213</v>
      </c>
      <c r="P49" s="9"/>
    </row>
    <row r="50" spans="1:119">
      <c r="A50" s="12"/>
      <c r="B50" s="25">
        <v>381</v>
      </c>
      <c r="C50" s="20" t="s">
        <v>61</v>
      </c>
      <c r="D50" s="46">
        <v>7487465</v>
      </c>
      <c r="E50" s="46">
        <v>0</v>
      </c>
      <c r="F50" s="46">
        <v>4129946</v>
      </c>
      <c r="G50" s="46">
        <v>0</v>
      </c>
      <c r="H50" s="46">
        <v>0</v>
      </c>
      <c r="I50" s="46">
        <v>344971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11962382</v>
      </c>
      <c r="O50" s="47">
        <f t="shared" si="2"/>
        <v>661.27042564953013</v>
      </c>
      <c r="P50" s="9"/>
    </row>
    <row r="51" spans="1:119" ht="15.75" thickBot="1">
      <c r="A51" s="12"/>
      <c r="B51" s="25">
        <v>383</v>
      </c>
      <c r="C51" s="20" t="s">
        <v>62</v>
      </c>
      <c r="D51" s="46">
        <v>161034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161034</v>
      </c>
      <c r="O51" s="47">
        <f t="shared" si="2"/>
        <v>8.9018242122719737</v>
      </c>
      <c r="P51" s="9"/>
    </row>
    <row r="52" spans="1:119" ht="16.5" thickBot="1">
      <c r="A52" s="14" t="s">
        <v>52</v>
      </c>
      <c r="B52" s="23"/>
      <c r="C52" s="22"/>
      <c r="D52" s="15">
        <f t="shared" ref="D52:M52" si="12">SUM(D5,D12,D19,D32,D41,D44,D49)</f>
        <v>25890015</v>
      </c>
      <c r="E52" s="15">
        <f t="shared" si="12"/>
        <v>159951</v>
      </c>
      <c r="F52" s="15">
        <f t="shared" si="12"/>
        <v>7871091</v>
      </c>
      <c r="G52" s="15">
        <f t="shared" si="12"/>
        <v>590741</v>
      </c>
      <c r="H52" s="15">
        <f t="shared" si="12"/>
        <v>0</v>
      </c>
      <c r="I52" s="15">
        <f t="shared" si="12"/>
        <v>14867930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734293</v>
      </c>
      <c r="N52" s="15">
        <f t="shared" si="9"/>
        <v>50114021</v>
      </c>
      <c r="O52" s="38">
        <f t="shared" si="2"/>
        <v>2770.2609729132118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51" t="s">
        <v>315</v>
      </c>
      <c r="M54" s="51"/>
      <c r="N54" s="51"/>
      <c r="O54" s="43">
        <v>18090</v>
      </c>
    </row>
    <row r="55" spans="1:119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  <row r="56" spans="1:119" ht="15.75" customHeight="1" thickBot="1">
      <c r="A56" s="55" t="s">
        <v>81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9833045</v>
      </c>
      <c r="E5" s="27">
        <f t="shared" si="0"/>
        <v>555288</v>
      </c>
      <c r="F5" s="27">
        <f t="shared" si="0"/>
        <v>1863036</v>
      </c>
      <c r="G5" s="27">
        <f t="shared" si="0"/>
        <v>236983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12488352</v>
      </c>
      <c r="O5" s="33">
        <f t="shared" ref="O5:O36" si="1">(N5/O$57)</f>
        <v>688.32894229179294</v>
      </c>
      <c r="P5" s="6"/>
    </row>
    <row r="6" spans="1:133">
      <c r="A6" s="12"/>
      <c r="B6" s="25">
        <v>311</v>
      </c>
      <c r="C6" s="20" t="s">
        <v>2</v>
      </c>
      <c r="D6" s="46">
        <v>7984161</v>
      </c>
      <c r="E6" s="46">
        <v>555288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8539449</v>
      </c>
      <c r="O6" s="47">
        <f t="shared" si="1"/>
        <v>470.6745852394863</v>
      </c>
      <c r="P6" s="9"/>
    </row>
    <row r="7" spans="1:133">
      <c r="A7" s="12"/>
      <c r="B7" s="25">
        <v>312.41000000000003</v>
      </c>
      <c r="C7" s="20" t="s">
        <v>73</v>
      </c>
      <c r="D7" s="46">
        <v>0</v>
      </c>
      <c r="E7" s="46">
        <v>0</v>
      </c>
      <c r="F7" s="46">
        <v>0</v>
      </c>
      <c r="G7" s="46">
        <v>236983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236983</v>
      </c>
      <c r="O7" s="47">
        <f t="shared" si="1"/>
        <v>13.061952268092377</v>
      </c>
      <c r="P7" s="9"/>
    </row>
    <row r="8" spans="1:133">
      <c r="A8" s="12"/>
      <c r="B8" s="25">
        <v>314.10000000000002</v>
      </c>
      <c r="C8" s="20" t="s">
        <v>13</v>
      </c>
      <c r="D8" s="46">
        <v>1244431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1244431</v>
      </c>
      <c r="O8" s="47">
        <f t="shared" si="1"/>
        <v>68.590144959488512</v>
      </c>
      <c r="P8" s="9"/>
    </row>
    <row r="9" spans="1:133">
      <c r="A9" s="12"/>
      <c r="B9" s="25">
        <v>314.39999999999998</v>
      </c>
      <c r="C9" s="20" t="s">
        <v>15</v>
      </c>
      <c r="D9" s="46">
        <v>1879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1879</v>
      </c>
      <c r="O9" s="47">
        <f t="shared" si="1"/>
        <v>0.10356611365264841</v>
      </c>
      <c r="P9" s="9"/>
    </row>
    <row r="10" spans="1:133">
      <c r="A10" s="12"/>
      <c r="B10" s="25">
        <v>314.89999999999998</v>
      </c>
      <c r="C10" s="20" t="s">
        <v>16</v>
      </c>
      <c r="D10" s="46">
        <v>75596</v>
      </c>
      <c r="E10" s="46">
        <v>0</v>
      </c>
      <c r="F10" s="46">
        <v>1463590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1539186</v>
      </c>
      <c r="O10" s="47">
        <f t="shared" si="1"/>
        <v>84.836355619247087</v>
      </c>
      <c r="P10" s="9"/>
    </row>
    <row r="11" spans="1:133">
      <c r="A11" s="12"/>
      <c r="B11" s="25">
        <v>315</v>
      </c>
      <c r="C11" s="20" t="s">
        <v>109</v>
      </c>
      <c r="D11" s="46">
        <v>0</v>
      </c>
      <c r="E11" s="46">
        <v>0</v>
      </c>
      <c r="F11" s="46">
        <v>399446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399446</v>
      </c>
      <c r="O11" s="47">
        <f t="shared" si="1"/>
        <v>22.016535302871631</v>
      </c>
      <c r="P11" s="9"/>
    </row>
    <row r="12" spans="1:133">
      <c r="A12" s="12"/>
      <c r="B12" s="25">
        <v>316</v>
      </c>
      <c r="C12" s="20" t="s">
        <v>125</v>
      </c>
      <c r="D12" s="46">
        <v>526978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526978</v>
      </c>
      <c r="O12" s="47">
        <f t="shared" si="1"/>
        <v>29.045802788954418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1313346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1313346</v>
      </c>
      <c r="O13" s="45">
        <f t="shared" si="1"/>
        <v>72.38857961748333</v>
      </c>
      <c r="P13" s="10"/>
    </row>
    <row r="14" spans="1:133">
      <c r="A14" s="12"/>
      <c r="B14" s="25">
        <v>322</v>
      </c>
      <c r="C14" s="20" t="s">
        <v>0</v>
      </c>
      <c r="D14" s="46">
        <v>354341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354341</v>
      </c>
      <c r="O14" s="47">
        <f t="shared" si="1"/>
        <v>19.530452516121919</v>
      </c>
      <c r="P14" s="9"/>
    </row>
    <row r="15" spans="1:133">
      <c r="A15" s="12"/>
      <c r="B15" s="25">
        <v>323.7</v>
      </c>
      <c r="C15" s="20" t="s">
        <v>21</v>
      </c>
      <c r="D15" s="46">
        <v>714773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714773</v>
      </c>
      <c r="O15" s="47">
        <f t="shared" si="1"/>
        <v>39.396626798214186</v>
      </c>
      <c r="P15" s="9"/>
    </row>
    <row r="16" spans="1:133">
      <c r="A16" s="12"/>
      <c r="B16" s="25">
        <v>323.89999999999998</v>
      </c>
      <c r="C16" s="20" t="s">
        <v>22</v>
      </c>
      <c r="D16" s="46">
        <v>125401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125401</v>
      </c>
      <c r="O16" s="47">
        <f t="shared" si="1"/>
        <v>6.9118117180179688</v>
      </c>
      <c r="P16" s="9"/>
    </row>
    <row r="17" spans="1:16">
      <c r="A17" s="12"/>
      <c r="B17" s="25">
        <v>329</v>
      </c>
      <c r="C17" s="20" t="s">
        <v>87</v>
      </c>
      <c r="D17" s="46">
        <v>53611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53611</v>
      </c>
      <c r="O17" s="47">
        <f t="shared" si="1"/>
        <v>2.9549137408366861</v>
      </c>
      <c r="P17" s="9"/>
    </row>
    <row r="18" spans="1:16">
      <c r="A18" s="12"/>
      <c r="B18" s="25">
        <v>367</v>
      </c>
      <c r="C18" s="20" t="s">
        <v>118</v>
      </c>
      <c r="D18" s="46">
        <v>65220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65220</v>
      </c>
      <c r="O18" s="47">
        <f t="shared" si="1"/>
        <v>3.5947748442925644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SUM(D20:D25)</f>
        <v>117710</v>
      </c>
      <c r="E19" s="32">
        <f t="shared" si="5"/>
        <v>1012246</v>
      </c>
      <c r="F19" s="32">
        <f t="shared" si="5"/>
        <v>1045184</v>
      </c>
      <c r="G19" s="32">
        <f t="shared" si="5"/>
        <v>79938</v>
      </c>
      <c r="H19" s="32">
        <f t="shared" si="5"/>
        <v>0</v>
      </c>
      <c r="I19" s="32">
        <f t="shared" si="5"/>
        <v>81652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2336730</v>
      </c>
      <c r="O19" s="45">
        <f t="shared" si="1"/>
        <v>128.7951275974205</v>
      </c>
      <c r="P19" s="10"/>
    </row>
    <row r="20" spans="1:16">
      <c r="A20" s="12"/>
      <c r="B20" s="25">
        <v>331.69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65901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65901</v>
      </c>
      <c r="O20" s="47">
        <f t="shared" si="1"/>
        <v>3.6323099818111668</v>
      </c>
      <c r="P20" s="9"/>
    </row>
    <row r="21" spans="1:16">
      <c r="A21" s="12"/>
      <c r="B21" s="25">
        <v>334.7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15751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15751</v>
      </c>
      <c r="O21" s="47">
        <f t="shared" si="1"/>
        <v>0.86815851843686265</v>
      </c>
      <c r="P21" s="9"/>
    </row>
    <row r="22" spans="1:16">
      <c r="A22" s="12"/>
      <c r="B22" s="25">
        <v>335.15</v>
      </c>
      <c r="C22" s="20" t="s">
        <v>112</v>
      </c>
      <c r="D22" s="46">
        <v>6240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6240</v>
      </c>
      <c r="O22" s="47">
        <f t="shared" si="1"/>
        <v>0.3439342997299234</v>
      </c>
      <c r="P22" s="9"/>
    </row>
    <row r="23" spans="1:16">
      <c r="A23" s="12"/>
      <c r="B23" s="25">
        <v>335.18</v>
      </c>
      <c r="C23" s="20" t="s">
        <v>113</v>
      </c>
      <c r="D23" s="46">
        <v>0</v>
      </c>
      <c r="E23" s="46">
        <v>0</v>
      </c>
      <c r="F23" s="46">
        <v>1045184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1045184</v>
      </c>
      <c r="O23" s="47">
        <f t="shared" si="1"/>
        <v>57.608113321942348</v>
      </c>
      <c r="P23" s="9"/>
    </row>
    <row r="24" spans="1:16">
      <c r="A24" s="12"/>
      <c r="B24" s="25">
        <v>335.19</v>
      </c>
      <c r="C24" s="20" t="s">
        <v>154</v>
      </c>
      <c r="D24" s="46">
        <v>0</v>
      </c>
      <c r="E24" s="46">
        <v>1012246</v>
      </c>
      <c r="F24" s="46">
        <v>0</v>
      </c>
      <c r="G24" s="46">
        <v>79938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1092184</v>
      </c>
      <c r="O24" s="47">
        <f t="shared" si="1"/>
        <v>60.198644105164526</v>
      </c>
      <c r="P24" s="9"/>
    </row>
    <row r="25" spans="1:16">
      <c r="A25" s="12"/>
      <c r="B25" s="25">
        <v>338</v>
      </c>
      <c r="C25" s="20" t="s">
        <v>37</v>
      </c>
      <c r="D25" s="46">
        <v>111470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111470</v>
      </c>
      <c r="O25" s="47">
        <f t="shared" si="1"/>
        <v>6.143967370335667</v>
      </c>
      <c r="P25" s="9"/>
    </row>
    <row r="26" spans="1:16" ht="15.75">
      <c r="A26" s="29" t="s">
        <v>42</v>
      </c>
      <c r="B26" s="30"/>
      <c r="C26" s="31"/>
      <c r="D26" s="32">
        <f t="shared" ref="D26:M26" si="6">SUM(D27:D42)</f>
        <v>420701</v>
      </c>
      <c r="E26" s="32">
        <f t="shared" si="6"/>
        <v>11705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13910678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14343084</v>
      </c>
      <c r="O26" s="45">
        <f t="shared" si="1"/>
        <v>790.5574601774789</v>
      </c>
      <c r="P26" s="10"/>
    </row>
    <row r="27" spans="1:16">
      <c r="A27" s="12"/>
      <c r="B27" s="25">
        <v>341.1</v>
      </c>
      <c r="C27" s="20" t="s">
        <v>148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2229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2229</v>
      </c>
      <c r="O27" s="47">
        <f t="shared" si="1"/>
        <v>0.12285730033621782</v>
      </c>
      <c r="P27" s="9"/>
    </row>
    <row r="28" spans="1:16">
      <c r="A28" s="12"/>
      <c r="B28" s="25">
        <v>341.3</v>
      </c>
      <c r="C28" s="20" t="s">
        <v>131</v>
      </c>
      <c r="D28" s="46">
        <v>5632</v>
      </c>
      <c r="E28" s="46">
        <v>0</v>
      </c>
      <c r="F28" s="46">
        <v>0</v>
      </c>
      <c r="G28" s="46">
        <v>0</v>
      </c>
      <c r="H28" s="46">
        <v>0</v>
      </c>
      <c r="I28" s="46">
        <v>1123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2" si="7">SUM(D28:M28)</f>
        <v>6755</v>
      </c>
      <c r="O28" s="47">
        <f t="shared" si="1"/>
        <v>0.37231990299288981</v>
      </c>
      <c r="P28" s="9"/>
    </row>
    <row r="29" spans="1:16">
      <c r="A29" s="12"/>
      <c r="B29" s="25">
        <v>341.9</v>
      </c>
      <c r="C29" s="20" t="s">
        <v>132</v>
      </c>
      <c r="D29" s="46">
        <v>-1501</v>
      </c>
      <c r="E29" s="46">
        <v>0</v>
      </c>
      <c r="F29" s="46">
        <v>0</v>
      </c>
      <c r="G29" s="46">
        <v>0</v>
      </c>
      <c r="H29" s="46">
        <v>0</v>
      </c>
      <c r="I29" s="46">
        <v>12434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10933</v>
      </c>
      <c r="O29" s="47">
        <f t="shared" si="1"/>
        <v>0.60260155431846996</v>
      </c>
      <c r="P29" s="9"/>
    </row>
    <row r="30" spans="1:16">
      <c r="A30" s="12"/>
      <c r="B30" s="25">
        <v>342.1</v>
      </c>
      <c r="C30" s="20" t="s">
        <v>47</v>
      </c>
      <c r="D30" s="46">
        <v>85735</v>
      </c>
      <c r="E30" s="46">
        <v>2395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88130</v>
      </c>
      <c r="O30" s="47">
        <f t="shared" si="1"/>
        <v>4.8575208069227802</v>
      </c>
      <c r="P30" s="9"/>
    </row>
    <row r="31" spans="1:16">
      <c r="A31" s="12"/>
      <c r="B31" s="25">
        <v>342.9</v>
      </c>
      <c r="C31" s="20" t="s">
        <v>149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95630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95630</v>
      </c>
      <c r="O31" s="47">
        <f t="shared" si="1"/>
        <v>5.2709033787135535</v>
      </c>
      <c r="P31" s="9"/>
    </row>
    <row r="32" spans="1:16">
      <c r="A32" s="12"/>
      <c r="B32" s="25">
        <v>343.3</v>
      </c>
      <c r="C32" s="20" t="s">
        <v>93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5594909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5594909</v>
      </c>
      <c r="O32" s="47">
        <f t="shared" si="1"/>
        <v>308.37838284737916</v>
      </c>
      <c r="P32" s="9"/>
    </row>
    <row r="33" spans="1:16">
      <c r="A33" s="12"/>
      <c r="B33" s="25">
        <v>343.5</v>
      </c>
      <c r="C33" s="20" t="s">
        <v>94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</v>
      </c>
      <c r="O33" s="47">
        <f t="shared" si="1"/>
        <v>4.4094140991015815E-3</v>
      </c>
      <c r="P33" s="9"/>
    </row>
    <row r="34" spans="1:16">
      <c r="A34" s="12"/>
      <c r="B34" s="25">
        <v>343.6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7649649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7649649</v>
      </c>
      <c r="O34" s="47">
        <f t="shared" si="1"/>
        <v>421.63087692222894</v>
      </c>
      <c r="P34" s="9"/>
    </row>
    <row r="35" spans="1:16">
      <c r="A35" s="12"/>
      <c r="B35" s="25">
        <v>343.9</v>
      </c>
      <c r="C35" s="20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554624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554624</v>
      </c>
      <c r="O35" s="47">
        <f t="shared" si="1"/>
        <v>30.569586066251446</v>
      </c>
      <c r="P35" s="9"/>
    </row>
    <row r="36" spans="1:16">
      <c r="A36" s="12"/>
      <c r="B36" s="25">
        <v>345.9</v>
      </c>
      <c r="C36" s="20" t="s">
        <v>155</v>
      </c>
      <c r="D36" s="46">
        <v>312398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312398</v>
      </c>
      <c r="O36" s="47">
        <f t="shared" si="1"/>
        <v>17.218651821639199</v>
      </c>
      <c r="P36" s="9"/>
    </row>
    <row r="37" spans="1:16">
      <c r="A37" s="12"/>
      <c r="B37" s="25">
        <v>347.2</v>
      </c>
      <c r="C37" s="20" t="s">
        <v>51</v>
      </c>
      <c r="D37" s="46">
        <v>9025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9025</v>
      </c>
      <c r="O37" s="47">
        <f t="shared" ref="O37:O55" si="8">(N37/O$57)</f>
        <v>0.4974370280548972</v>
      </c>
      <c r="P37" s="9"/>
    </row>
    <row r="38" spans="1:16">
      <c r="A38" s="12"/>
      <c r="B38" s="25">
        <v>347.5</v>
      </c>
      <c r="C38" s="20" t="s">
        <v>135</v>
      </c>
      <c r="D38" s="46">
        <v>207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207</v>
      </c>
      <c r="O38" s="47">
        <f t="shared" si="8"/>
        <v>1.1409358981425343E-2</v>
      </c>
      <c r="P38" s="9"/>
    </row>
    <row r="39" spans="1:16">
      <c r="A39" s="12"/>
      <c r="B39" s="25">
        <v>347.9</v>
      </c>
      <c r="C39" s="20" t="s">
        <v>136</v>
      </c>
      <c r="D39" s="46">
        <v>4945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4945</v>
      </c>
      <c r="O39" s="47">
        <f t="shared" si="8"/>
        <v>0.27255690900071655</v>
      </c>
      <c r="P39" s="9"/>
    </row>
    <row r="40" spans="1:16">
      <c r="A40" s="12"/>
      <c r="B40" s="25">
        <v>348.24</v>
      </c>
      <c r="C40" s="20" t="s">
        <v>156</v>
      </c>
      <c r="D40" s="46">
        <v>0</v>
      </c>
      <c r="E40" s="46">
        <v>9310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9310</v>
      </c>
      <c r="O40" s="47">
        <f t="shared" si="8"/>
        <v>0.51314556578294657</v>
      </c>
      <c r="P40" s="9"/>
    </row>
    <row r="41" spans="1:16">
      <c r="A41" s="12"/>
      <c r="B41" s="25">
        <v>348.48</v>
      </c>
      <c r="C41" s="20" t="s">
        <v>157</v>
      </c>
      <c r="D41" s="46">
        <v>164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164</v>
      </c>
      <c r="O41" s="47">
        <f t="shared" si="8"/>
        <v>9.0392989031582421E-3</v>
      </c>
      <c r="P41" s="9"/>
    </row>
    <row r="42" spans="1:16">
      <c r="A42" s="12"/>
      <c r="B42" s="25">
        <v>349</v>
      </c>
      <c r="C42" s="20" t="s">
        <v>78</v>
      </c>
      <c r="D42" s="46">
        <v>4096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4096</v>
      </c>
      <c r="O42" s="47">
        <f t="shared" si="8"/>
        <v>0.225762001874001</v>
      </c>
      <c r="P42" s="9"/>
    </row>
    <row r="43" spans="1:16" ht="15.75">
      <c r="A43" s="29" t="s">
        <v>43</v>
      </c>
      <c r="B43" s="30"/>
      <c r="C43" s="31"/>
      <c r="D43" s="32">
        <f t="shared" ref="D43:M43" si="9">SUM(D44:D47)</f>
        <v>647257</v>
      </c>
      <c r="E43" s="32">
        <f t="shared" si="9"/>
        <v>0</v>
      </c>
      <c r="F43" s="32">
        <f t="shared" si="9"/>
        <v>620432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5" si="10">SUM(D43:M43)</f>
        <v>1267689</v>
      </c>
      <c r="O43" s="45">
        <f t="shared" si="8"/>
        <v>69.872071873449812</v>
      </c>
      <c r="P43" s="10"/>
    </row>
    <row r="44" spans="1:16">
      <c r="A44" s="13"/>
      <c r="B44" s="39">
        <v>351.1</v>
      </c>
      <c r="C44" s="21" t="s">
        <v>54</v>
      </c>
      <c r="D44" s="46">
        <v>288505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288505</v>
      </c>
      <c r="O44" s="47">
        <f t="shared" si="8"/>
        <v>15.901725183266274</v>
      </c>
      <c r="P44" s="9"/>
    </row>
    <row r="45" spans="1:16">
      <c r="A45" s="13"/>
      <c r="B45" s="39">
        <v>354</v>
      </c>
      <c r="C45" s="21" t="s">
        <v>55</v>
      </c>
      <c r="D45" s="46">
        <v>12646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12646</v>
      </c>
      <c r="O45" s="47">
        <f t="shared" si="8"/>
        <v>0.6970181337154826</v>
      </c>
      <c r="P45" s="9"/>
    </row>
    <row r="46" spans="1:16">
      <c r="A46" s="13"/>
      <c r="B46" s="39">
        <v>355</v>
      </c>
      <c r="C46" s="21" t="s">
        <v>56</v>
      </c>
      <c r="D46" s="46">
        <v>0</v>
      </c>
      <c r="E46" s="46">
        <v>0</v>
      </c>
      <c r="F46" s="46">
        <v>620432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620432</v>
      </c>
      <c r="O46" s="47">
        <f t="shared" si="8"/>
        <v>34.196770104172408</v>
      </c>
      <c r="P46" s="9"/>
    </row>
    <row r="47" spans="1:16">
      <c r="A47" s="13"/>
      <c r="B47" s="39">
        <v>359</v>
      </c>
      <c r="C47" s="21" t="s">
        <v>151</v>
      </c>
      <c r="D47" s="46">
        <v>346106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346106</v>
      </c>
      <c r="O47" s="47">
        <f t="shared" si="8"/>
        <v>19.07655845229565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SUM(D49:D50)</f>
        <v>36360</v>
      </c>
      <c r="E48" s="32">
        <f t="shared" si="11"/>
        <v>0</v>
      </c>
      <c r="F48" s="32">
        <f t="shared" si="11"/>
        <v>33</v>
      </c>
      <c r="G48" s="32">
        <f t="shared" si="11"/>
        <v>0</v>
      </c>
      <c r="H48" s="32">
        <f t="shared" si="11"/>
        <v>0</v>
      </c>
      <c r="I48" s="32">
        <f t="shared" si="11"/>
        <v>5573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41966</v>
      </c>
      <c r="O48" s="45">
        <f t="shared" si="8"/>
        <v>2.3130684010362121</v>
      </c>
      <c r="P48" s="10"/>
    </row>
    <row r="49" spans="1:119">
      <c r="A49" s="12"/>
      <c r="B49" s="25">
        <v>361.1</v>
      </c>
      <c r="C49" s="20" t="s">
        <v>57</v>
      </c>
      <c r="D49" s="46">
        <v>0</v>
      </c>
      <c r="E49" s="46">
        <v>0</v>
      </c>
      <c r="F49" s="46">
        <v>33</v>
      </c>
      <c r="G49" s="46">
        <v>0</v>
      </c>
      <c r="H49" s="46">
        <v>0</v>
      </c>
      <c r="I49" s="46">
        <v>24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57</v>
      </c>
      <c r="O49" s="47">
        <f t="shared" si="8"/>
        <v>3.1417075456098773E-3</v>
      </c>
      <c r="P49" s="9"/>
    </row>
    <row r="50" spans="1:119">
      <c r="A50" s="12"/>
      <c r="B50" s="25">
        <v>369.9</v>
      </c>
      <c r="C50" s="20" t="s">
        <v>60</v>
      </c>
      <c r="D50" s="46">
        <v>36360</v>
      </c>
      <c r="E50" s="46">
        <v>0</v>
      </c>
      <c r="F50" s="46">
        <v>0</v>
      </c>
      <c r="G50" s="46">
        <v>0</v>
      </c>
      <c r="H50" s="46">
        <v>0</v>
      </c>
      <c r="I50" s="46">
        <v>5549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41909</v>
      </c>
      <c r="O50" s="47">
        <f t="shared" si="8"/>
        <v>2.3099266934906026</v>
      </c>
      <c r="P50" s="9"/>
    </row>
    <row r="51" spans="1:119" ht="15.75">
      <c r="A51" s="29" t="s">
        <v>44</v>
      </c>
      <c r="B51" s="30"/>
      <c r="C51" s="31"/>
      <c r="D51" s="32">
        <f t="shared" ref="D51:M51" si="12">SUM(D52:D54)</f>
        <v>1032687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1032687</v>
      </c>
      <c r="O51" s="45">
        <f t="shared" si="8"/>
        <v>56.919307721986442</v>
      </c>
      <c r="P51" s="9"/>
    </row>
    <row r="52" spans="1:119">
      <c r="A52" s="12"/>
      <c r="B52" s="25">
        <v>381</v>
      </c>
      <c r="C52" s="20" t="s">
        <v>61</v>
      </c>
      <c r="D52" s="46">
        <v>978660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978660</v>
      </c>
      <c r="O52" s="47">
        <f t="shared" si="8"/>
        <v>53.941465027834425</v>
      </c>
      <c r="P52" s="9"/>
    </row>
    <row r="53" spans="1:119">
      <c r="A53" s="12"/>
      <c r="B53" s="25">
        <v>388.1</v>
      </c>
      <c r="C53" s="20" t="s">
        <v>145</v>
      </c>
      <c r="D53" s="46">
        <v>10145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10145</v>
      </c>
      <c r="O53" s="47">
        <f t="shared" si="8"/>
        <v>0.55916882544231938</v>
      </c>
      <c r="P53" s="9"/>
    </row>
    <row r="54" spans="1:119" ht="15.75" thickBot="1">
      <c r="A54" s="12"/>
      <c r="B54" s="25">
        <v>388.2</v>
      </c>
      <c r="C54" s="20" t="s">
        <v>79</v>
      </c>
      <c r="D54" s="46">
        <v>43882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43882</v>
      </c>
      <c r="O54" s="47">
        <f t="shared" si="8"/>
        <v>2.4186738687096954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3">SUM(D5,D13,D19,D26,D43,D48,D51)</f>
        <v>13401106</v>
      </c>
      <c r="E55" s="15">
        <f t="shared" si="13"/>
        <v>1579239</v>
      </c>
      <c r="F55" s="15">
        <f t="shared" si="13"/>
        <v>3528685</v>
      </c>
      <c r="G55" s="15">
        <f t="shared" si="13"/>
        <v>316921</v>
      </c>
      <c r="H55" s="15">
        <f t="shared" si="13"/>
        <v>0</v>
      </c>
      <c r="I55" s="15">
        <f t="shared" si="13"/>
        <v>13997903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0"/>
        <v>32823854</v>
      </c>
      <c r="O55" s="38">
        <f t="shared" si="8"/>
        <v>1809.1745576806481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51" t="s">
        <v>158</v>
      </c>
      <c r="M57" s="51"/>
      <c r="N57" s="51"/>
      <c r="O57" s="43">
        <v>18143</v>
      </c>
    </row>
    <row r="58" spans="1:119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  <row r="59" spans="1:119" ht="15.75" customHeight="1" thickBot="1">
      <c r="A59" s="55" t="s">
        <v>81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7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8556530</v>
      </c>
      <c r="E5" s="27">
        <f t="shared" si="0"/>
        <v>356776</v>
      </c>
      <c r="F5" s="27">
        <f t="shared" si="0"/>
        <v>1778246</v>
      </c>
      <c r="G5" s="27">
        <f t="shared" si="0"/>
        <v>309350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11000902</v>
      </c>
      <c r="O5" s="33">
        <f t="shared" ref="O5:O36" si="1">(N5/O$59)</f>
        <v>610.5845590275851</v>
      </c>
      <c r="P5" s="6"/>
    </row>
    <row r="6" spans="1:133">
      <c r="A6" s="12"/>
      <c r="B6" s="25">
        <v>311</v>
      </c>
      <c r="C6" s="20" t="s">
        <v>2</v>
      </c>
      <c r="D6" s="46">
        <v>6734982</v>
      </c>
      <c r="E6" s="46">
        <v>356776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7091758</v>
      </c>
      <c r="O6" s="47">
        <f t="shared" si="1"/>
        <v>393.6148082366654</v>
      </c>
      <c r="P6" s="9"/>
    </row>
    <row r="7" spans="1:133">
      <c r="A7" s="12"/>
      <c r="B7" s="25">
        <v>312.10000000000002</v>
      </c>
      <c r="C7" s="20" t="s">
        <v>10</v>
      </c>
      <c r="D7" s="46">
        <v>29104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29104</v>
      </c>
      <c r="O7" s="47">
        <f t="shared" si="1"/>
        <v>1.6153632680246435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85838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85838</v>
      </c>
      <c r="O8" s="47">
        <f t="shared" si="1"/>
        <v>4.764278181717267</v>
      </c>
      <c r="P8" s="9"/>
    </row>
    <row r="9" spans="1:133">
      <c r="A9" s="12"/>
      <c r="B9" s="25">
        <v>312.41000000000003</v>
      </c>
      <c r="C9" s="20" t="s">
        <v>73</v>
      </c>
      <c r="D9" s="46">
        <v>0</v>
      </c>
      <c r="E9" s="46">
        <v>0</v>
      </c>
      <c r="F9" s="46">
        <v>0</v>
      </c>
      <c r="G9" s="46">
        <v>223512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223512</v>
      </c>
      <c r="O9" s="47">
        <f t="shared" si="1"/>
        <v>12.405616917355831</v>
      </c>
      <c r="P9" s="9"/>
    </row>
    <row r="10" spans="1:133">
      <c r="A10" s="12"/>
      <c r="B10" s="25">
        <v>314.10000000000002</v>
      </c>
      <c r="C10" s="20" t="s">
        <v>13</v>
      </c>
      <c r="D10" s="46">
        <v>1166885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1166885</v>
      </c>
      <c r="O10" s="47">
        <f t="shared" si="1"/>
        <v>64.765776766387305</v>
      </c>
      <c r="P10" s="9"/>
    </row>
    <row r="11" spans="1:133">
      <c r="A11" s="12"/>
      <c r="B11" s="25">
        <v>314.39999999999998</v>
      </c>
      <c r="C11" s="20" t="s">
        <v>15</v>
      </c>
      <c r="D11" s="46">
        <v>35245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35245</v>
      </c>
      <c r="O11" s="47">
        <f t="shared" si="1"/>
        <v>1.9562080257534551</v>
      </c>
      <c r="P11" s="9"/>
    </row>
    <row r="12" spans="1:133">
      <c r="A12" s="12"/>
      <c r="B12" s="25">
        <v>314.89999999999998</v>
      </c>
      <c r="C12" s="20" t="s">
        <v>16</v>
      </c>
      <c r="D12" s="46">
        <v>28209</v>
      </c>
      <c r="E12" s="46">
        <v>0</v>
      </c>
      <c r="F12" s="46">
        <v>1351969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1380178</v>
      </c>
      <c r="O12" s="47">
        <f t="shared" si="1"/>
        <v>76.604207137703284</v>
      </c>
      <c r="P12" s="9"/>
    </row>
    <row r="13" spans="1:133">
      <c r="A13" s="12"/>
      <c r="B13" s="25">
        <v>315</v>
      </c>
      <c r="C13" s="20" t="s">
        <v>109</v>
      </c>
      <c r="D13" s="46">
        <v>0</v>
      </c>
      <c r="E13" s="46">
        <v>0</v>
      </c>
      <c r="F13" s="46">
        <v>426277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426277</v>
      </c>
      <c r="O13" s="47">
        <f t="shared" si="1"/>
        <v>23.659710273630459</v>
      </c>
      <c r="P13" s="9"/>
    </row>
    <row r="14" spans="1:133">
      <c r="A14" s="12"/>
      <c r="B14" s="25">
        <v>316</v>
      </c>
      <c r="C14" s="20" t="s">
        <v>125</v>
      </c>
      <c r="D14" s="46">
        <v>562105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562105</v>
      </c>
      <c r="O14" s="47">
        <f t="shared" si="1"/>
        <v>31.198590220347448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1106712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1" si="4">SUM(D15:M15)</f>
        <v>1106712</v>
      </c>
      <c r="O15" s="45">
        <f t="shared" si="1"/>
        <v>61.425986568241107</v>
      </c>
      <c r="P15" s="10"/>
    </row>
    <row r="16" spans="1:133">
      <c r="A16" s="12"/>
      <c r="B16" s="25">
        <v>322</v>
      </c>
      <c r="C16" s="20" t="s">
        <v>0</v>
      </c>
      <c r="D16" s="46">
        <v>327162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327162</v>
      </c>
      <c r="O16" s="47">
        <f t="shared" si="1"/>
        <v>18.158516956208025</v>
      </c>
      <c r="P16" s="9"/>
    </row>
    <row r="17" spans="1:16">
      <c r="A17" s="12"/>
      <c r="B17" s="25">
        <v>323.7</v>
      </c>
      <c r="C17" s="20" t="s">
        <v>21</v>
      </c>
      <c r="D17" s="46">
        <v>505243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505243</v>
      </c>
      <c r="O17" s="47">
        <f t="shared" si="1"/>
        <v>28.042570905256149</v>
      </c>
      <c r="P17" s="9"/>
    </row>
    <row r="18" spans="1:16">
      <c r="A18" s="12"/>
      <c r="B18" s="25">
        <v>323.89999999999998</v>
      </c>
      <c r="C18" s="20" t="s">
        <v>22</v>
      </c>
      <c r="D18" s="46">
        <v>174158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174158</v>
      </c>
      <c r="O18" s="47">
        <f t="shared" si="1"/>
        <v>9.6663151468057951</v>
      </c>
      <c r="P18" s="9"/>
    </row>
    <row r="19" spans="1:16">
      <c r="A19" s="12"/>
      <c r="B19" s="25">
        <v>329</v>
      </c>
      <c r="C19" s="20" t="s">
        <v>87</v>
      </c>
      <c r="D19" s="46">
        <v>47529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47529</v>
      </c>
      <c r="O19" s="47">
        <f t="shared" si="1"/>
        <v>2.6380085474829329</v>
      </c>
      <c r="P19" s="9"/>
    </row>
    <row r="20" spans="1:16">
      <c r="A20" s="12"/>
      <c r="B20" s="25">
        <v>367</v>
      </c>
      <c r="C20" s="20" t="s">
        <v>118</v>
      </c>
      <c r="D20" s="46">
        <v>52620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52620</v>
      </c>
      <c r="O20" s="47">
        <f t="shared" si="1"/>
        <v>2.9205750124882055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45500</v>
      </c>
      <c r="E21" s="32">
        <f t="shared" si="5"/>
        <v>0</v>
      </c>
      <c r="F21" s="32">
        <f t="shared" si="5"/>
        <v>805651</v>
      </c>
      <c r="G21" s="32">
        <f t="shared" si="5"/>
        <v>0</v>
      </c>
      <c r="H21" s="32">
        <f t="shared" si="5"/>
        <v>0</v>
      </c>
      <c r="I21" s="32">
        <f t="shared" si="5"/>
        <v>227999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1079150</v>
      </c>
      <c r="O21" s="45">
        <f t="shared" si="1"/>
        <v>59.896209135816171</v>
      </c>
      <c r="P21" s="10"/>
    </row>
    <row r="22" spans="1:16">
      <c r="A22" s="12"/>
      <c r="B22" s="25">
        <v>331.2</v>
      </c>
      <c r="C22" s="20" t="s">
        <v>23</v>
      </c>
      <c r="D22" s="46">
        <v>31403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31403</v>
      </c>
      <c r="O22" s="47">
        <f t="shared" si="1"/>
        <v>1.7429649775212299</v>
      </c>
      <c r="P22" s="9"/>
    </row>
    <row r="23" spans="1:16">
      <c r="A23" s="12"/>
      <c r="B23" s="25">
        <v>331.69</v>
      </c>
      <c r="C23" s="20" t="s">
        <v>75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203615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203615</v>
      </c>
      <c r="O23" s="47">
        <f t="shared" si="1"/>
        <v>11.301271021812733</v>
      </c>
      <c r="P23" s="9"/>
    </row>
    <row r="24" spans="1:16">
      <c r="A24" s="12"/>
      <c r="B24" s="25">
        <v>334.7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24384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24384</v>
      </c>
      <c r="O24" s="47">
        <f t="shared" si="1"/>
        <v>1.3533884664483544</v>
      </c>
      <c r="P24" s="9"/>
    </row>
    <row r="25" spans="1:16">
      <c r="A25" s="12"/>
      <c r="B25" s="25">
        <v>335.12</v>
      </c>
      <c r="C25" s="20" t="s">
        <v>110</v>
      </c>
      <c r="D25" s="46">
        <v>0</v>
      </c>
      <c r="E25" s="46">
        <v>0</v>
      </c>
      <c r="F25" s="46">
        <v>344338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344338</v>
      </c>
      <c r="O25" s="47">
        <f t="shared" si="1"/>
        <v>19.111838818893268</v>
      </c>
      <c r="P25" s="9"/>
    </row>
    <row r="26" spans="1:16">
      <c r="A26" s="12"/>
      <c r="B26" s="25">
        <v>335.14</v>
      </c>
      <c r="C26" s="20" t="s">
        <v>111</v>
      </c>
      <c r="D26" s="46">
        <v>2034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2034</v>
      </c>
      <c r="O26" s="47">
        <f t="shared" si="1"/>
        <v>0.11289337847588389</v>
      </c>
      <c r="P26" s="9"/>
    </row>
    <row r="27" spans="1:16">
      <c r="A27" s="12"/>
      <c r="B27" s="25">
        <v>335.15</v>
      </c>
      <c r="C27" s="20" t="s">
        <v>112</v>
      </c>
      <c r="D27" s="46">
        <v>11124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11124</v>
      </c>
      <c r="O27" s="47">
        <f t="shared" si="1"/>
        <v>0.61741688405394901</v>
      </c>
      <c r="P27" s="9"/>
    </row>
    <row r="28" spans="1:16">
      <c r="A28" s="12"/>
      <c r="B28" s="25">
        <v>335.18</v>
      </c>
      <c r="C28" s="20" t="s">
        <v>113</v>
      </c>
      <c r="D28" s="46">
        <v>0</v>
      </c>
      <c r="E28" s="46">
        <v>0</v>
      </c>
      <c r="F28" s="46">
        <v>461313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461313</v>
      </c>
      <c r="O28" s="47">
        <f t="shared" si="1"/>
        <v>25.604318143975135</v>
      </c>
      <c r="P28" s="9"/>
    </row>
    <row r="29" spans="1:16">
      <c r="A29" s="12"/>
      <c r="B29" s="25">
        <v>338</v>
      </c>
      <c r="C29" s="20" t="s">
        <v>37</v>
      </c>
      <c r="D29" s="46">
        <v>939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939</v>
      </c>
      <c r="O29" s="47">
        <f t="shared" si="1"/>
        <v>5.2117444635621915E-2</v>
      </c>
      <c r="P29" s="9"/>
    </row>
    <row r="30" spans="1:16" ht="15.75">
      <c r="A30" s="29" t="s">
        <v>42</v>
      </c>
      <c r="B30" s="30"/>
      <c r="C30" s="31"/>
      <c r="D30" s="32">
        <f t="shared" ref="D30:M30" si="6">SUM(D31:D44)</f>
        <v>416204</v>
      </c>
      <c r="E30" s="32">
        <f t="shared" si="6"/>
        <v>704554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8155067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9275825</v>
      </c>
      <c r="O30" s="45">
        <f t="shared" si="1"/>
        <v>514.83737581173341</v>
      </c>
      <c r="P30" s="10"/>
    </row>
    <row r="31" spans="1:16">
      <c r="A31" s="12"/>
      <c r="B31" s="25">
        <v>341.1</v>
      </c>
      <c r="C31" s="20" t="s">
        <v>148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665</v>
      </c>
      <c r="O31" s="47">
        <f t="shared" si="1"/>
        <v>3.6909585391574622E-2</v>
      </c>
      <c r="P31" s="9"/>
    </row>
    <row r="32" spans="1:16">
      <c r="A32" s="12"/>
      <c r="B32" s="25">
        <v>341.2</v>
      </c>
      <c r="C32" s="20" t="s">
        <v>114</v>
      </c>
      <c r="D32" s="46">
        <v>3313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4" si="7">SUM(D32:M32)</f>
        <v>3313</v>
      </c>
      <c r="O32" s="47">
        <f t="shared" si="1"/>
        <v>0.18388188932674696</v>
      </c>
      <c r="P32" s="9"/>
    </row>
    <row r="33" spans="1:16">
      <c r="A33" s="12"/>
      <c r="B33" s="25">
        <v>341.3</v>
      </c>
      <c r="C33" s="20" t="s">
        <v>131</v>
      </c>
      <c r="D33" s="46">
        <v>324188</v>
      </c>
      <c r="E33" s="46">
        <v>0</v>
      </c>
      <c r="F33" s="46">
        <v>0</v>
      </c>
      <c r="G33" s="46">
        <v>0</v>
      </c>
      <c r="H33" s="46">
        <v>0</v>
      </c>
      <c r="I33" s="46">
        <v>1164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325352</v>
      </c>
      <c r="O33" s="47">
        <f t="shared" si="1"/>
        <v>18.05805628017983</v>
      </c>
      <c r="P33" s="9"/>
    </row>
    <row r="34" spans="1:16">
      <c r="A34" s="12"/>
      <c r="B34" s="25">
        <v>341.9</v>
      </c>
      <c r="C34" s="20" t="s">
        <v>132</v>
      </c>
      <c r="D34" s="46">
        <v>-1845</v>
      </c>
      <c r="E34" s="46">
        <v>0</v>
      </c>
      <c r="F34" s="46">
        <v>0</v>
      </c>
      <c r="G34" s="46">
        <v>0</v>
      </c>
      <c r="H34" s="46">
        <v>0</v>
      </c>
      <c r="I34" s="46">
        <v>-799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-2644</v>
      </c>
      <c r="O34" s="47">
        <f t="shared" si="1"/>
        <v>-0.14675029139146362</v>
      </c>
      <c r="P34" s="9"/>
    </row>
    <row r="35" spans="1:16">
      <c r="A35" s="12"/>
      <c r="B35" s="25">
        <v>342.1</v>
      </c>
      <c r="C35" s="20" t="s">
        <v>47</v>
      </c>
      <c r="D35" s="46">
        <v>43890</v>
      </c>
      <c r="E35" s="46">
        <v>2717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46607</v>
      </c>
      <c r="O35" s="47">
        <f t="shared" si="1"/>
        <v>2.5868346561580728</v>
      </c>
      <c r="P35" s="9"/>
    </row>
    <row r="36" spans="1:16">
      <c r="A36" s="12"/>
      <c r="B36" s="25">
        <v>342.9</v>
      </c>
      <c r="C36" s="20" t="s">
        <v>149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74068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74068</v>
      </c>
      <c r="O36" s="47">
        <f t="shared" si="1"/>
        <v>4.1110062718543601</v>
      </c>
      <c r="P36" s="9"/>
    </row>
    <row r="37" spans="1:16">
      <c r="A37" s="12"/>
      <c r="B37" s="25">
        <v>343.3</v>
      </c>
      <c r="C37" s="20" t="s">
        <v>93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3039084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3039084</v>
      </c>
      <c r="O37" s="47">
        <f t="shared" ref="O37:O57" si="8">(N37/O$59)</f>
        <v>168.67869234611754</v>
      </c>
      <c r="P37" s="9"/>
    </row>
    <row r="38" spans="1:16">
      <c r="A38" s="12"/>
      <c r="B38" s="25">
        <v>343.5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</v>
      </c>
      <c r="O38" s="47">
        <f t="shared" si="8"/>
        <v>2.2201254370871953E-3</v>
      </c>
      <c r="P38" s="9"/>
    </row>
    <row r="39" spans="1:16">
      <c r="A39" s="12"/>
      <c r="B39" s="25">
        <v>343.6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4430234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4430234</v>
      </c>
      <c r="O39" s="47">
        <f t="shared" si="8"/>
        <v>245.89187989121385</v>
      </c>
      <c r="P39" s="9"/>
    </row>
    <row r="40" spans="1:16">
      <c r="A40" s="12"/>
      <c r="B40" s="25">
        <v>343.9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610611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610611</v>
      </c>
      <c r="O40" s="47">
        <f t="shared" si="8"/>
        <v>33.890825331631234</v>
      </c>
      <c r="P40" s="9"/>
    </row>
    <row r="41" spans="1:16">
      <c r="A41" s="12"/>
      <c r="B41" s="25">
        <v>344.3</v>
      </c>
      <c r="C41" s="20" t="s">
        <v>150</v>
      </c>
      <c r="D41" s="46">
        <v>0</v>
      </c>
      <c r="E41" s="46">
        <v>701837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701837</v>
      </c>
      <c r="O41" s="47">
        <f t="shared" si="8"/>
        <v>38.954154409724147</v>
      </c>
      <c r="P41" s="9"/>
    </row>
    <row r="42" spans="1:16">
      <c r="A42" s="12"/>
      <c r="B42" s="25">
        <v>347.2</v>
      </c>
      <c r="C42" s="20" t="s">
        <v>51</v>
      </c>
      <c r="D42" s="46">
        <v>36876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36876</v>
      </c>
      <c r="O42" s="47">
        <f t="shared" si="8"/>
        <v>2.0467336404506855</v>
      </c>
      <c r="P42" s="9"/>
    </row>
    <row r="43" spans="1:16">
      <c r="A43" s="12"/>
      <c r="B43" s="25">
        <v>347.5</v>
      </c>
      <c r="C43" s="20" t="s">
        <v>135</v>
      </c>
      <c r="D43" s="46">
        <v>507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507</v>
      </c>
      <c r="O43" s="47">
        <f t="shared" si="8"/>
        <v>2.8140089915080203E-2</v>
      </c>
      <c r="P43" s="9"/>
    </row>
    <row r="44" spans="1:16">
      <c r="A44" s="12"/>
      <c r="B44" s="25">
        <v>349</v>
      </c>
      <c r="C44" s="20" t="s">
        <v>78</v>
      </c>
      <c r="D44" s="46">
        <v>9275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9275</v>
      </c>
      <c r="O44" s="47">
        <f t="shared" si="8"/>
        <v>0.51479158572459349</v>
      </c>
      <c r="P44" s="9"/>
    </row>
    <row r="45" spans="1:16" ht="15.75">
      <c r="A45" s="29" t="s">
        <v>43</v>
      </c>
      <c r="B45" s="30"/>
      <c r="C45" s="31"/>
      <c r="D45" s="32">
        <f t="shared" ref="D45:M45" si="9">SUM(D46:D48)</f>
        <v>532551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7" si="10">SUM(D45:M45)</f>
        <v>532551</v>
      </c>
      <c r="O45" s="45">
        <f t="shared" si="8"/>
        <v>29.558250541155576</v>
      </c>
      <c r="P45" s="10"/>
    </row>
    <row r="46" spans="1:16">
      <c r="A46" s="13"/>
      <c r="B46" s="39">
        <v>351.1</v>
      </c>
      <c r="C46" s="21" t="s">
        <v>54</v>
      </c>
      <c r="D46" s="46">
        <v>292273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292273</v>
      </c>
      <c r="O46" s="47">
        <f t="shared" si="8"/>
        <v>16.222068046844647</v>
      </c>
      <c r="P46" s="9"/>
    </row>
    <row r="47" spans="1:16">
      <c r="A47" s="13"/>
      <c r="B47" s="39">
        <v>354</v>
      </c>
      <c r="C47" s="21" t="s">
        <v>55</v>
      </c>
      <c r="D47" s="46">
        <v>220915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220915</v>
      </c>
      <c r="O47" s="47">
        <f t="shared" si="8"/>
        <v>12.261475273352945</v>
      </c>
      <c r="P47" s="9"/>
    </row>
    <row r="48" spans="1:16">
      <c r="A48" s="13"/>
      <c r="B48" s="39">
        <v>359</v>
      </c>
      <c r="C48" s="21" t="s">
        <v>151</v>
      </c>
      <c r="D48" s="46">
        <v>19363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19363</v>
      </c>
      <c r="O48" s="47">
        <f t="shared" si="8"/>
        <v>1.0747072209579842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SUM(D50:D54)</f>
        <v>242838</v>
      </c>
      <c r="E49" s="32">
        <f t="shared" si="11"/>
        <v>71979</v>
      </c>
      <c r="F49" s="32">
        <f t="shared" si="11"/>
        <v>59</v>
      </c>
      <c r="G49" s="32">
        <f t="shared" si="11"/>
        <v>1054</v>
      </c>
      <c r="H49" s="32">
        <f t="shared" si="11"/>
        <v>0</v>
      </c>
      <c r="I49" s="32">
        <f t="shared" si="11"/>
        <v>1174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0"/>
        <v>317104</v>
      </c>
      <c r="O49" s="45">
        <f t="shared" si="8"/>
        <v>17.600266415052449</v>
      </c>
      <c r="P49" s="10"/>
    </row>
    <row r="50" spans="1:119">
      <c r="A50" s="12"/>
      <c r="B50" s="25">
        <v>361.1</v>
      </c>
      <c r="C50" s="20" t="s">
        <v>57</v>
      </c>
      <c r="D50" s="46">
        <v>0</v>
      </c>
      <c r="E50" s="46">
        <v>0</v>
      </c>
      <c r="F50" s="46">
        <v>59</v>
      </c>
      <c r="G50" s="46">
        <v>1054</v>
      </c>
      <c r="H50" s="46">
        <v>0</v>
      </c>
      <c r="I50" s="46">
        <v>12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1125</v>
      </c>
      <c r="O50" s="47">
        <f t="shared" si="8"/>
        <v>6.2441027918077374E-2</v>
      </c>
      <c r="P50" s="9"/>
    </row>
    <row r="51" spans="1:119">
      <c r="A51" s="12"/>
      <c r="B51" s="25">
        <v>362</v>
      </c>
      <c r="C51" s="20" t="s">
        <v>58</v>
      </c>
      <c r="D51" s="46">
        <v>193895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193895</v>
      </c>
      <c r="O51" s="47">
        <f t="shared" si="8"/>
        <v>10.761780540600544</v>
      </c>
      <c r="P51" s="9"/>
    </row>
    <row r="52" spans="1:119">
      <c r="A52" s="12"/>
      <c r="B52" s="25">
        <v>364</v>
      </c>
      <c r="C52" s="20" t="s">
        <v>115</v>
      </c>
      <c r="D52" s="46">
        <v>0</v>
      </c>
      <c r="E52" s="46">
        <v>70357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70357</v>
      </c>
      <c r="O52" s="47">
        <f t="shared" si="8"/>
        <v>3.905034134428595</v>
      </c>
      <c r="P52" s="9"/>
    </row>
    <row r="53" spans="1:119">
      <c r="A53" s="12"/>
      <c r="B53" s="25">
        <v>366</v>
      </c>
      <c r="C53" s="20" t="s">
        <v>59</v>
      </c>
      <c r="D53" s="46">
        <v>10000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10000</v>
      </c>
      <c r="O53" s="47">
        <f t="shared" si="8"/>
        <v>0.55503135927179881</v>
      </c>
      <c r="P53" s="9"/>
    </row>
    <row r="54" spans="1:119">
      <c r="A54" s="12"/>
      <c r="B54" s="25">
        <v>369.9</v>
      </c>
      <c r="C54" s="20" t="s">
        <v>60</v>
      </c>
      <c r="D54" s="46">
        <v>38943</v>
      </c>
      <c r="E54" s="46">
        <v>1622</v>
      </c>
      <c r="F54" s="46">
        <v>0</v>
      </c>
      <c r="G54" s="46">
        <v>0</v>
      </c>
      <c r="H54" s="46">
        <v>0</v>
      </c>
      <c r="I54" s="46">
        <v>1162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41727</v>
      </c>
      <c r="O54" s="47">
        <f t="shared" si="8"/>
        <v>2.3159793528334349</v>
      </c>
      <c r="P54" s="9"/>
    </row>
    <row r="55" spans="1:119" ht="15.75">
      <c r="A55" s="29" t="s">
        <v>44</v>
      </c>
      <c r="B55" s="30"/>
      <c r="C55" s="31"/>
      <c r="D55" s="32">
        <f t="shared" ref="D55:M55" si="12">SUM(D56:D56)</f>
        <v>201149</v>
      </c>
      <c r="E55" s="32">
        <f t="shared" si="12"/>
        <v>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0"/>
        <v>201149</v>
      </c>
      <c r="O55" s="45">
        <f t="shared" si="8"/>
        <v>11.164400288616307</v>
      </c>
      <c r="P55" s="9"/>
    </row>
    <row r="56" spans="1:119" ht="15.75" thickBot="1">
      <c r="A56" s="12"/>
      <c r="B56" s="25">
        <v>388.2</v>
      </c>
      <c r="C56" s="20" t="s">
        <v>79</v>
      </c>
      <c r="D56" s="46">
        <v>201149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201149</v>
      </c>
      <c r="O56" s="47">
        <f t="shared" si="8"/>
        <v>11.164400288616307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3">SUM(D5,D15,D21,D30,D45,D49,D55)</f>
        <v>11101484</v>
      </c>
      <c r="E57" s="15">
        <f t="shared" si="13"/>
        <v>1133309</v>
      </c>
      <c r="F57" s="15">
        <f t="shared" si="13"/>
        <v>2583956</v>
      </c>
      <c r="G57" s="15">
        <f t="shared" si="13"/>
        <v>310404</v>
      </c>
      <c r="H57" s="15">
        <f t="shared" si="13"/>
        <v>0</v>
      </c>
      <c r="I57" s="15">
        <f t="shared" si="13"/>
        <v>8384240</v>
      </c>
      <c r="J57" s="15">
        <f t="shared" si="13"/>
        <v>0</v>
      </c>
      <c r="K57" s="15">
        <f t="shared" si="13"/>
        <v>0</v>
      </c>
      <c r="L57" s="15">
        <f t="shared" si="13"/>
        <v>0</v>
      </c>
      <c r="M57" s="15">
        <f t="shared" si="13"/>
        <v>0</v>
      </c>
      <c r="N57" s="15">
        <f t="shared" si="10"/>
        <v>23513393</v>
      </c>
      <c r="O57" s="38">
        <f t="shared" si="8"/>
        <v>1305.0670477881999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152</v>
      </c>
      <c r="M59" s="51"/>
      <c r="N59" s="51"/>
      <c r="O59" s="43">
        <v>18017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7804530</v>
      </c>
      <c r="E5" s="27">
        <f t="shared" si="0"/>
        <v>216000</v>
      </c>
      <c r="F5" s="27">
        <f t="shared" si="0"/>
        <v>1687936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9708466</v>
      </c>
      <c r="O5" s="33">
        <f t="shared" ref="O5:O44" si="2">(N5/O$46)</f>
        <v>547.10994646379265</v>
      </c>
      <c r="P5" s="6"/>
    </row>
    <row r="6" spans="1:133">
      <c r="A6" s="12"/>
      <c r="B6" s="25">
        <v>311</v>
      </c>
      <c r="C6" s="20" t="s">
        <v>2</v>
      </c>
      <c r="D6" s="46">
        <v>7438862</v>
      </c>
      <c r="E6" s="46">
        <v>216000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7654862</v>
      </c>
      <c r="O6" s="47">
        <f t="shared" si="2"/>
        <v>431.38134685826992</v>
      </c>
      <c r="P6" s="9"/>
    </row>
    <row r="7" spans="1:133">
      <c r="A7" s="12"/>
      <c r="B7" s="25">
        <v>312.41000000000003</v>
      </c>
      <c r="C7" s="20" t="s">
        <v>73</v>
      </c>
      <c r="D7" s="46">
        <v>302792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302792</v>
      </c>
      <c r="O7" s="47">
        <f t="shared" si="2"/>
        <v>17.063510848126231</v>
      </c>
      <c r="P7" s="9"/>
    </row>
    <row r="8" spans="1:133">
      <c r="A8" s="12"/>
      <c r="B8" s="25">
        <v>314.10000000000002</v>
      </c>
      <c r="C8" s="20" t="s">
        <v>13</v>
      </c>
      <c r="D8" s="46">
        <v>0</v>
      </c>
      <c r="E8" s="46">
        <v>0</v>
      </c>
      <c r="F8" s="46">
        <v>1278878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1278878</v>
      </c>
      <c r="O8" s="47">
        <f t="shared" si="2"/>
        <v>72.06976613130459</v>
      </c>
      <c r="P8" s="9"/>
    </row>
    <row r="9" spans="1:133">
      <c r="A9" s="12"/>
      <c r="B9" s="25">
        <v>314.39999999999998</v>
      </c>
      <c r="C9" s="20" t="s">
        <v>15</v>
      </c>
      <c r="D9" s="46">
        <v>40059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40059</v>
      </c>
      <c r="O9" s="47">
        <f t="shared" si="2"/>
        <v>2.2574809805579035</v>
      </c>
      <c r="P9" s="9"/>
    </row>
    <row r="10" spans="1:133">
      <c r="A10" s="12"/>
      <c r="B10" s="25">
        <v>314.89999999999998</v>
      </c>
      <c r="C10" s="20" t="s">
        <v>16</v>
      </c>
      <c r="D10" s="46">
        <v>22817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22817</v>
      </c>
      <c r="O10" s="47">
        <f t="shared" si="2"/>
        <v>1.2858269935193012</v>
      </c>
      <c r="P10" s="9"/>
    </row>
    <row r="11" spans="1:133">
      <c r="A11" s="12"/>
      <c r="B11" s="25">
        <v>315</v>
      </c>
      <c r="C11" s="20" t="s">
        <v>109</v>
      </c>
      <c r="D11" s="46">
        <v>0</v>
      </c>
      <c r="E11" s="46">
        <v>0</v>
      </c>
      <c r="F11" s="46">
        <v>409058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409058</v>
      </c>
      <c r="O11" s="47">
        <f t="shared" si="2"/>
        <v>23.052014652014652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2216321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2216321</v>
      </c>
      <c r="O12" s="45">
        <f t="shared" si="2"/>
        <v>124.89833755987603</v>
      </c>
      <c r="P12" s="10"/>
    </row>
    <row r="13" spans="1:133">
      <c r="A13" s="12"/>
      <c r="B13" s="25">
        <v>322</v>
      </c>
      <c r="C13" s="20" t="s">
        <v>0</v>
      </c>
      <c r="D13" s="46">
        <v>860619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860619</v>
      </c>
      <c r="O13" s="47">
        <f t="shared" si="2"/>
        <v>48.499239222316149</v>
      </c>
      <c r="P13" s="9"/>
    </row>
    <row r="14" spans="1:133">
      <c r="A14" s="12"/>
      <c r="B14" s="25">
        <v>323.10000000000002</v>
      </c>
      <c r="C14" s="20" t="s">
        <v>19</v>
      </c>
      <c r="D14" s="46">
        <v>1122710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1122710</v>
      </c>
      <c r="O14" s="47">
        <f t="shared" si="2"/>
        <v>63.269089884474496</v>
      </c>
      <c r="P14" s="9"/>
    </row>
    <row r="15" spans="1:133">
      <c r="A15" s="12"/>
      <c r="B15" s="25">
        <v>323.7</v>
      </c>
      <c r="C15" s="20" t="s">
        <v>21</v>
      </c>
      <c r="D15" s="46">
        <v>220297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220297</v>
      </c>
      <c r="O15" s="47">
        <f t="shared" si="2"/>
        <v>12.414595660749507</v>
      </c>
      <c r="P15" s="9"/>
    </row>
    <row r="16" spans="1:133">
      <c r="A16" s="12"/>
      <c r="B16" s="25">
        <v>323.89999999999998</v>
      </c>
      <c r="C16" s="20" t="s">
        <v>22</v>
      </c>
      <c r="D16" s="46">
        <v>12695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12695</v>
      </c>
      <c r="O16" s="47">
        <f t="shared" si="2"/>
        <v>0.7154127923358693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SUM(D18:D23)</f>
        <v>90315</v>
      </c>
      <c r="E17" s="32">
        <f t="shared" si="4"/>
        <v>461091</v>
      </c>
      <c r="F17" s="32">
        <f t="shared" si="4"/>
        <v>1765011</v>
      </c>
      <c r="G17" s="32">
        <f t="shared" si="4"/>
        <v>0</v>
      </c>
      <c r="H17" s="32">
        <f t="shared" si="4"/>
        <v>0</v>
      </c>
      <c r="I17" s="32">
        <f t="shared" si="4"/>
        <v>365302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2681719</v>
      </c>
      <c r="O17" s="45">
        <f t="shared" si="2"/>
        <v>151.12533107917724</v>
      </c>
      <c r="P17" s="10"/>
    </row>
    <row r="18" spans="1:16">
      <c r="A18" s="12"/>
      <c r="B18" s="25">
        <v>331.61</v>
      </c>
      <c r="C18" s="20" t="s">
        <v>142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77863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77863</v>
      </c>
      <c r="O18" s="47">
        <f t="shared" si="2"/>
        <v>4.3878839109608343</v>
      </c>
      <c r="P18" s="9"/>
    </row>
    <row r="19" spans="1:16">
      <c r="A19" s="12"/>
      <c r="B19" s="25">
        <v>334.7</v>
      </c>
      <c r="C19" s="20" t="s">
        <v>28</v>
      </c>
      <c r="D19" s="46">
        <v>13191</v>
      </c>
      <c r="E19" s="46">
        <v>28176</v>
      </c>
      <c r="F19" s="46">
        <v>0</v>
      </c>
      <c r="G19" s="46">
        <v>0</v>
      </c>
      <c r="H19" s="46">
        <v>0</v>
      </c>
      <c r="I19" s="46">
        <v>287439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328806</v>
      </c>
      <c r="O19" s="47">
        <f t="shared" si="2"/>
        <v>18.529501267962807</v>
      </c>
      <c r="P19" s="9"/>
    </row>
    <row r="20" spans="1:16">
      <c r="A20" s="12"/>
      <c r="B20" s="25">
        <v>334.9</v>
      </c>
      <c r="C20" s="20" t="s">
        <v>129</v>
      </c>
      <c r="D20" s="46">
        <v>0</v>
      </c>
      <c r="E20" s="46">
        <v>428977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428977</v>
      </c>
      <c r="O20" s="47">
        <f t="shared" si="2"/>
        <v>24.174528036066498</v>
      </c>
      <c r="P20" s="9"/>
    </row>
    <row r="21" spans="1:16">
      <c r="A21" s="12"/>
      <c r="B21" s="25">
        <v>335.12</v>
      </c>
      <c r="C21" s="20" t="s">
        <v>110</v>
      </c>
      <c r="D21" s="46">
        <v>14603</v>
      </c>
      <c r="E21" s="46">
        <v>0</v>
      </c>
      <c r="F21" s="46">
        <v>1765011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1779614</v>
      </c>
      <c r="O21" s="47">
        <f t="shared" si="2"/>
        <v>100.28819385742463</v>
      </c>
      <c r="P21" s="9"/>
    </row>
    <row r="22" spans="1:16">
      <c r="A22" s="12"/>
      <c r="B22" s="25">
        <v>335.21</v>
      </c>
      <c r="C22" s="20" t="s">
        <v>143</v>
      </c>
      <c r="D22" s="46">
        <v>0</v>
      </c>
      <c r="E22" s="46">
        <v>3938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3938</v>
      </c>
      <c r="O22" s="47">
        <f t="shared" si="2"/>
        <v>0.22192166807551422</v>
      </c>
      <c r="P22" s="9"/>
    </row>
    <row r="23" spans="1:16">
      <c r="A23" s="12"/>
      <c r="B23" s="25">
        <v>338</v>
      </c>
      <c r="C23" s="20" t="s">
        <v>37</v>
      </c>
      <c r="D23" s="46">
        <v>62521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62521</v>
      </c>
      <c r="O23" s="47">
        <f t="shared" si="2"/>
        <v>3.5233023386869542</v>
      </c>
      <c r="P23" s="9"/>
    </row>
    <row r="24" spans="1:16" ht="15.75">
      <c r="A24" s="29" t="s">
        <v>42</v>
      </c>
      <c r="B24" s="30"/>
      <c r="C24" s="31"/>
      <c r="D24" s="32">
        <f t="shared" ref="D24:M24" si="5">SUM(D25:D33)</f>
        <v>93990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8654696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8748686</v>
      </c>
      <c r="O24" s="45">
        <f t="shared" si="2"/>
        <v>493.02259791490559</v>
      </c>
      <c r="P24" s="10"/>
    </row>
    <row r="25" spans="1:16">
      <c r="A25" s="12"/>
      <c r="B25" s="25">
        <v>341.2</v>
      </c>
      <c r="C25" s="20" t="s">
        <v>114</v>
      </c>
      <c r="D25" s="46">
        <v>17750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17750</v>
      </c>
      <c r="O25" s="47">
        <f t="shared" si="2"/>
        <v>1.0002817695125388</v>
      </c>
      <c r="P25" s="9"/>
    </row>
    <row r="26" spans="1:16">
      <c r="A26" s="12"/>
      <c r="B26" s="25">
        <v>341.3</v>
      </c>
      <c r="C26" s="20" t="s">
        <v>131</v>
      </c>
      <c r="D26" s="46">
        <v>5310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5310</v>
      </c>
      <c r="O26" s="47">
        <f t="shared" si="2"/>
        <v>0.29923922231614541</v>
      </c>
      <c r="P26" s="9"/>
    </row>
    <row r="27" spans="1:16">
      <c r="A27" s="12"/>
      <c r="B27" s="25">
        <v>342.1</v>
      </c>
      <c r="C27" s="20" t="s">
        <v>47</v>
      </c>
      <c r="D27" s="46">
        <v>56001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56001</v>
      </c>
      <c r="O27" s="47">
        <f t="shared" si="2"/>
        <v>3.1558748943364328</v>
      </c>
      <c r="P27" s="9"/>
    </row>
    <row r="28" spans="1:16">
      <c r="A28" s="12"/>
      <c r="B28" s="25">
        <v>343.3</v>
      </c>
      <c r="C28" s="20" t="s">
        <v>93</v>
      </c>
      <c r="D28" s="46">
        <v>-6930</v>
      </c>
      <c r="E28" s="46">
        <v>0</v>
      </c>
      <c r="F28" s="46">
        <v>0</v>
      </c>
      <c r="G28" s="46">
        <v>0</v>
      </c>
      <c r="H28" s="46">
        <v>0</v>
      </c>
      <c r="I28" s="46">
        <v>3053722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3046792</v>
      </c>
      <c r="O28" s="47">
        <f t="shared" si="2"/>
        <v>171.69861932938855</v>
      </c>
      <c r="P28" s="9"/>
    </row>
    <row r="29" spans="1:16">
      <c r="A29" s="12"/>
      <c r="B29" s="25">
        <v>343.4</v>
      </c>
      <c r="C29" s="20" t="s">
        <v>48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1499873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1499873</v>
      </c>
      <c r="O29" s="47">
        <f t="shared" si="2"/>
        <v>84.523696816004502</v>
      </c>
      <c r="P29" s="9"/>
    </row>
    <row r="30" spans="1:16">
      <c r="A30" s="12"/>
      <c r="B30" s="25">
        <v>343.5</v>
      </c>
      <c r="C30" s="20" t="s">
        <v>94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3379104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3379104</v>
      </c>
      <c r="O30" s="47">
        <f t="shared" si="2"/>
        <v>190.42569737954352</v>
      </c>
      <c r="P30" s="9"/>
    </row>
    <row r="31" spans="1:16">
      <c r="A31" s="12"/>
      <c r="B31" s="25">
        <v>343.8</v>
      </c>
      <c r="C31" s="20" t="s">
        <v>133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721997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721997</v>
      </c>
      <c r="O31" s="47">
        <f t="shared" si="2"/>
        <v>40.687348548887009</v>
      </c>
      <c r="P31" s="9"/>
    </row>
    <row r="32" spans="1:16">
      <c r="A32" s="12"/>
      <c r="B32" s="25">
        <v>347.2</v>
      </c>
      <c r="C32" s="20" t="s">
        <v>51</v>
      </c>
      <c r="D32" s="46">
        <v>21462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21462</v>
      </c>
      <c r="O32" s="47">
        <f t="shared" si="2"/>
        <v>1.2094674556213019</v>
      </c>
      <c r="P32" s="9"/>
    </row>
    <row r="33" spans="1:119">
      <c r="A33" s="12"/>
      <c r="B33" s="25">
        <v>347.3</v>
      </c>
      <c r="C33" s="20" t="s">
        <v>144</v>
      </c>
      <c r="D33" s="46">
        <v>397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397</v>
      </c>
      <c r="O33" s="47">
        <f t="shared" si="2"/>
        <v>2.237249929557622E-2</v>
      </c>
      <c r="P33" s="9"/>
    </row>
    <row r="34" spans="1:119" ht="15.75">
      <c r="A34" s="29" t="s">
        <v>43</v>
      </c>
      <c r="B34" s="30"/>
      <c r="C34" s="31"/>
      <c r="D34" s="32">
        <f t="shared" ref="D34:M34" si="7">SUM(D35:D36)</f>
        <v>1001311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4" si="8">SUM(D34:M34)</f>
        <v>1001311</v>
      </c>
      <c r="O34" s="45">
        <f t="shared" si="2"/>
        <v>56.427782473936318</v>
      </c>
      <c r="P34" s="10"/>
    </row>
    <row r="35" spans="1:119">
      <c r="A35" s="13"/>
      <c r="B35" s="39">
        <v>351.1</v>
      </c>
      <c r="C35" s="21" t="s">
        <v>54</v>
      </c>
      <c r="D35" s="46">
        <v>150130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150130</v>
      </c>
      <c r="O35" s="47">
        <f t="shared" si="2"/>
        <v>8.4604113834883066</v>
      </c>
      <c r="P35" s="9"/>
    </row>
    <row r="36" spans="1:119">
      <c r="A36" s="13"/>
      <c r="B36" s="39">
        <v>354</v>
      </c>
      <c r="C36" s="21" t="s">
        <v>55</v>
      </c>
      <c r="D36" s="46">
        <v>851181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851181</v>
      </c>
      <c r="O36" s="47">
        <f t="shared" si="2"/>
        <v>47.967371090448012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SUM(D38:D39)</f>
        <v>1678214</v>
      </c>
      <c r="E37" s="32">
        <f t="shared" si="9"/>
        <v>105896</v>
      </c>
      <c r="F37" s="32">
        <f t="shared" si="9"/>
        <v>51</v>
      </c>
      <c r="G37" s="32">
        <f t="shared" si="9"/>
        <v>533</v>
      </c>
      <c r="H37" s="32">
        <f t="shared" si="9"/>
        <v>0</v>
      </c>
      <c r="I37" s="32">
        <f t="shared" si="9"/>
        <v>674077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2458771</v>
      </c>
      <c r="O37" s="45">
        <f t="shared" si="2"/>
        <v>138.56134122287969</v>
      </c>
      <c r="P37" s="10"/>
    </row>
    <row r="38" spans="1:119">
      <c r="A38" s="12"/>
      <c r="B38" s="25">
        <v>361.1</v>
      </c>
      <c r="C38" s="20" t="s">
        <v>57</v>
      </c>
      <c r="D38" s="46">
        <v>3</v>
      </c>
      <c r="E38" s="46">
        <v>0</v>
      </c>
      <c r="F38" s="46">
        <v>51</v>
      </c>
      <c r="G38" s="46">
        <v>533</v>
      </c>
      <c r="H38" s="46">
        <v>0</v>
      </c>
      <c r="I38" s="46">
        <v>12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599</v>
      </c>
      <c r="O38" s="47">
        <f t="shared" si="2"/>
        <v>3.3755987602141449E-2</v>
      </c>
      <c r="P38" s="9"/>
    </row>
    <row r="39" spans="1:119">
      <c r="A39" s="12"/>
      <c r="B39" s="25">
        <v>369.9</v>
      </c>
      <c r="C39" s="20" t="s">
        <v>60</v>
      </c>
      <c r="D39" s="46">
        <v>1678211</v>
      </c>
      <c r="E39" s="46">
        <v>105896</v>
      </c>
      <c r="F39" s="46">
        <v>0</v>
      </c>
      <c r="G39" s="46">
        <v>0</v>
      </c>
      <c r="H39" s="46">
        <v>0</v>
      </c>
      <c r="I39" s="46">
        <v>674065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2458172</v>
      </c>
      <c r="O39" s="47">
        <f t="shared" si="2"/>
        <v>138.52758523527754</v>
      </c>
      <c r="P39" s="9"/>
    </row>
    <row r="40" spans="1:119" ht="15.75">
      <c r="A40" s="29" t="s">
        <v>44</v>
      </c>
      <c r="B40" s="30"/>
      <c r="C40" s="31"/>
      <c r="D40" s="32">
        <f t="shared" ref="D40:M40" si="10">SUM(D41:D43)</f>
        <v>621009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621009</v>
      </c>
      <c r="O40" s="45">
        <f t="shared" si="2"/>
        <v>34.996280642434492</v>
      </c>
      <c r="P40" s="9"/>
    </row>
    <row r="41" spans="1:119">
      <c r="A41" s="12"/>
      <c r="B41" s="25">
        <v>381</v>
      </c>
      <c r="C41" s="20" t="s">
        <v>61</v>
      </c>
      <c r="D41" s="46">
        <v>381243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381243</v>
      </c>
      <c r="O41" s="47">
        <f t="shared" si="2"/>
        <v>21.484530853761623</v>
      </c>
      <c r="P41" s="9"/>
    </row>
    <row r="42" spans="1:119">
      <c r="A42" s="12"/>
      <c r="B42" s="25">
        <v>384</v>
      </c>
      <c r="C42" s="20" t="s">
        <v>97</v>
      </c>
      <c r="D42" s="46">
        <v>214236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214236</v>
      </c>
      <c r="O42" s="47">
        <f t="shared" si="2"/>
        <v>12.073034657650043</v>
      </c>
      <c r="P42" s="9"/>
    </row>
    <row r="43" spans="1:119" ht="15.75" thickBot="1">
      <c r="A43" s="12"/>
      <c r="B43" s="25">
        <v>388.1</v>
      </c>
      <c r="C43" s="20" t="s">
        <v>145</v>
      </c>
      <c r="D43" s="46">
        <v>25530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25530</v>
      </c>
      <c r="O43" s="47">
        <f t="shared" si="2"/>
        <v>1.4387151310228232</v>
      </c>
      <c r="P43" s="9"/>
    </row>
    <row r="44" spans="1:119" ht="16.5" thickBot="1">
      <c r="A44" s="14" t="s">
        <v>52</v>
      </c>
      <c r="B44" s="23"/>
      <c r="C44" s="22"/>
      <c r="D44" s="15">
        <f t="shared" ref="D44:M44" si="11">SUM(D5,D12,D17,D24,D34,D37,D40)</f>
        <v>13505690</v>
      </c>
      <c r="E44" s="15">
        <f t="shared" si="11"/>
        <v>782987</v>
      </c>
      <c r="F44" s="15">
        <f t="shared" si="11"/>
        <v>3452998</v>
      </c>
      <c r="G44" s="15">
        <f t="shared" si="11"/>
        <v>533</v>
      </c>
      <c r="H44" s="15">
        <f t="shared" si="11"/>
        <v>0</v>
      </c>
      <c r="I44" s="15">
        <f t="shared" si="11"/>
        <v>9694075</v>
      </c>
      <c r="J44" s="15">
        <f t="shared" si="11"/>
        <v>0</v>
      </c>
      <c r="K44" s="15">
        <f t="shared" si="11"/>
        <v>0</v>
      </c>
      <c r="L44" s="15">
        <f t="shared" si="11"/>
        <v>0</v>
      </c>
      <c r="M44" s="15">
        <f t="shared" si="11"/>
        <v>0</v>
      </c>
      <c r="N44" s="15">
        <f t="shared" si="8"/>
        <v>27436283</v>
      </c>
      <c r="O44" s="38">
        <f t="shared" si="2"/>
        <v>1546.1416173570019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51" t="s">
        <v>146</v>
      </c>
      <c r="M46" s="51"/>
      <c r="N46" s="51"/>
      <c r="O46" s="43">
        <v>17745</v>
      </c>
    </row>
    <row r="47" spans="1:119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  <row r="48" spans="1:119" ht="15.75" customHeight="1" thickBot="1">
      <c r="A48" s="55" t="s">
        <v>81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7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SUM(D6:D22)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0</v>
      </c>
      <c r="O5" s="33">
        <f t="shared" ref="O5:O68" si="1">(N5/O$285)</f>
        <v>0</v>
      </c>
      <c r="P5" s="6"/>
    </row>
    <row r="6" spans="1:133">
      <c r="A6" s="12"/>
      <c r="B6" s="25">
        <v>311</v>
      </c>
      <c r="C6" s="20" t="s">
        <v>2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2" si="2">SUM(D7:M7)</f>
        <v>0</v>
      </c>
      <c r="O7" s="47">
        <f t="shared" si="1"/>
        <v>0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25">
        <v>312.41000000000003</v>
      </c>
      <c r="C9" s="20" t="s">
        <v>73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25">
        <v>312.42</v>
      </c>
      <c r="C10" s="20" t="s">
        <v>123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25">
        <v>312.51</v>
      </c>
      <c r="C11" s="20" t="s">
        <v>160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0</v>
      </c>
      <c r="O11" s="47">
        <f t="shared" si="1"/>
        <v>0</v>
      </c>
      <c r="P11" s="9"/>
    </row>
    <row r="12" spans="1:133">
      <c r="A12" s="12"/>
      <c r="B12" s="25">
        <v>312.52</v>
      </c>
      <c r="C12" s="20" t="s">
        <v>161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>SUM(D12:M12)</f>
        <v>0</v>
      </c>
      <c r="O12" s="47">
        <f t="shared" si="1"/>
        <v>0</v>
      </c>
      <c r="P12" s="9"/>
    </row>
    <row r="13" spans="1:133">
      <c r="A13" s="12"/>
      <c r="B13" s="25">
        <v>312.60000000000002</v>
      </c>
      <c r="C13" s="20" t="s">
        <v>12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25">
        <v>314.10000000000002</v>
      </c>
      <c r="C14" s="20" t="s">
        <v>13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>
      <c r="A15" s="12"/>
      <c r="B15" s="25">
        <v>314.3</v>
      </c>
      <c r="C15" s="20" t="s">
        <v>124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0</v>
      </c>
      <c r="O15" s="47">
        <f t="shared" si="1"/>
        <v>0</v>
      </c>
      <c r="P15" s="9"/>
    </row>
    <row r="16" spans="1:133">
      <c r="A16" s="12"/>
      <c r="B16" s="25">
        <v>314.39999999999998</v>
      </c>
      <c r="C16" s="20" t="s">
        <v>15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0</v>
      </c>
      <c r="O16" s="47">
        <f t="shared" si="1"/>
        <v>0</v>
      </c>
      <c r="P16" s="9"/>
    </row>
    <row r="17" spans="1:16">
      <c r="A17" s="12"/>
      <c r="B17" s="25">
        <v>314.7</v>
      </c>
      <c r="C17" s="20" t="s">
        <v>162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0</v>
      </c>
      <c r="O17" s="47">
        <f t="shared" si="1"/>
        <v>0</v>
      </c>
      <c r="P17" s="9"/>
    </row>
    <row r="18" spans="1:16">
      <c r="A18" s="12"/>
      <c r="B18" s="25">
        <v>314.8</v>
      </c>
      <c r="C18" s="20" t="s">
        <v>100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0</v>
      </c>
      <c r="O18" s="47">
        <f t="shared" si="1"/>
        <v>0</v>
      </c>
      <c r="P18" s="9"/>
    </row>
    <row r="19" spans="1:16">
      <c r="A19" s="12"/>
      <c r="B19" s="25">
        <v>314.89999999999998</v>
      </c>
      <c r="C19" s="20" t="s">
        <v>16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0</v>
      </c>
      <c r="O19" s="47">
        <f t="shared" si="1"/>
        <v>0</v>
      </c>
      <c r="P19" s="9"/>
    </row>
    <row r="20" spans="1:16">
      <c r="A20" s="12"/>
      <c r="B20" s="25">
        <v>315</v>
      </c>
      <c r="C20" s="20" t="s">
        <v>109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0</v>
      </c>
      <c r="O20" s="47">
        <f t="shared" si="1"/>
        <v>0</v>
      </c>
      <c r="P20" s="9"/>
    </row>
    <row r="21" spans="1:16">
      <c r="A21" s="12"/>
      <c r="B21" s="25">
        <v>316</v>
      </c>
      <c r="C21" s="20" t="s">
        <v>125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0</v>
      </c>
      <c r="O21" s="47">
        <f t="shared" si="1"/>
        <v>0</v>
      </c>
      <c r="P21" s="9"/>
    </row>
    <row r="22" spans="1:16">
      <c r="A22" s="12"/>
      <c r="B22" s="25">
        <v>319</v>
      </c>
      <c r="C22" s="20" t="s">
        <v>163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0</v>
      </c>
      <c r="O22" s="47">
        <f t="shared" si="1"/>
        <v>0</v>
      </c>
      <c r="P22" s="9"/>
    </row>
    <row r="23" spans="1:16" ht="15.75">
      <c r="A23" s="29" t="s">
        <v>18</v>
      </c>
      <c r="B23" s="30"/>
      <c r="C23" s="31"/>
      <c r="D23" s="32">
        <f t="shared" ref="D23:M23" si="3">SUM(D24:D50)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44">
        <f>SUM(D23:M23)</f>
        <v>0</v>
      </c>
      <c r="O23" s="45">
        <f t="shared" si="1"/>
        <v>0</v>
      </c>
      <c r="P23" s="10"/>
    </row>
    <row r="24" spans="1:16">
      <c r="A24" s="12"/>
      <c r="B24" s="25">
        <v>322</v>
      </c>
      <c r="C24" s="20" t="s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0</v>
      </c>
      <c r="O24" s="47">
        <f t="shared" si="1"/>
        <v>0</v>
      </c>
      <c r="P24" s="9"/>
    </row>
    <row r="25" spans="1:16">
      <c r="A25" s="12"/>
      <c r="B25" s="25">
        <v>323.10000000000002</v>
      </c>
      <c r="C25" s="20" t="s">
        <v>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8" si="4">SUM(D25:M25)</f>
        <v>0</v>
      </c>
      <c r="O25" s="47">
        <f t="shared" si="1"/>
        <v>0</v>
      </c>
      <c r="P25" s="9"/>
    </row>
    <row r="26" spans="1:16">
      <c r="A26" s="12"/>
      <c r="B26" s="25">
        <v>323.2</v>
      </c>
      <c r="C26" s="20" t="s">
        <v>164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0</v>
      </c>
      <c r="O26" s="47">
        <f t="shared" si="1"/>
        <v>0</v>
      </c>
      <c r="P26" s="9"/>
    </row>
    <row r="27" spans="1:16">
      <c r="A27" s="12"/>
      <c r="B27" s="25">
        <v>323.3</v>
      </c>
      <c r="C27" s="20" t="s">
        <v>165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0</v>
      </c>
      <c r="O27" s="47">
        <f t="shared" si="1"/>
        <v>0</v>
      </c>
      <c r="P27" s="9"/>
    </row>
    <row r="28" spans="1:16">
      <c r="A28" s="12"/>
      <c r="B28" s="25">
        <v>323.39999999999998</v>
      </c>
      <c r="C28" s="20" t="s">
        <v>20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0</v>
      </c>
      <c r="O28" s="47">
        <f t="shared" si="1"/>
        <v>0</v>
      </c>
      <c r="P28" s="9"/>
    </row>
    <row r="29" spans="1:16">
      <c r="A29" s="12"/>
      <c r="B29" s="25">
        <v>323.5</v>
      </c>
      <c r="C29" s="20" t="s">
        <v>166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0</v>
      </c>
      <c r="O29" s="47">
        <f t="shared" si="1"/>
        <v>0</v>
      </c>
      <c r="P29" s="9"/>
    </row>
    <row r="30" spans="1:16">
      <c r="A30" s="12"/>
      <c r="B30" s="25">
        <v>323.60000000000002</v>
      </c>
      <c r="C30" s="20" t="s">
        <v>167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0</v>
      </c>
      <c r="O30" s="47">
        <f t="shared" si="1"/>
        <v>0</v>
      </c>
      <c r="P30" s="9"/>
    </row>
    <row r="31" spans="1:16">
      <c r="A31" s="12"/>
      <c r="B31" s="25">
        <v>323.7</v>
      </c>
      <c r="C31" s="20" t="s">
        <v>21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0</v>
      </c>
      <c r="O31" s="47">
        <f t="shared" si="1"/>
        <v>0</v>
      </c>
      <c r="P31" s="9"/>
    </row>
    <row r="32" spans="1:16">
      <c r="A32" s="12"/>
      <c r="B32" s="25">
        <v>323.89999999999998</v>
      </c>
      <c r="C32" s="20" t="s">
        <v>22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0</v>
      </c>
      <c r="O32" s="47">
        <f t="shared" si="1"/>
        <v>0</v>
      </c>
      <c r="P32" s="9"/>
    </row>
    <row r="33" spans="1:16">
      <c r="A33" s="12"/>
      <c r="B33" s="25">
        <v>324.11</v>
      </c>
      <c r="C33" s="20" t="s">
        <v>168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0</v>
      </c>
      <c r="O33" s="47">
        <f t="shared" si="1"/>
        <v>0</v>
      </c>
      <c r="P33" s="9"/>
    </row>
    <row r="34" spans="1:16">
      <c r="A34" s="12"/>
      <c r="B34" s="25">
        <v>324.12</v>
      </c>
      <c r="C34" s="20" t="s">
        <v>169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0</v>
      </c>
      <c r="O34" s="47">
        <f t="shared" si="1"/>
        <v>0</v>
      </c>
      <c r="P34" s="9"/>
    </row>
    <row r="35" spans="1:16">
      <c r="A35" s="12"/>
      <c r="B35" s="25">
        <v>324.20999999999998</v>
      </c>
      <c r="C35" s="20" t="s">
        <v>170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0</v>
      </c>
      <c r="O35" s="47">
        <f t="shared" si="1"/>
        <v>0</v>
      </c>
      <c r="P35" s="9"/>
    </row>
    <row r="36" spans="1:16">
      <c r="A36" s="12"/>
      <c r="B36" s="25">
        <v>324.22000000000003</v>
      </c>
      <c r="C36" s="20" t="s">
        <v>171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0</v>
      </c>
      <c r="O36" s="47">
        <f t="shared" si="1"/>
        <v>0</v>
      </c>
      <c r="P36" s="9"/>
    </row>
    <row r="37" spans="1:16">
      <c r="A37" s="12"/>
      <c r="B37" s="25">
        <v>324.31</v>
      </c>
      <c r="C37" s="20" t="s">
        <v>172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0</v>
      </c>
      <c r="O37" s="47">
        <f t="shared" si="1"/>
        <v>0</v>
      </c>
      <c r="P37" s="9"/>
    </row>
    <row r="38" spans="1:16">
      <c r="A38" s="12"/>
      <c r="B38" s="25">
        <v>324.32</v>
      </c>
      <c r="C38" s="20" t="s">
        <v>173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0</v>
      </c>
      <c r="O38" s="47">
        <f t="shared" si="1"/>
        <v>0</v>
      </c>
      <c r="P38" s="9"/>
    </row>
    <row r="39" spans="1:16">
      <c r="A39" s="12"/>
      <c r="B39" s="25">
        <v>324.41000000000003</v>
      </c>
      <c r="C39" s="20" t="s">
        <v>174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0</v>
      </c>
      <c r="O39" s="47">
        <f t="shared" si="1"/>
        <v>0</v>
      </c>
      <c r="P39" s="9"/>
    </row>
    <row r="40" spans="1:16">
      <c r="A40" s="12"/>
      <c r="B40" s="25">
        <v>324.42</v>
      </c>
      <c r="C40" s="20" t="s">
        <v>175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0</v>
      </c>
      <c r="O40" s="47">
        <f t="shared" si="1"/>
        <v>0</v>
      </c>
      <c r="P40" s="9"/>
    </row>
    <row r="41" spans="1:16">
      <c r="A41" s="12"/>
      <c r="B41" s="25">
        <v>324.51</v>
      </c>
      <c r="C41" s="20" t="s">
        <v>176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0</v>
      </c>
      <c r="O41" s="47">
        <f t="shared" si="1"/>
        <v>0</v>
      </c>
      <c r="P41" s="9"/>
    </row>
    <row r="42" spans="1:16">
      <c r="A42" s="12"/>
      <c r="B42" s="25">
        <v>324.52</v>
      </c>
      <c r="C42" s="20" t="s">
        <v>177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0</v>
      </c>
      <c r="O42" s="47">
        <f t="shared" si="1"/>
        <v>0</v>
      </c>
      <c r="P42" s="9"/>
    </row>
    <row r="43" spans="1:16">
      <c r="A43" s="12"/>
      <c r="B43" s="25">
        <v>324.61</v>
      </c>
      <c r="C43" s="20" t="s">
        <v>178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0</v>
      </c>
      <c r="O43" s="47">
        <f t="shared" si="1"/>
        <v>0</v>
      </c>
      <c r="P43" s="9"/>
    </row>
    <row r="44" spans="1:16">
      <c r="A44" s="12"/>
      <c r="B44" s="25">
        <v>324.62</v>
      </c>
      <c r="C44" s="20" t="s">
        <v>179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0</v>
      </c>
      <c r="O44" s="47">
        <f t="shared" si="1"/>
        <v>0</v>
      </c>
      <c r="P44" s="9"/>
    </row>
    <row r="45" spans="1:16">
      <c r="A45" s="12"/>
      <c r="B45" s="25">
        <v>324.70999999999998</v>
      </c>
      <c r="C45" s="20" t="s">
        <v>180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0</v>
      </c>
      <c r="O45" s="47">
        <f t="shared" si="1"/>
        <v>0</v>
      </c>
      <c r="P45" s="9"/>
    </row>
    <row r="46" spans="1:16">
      <c r="A46" s="12"/>
      <c r="B46" s="25">
        <v>324.72000000000003</v>
      </c>
      <c r="C46" s="20" t="s">
        <v>181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0</v>
      </c>
      <c r="O46" s="47">
        <f t="shared" si="1"/>
        <v>0</v>
      </c>
      <c r="P46" s="9"/>
    </row>
    <row r="47" spans="1:16">
      <c r="A47" s="12"/>
      <c r="B47" s="25">
        <v>325.10000000000002</v>
      </c>
      <c r="C47" s="20" t="s">
        <v>182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0</v>
      </c>
      <c r="O47" s="47">
        <f t="shared" si="1"/>
        <v>0</v>
      </c>
      <c r="P47" s="9"/>
    </row>
    <row r="48" spans="1:16">
      <c r="A48" s="12"/>
      <c r="B48" s="25">
        <v>325.2</v>
      </c>
      <c r="C48" s="20" t="s">
        <v>183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0</v>
      </c>
      <c r="O48" s="47">
        <f t="shared" si="1"/>
        <v>0</v>
      </c>
      <c r="P48" s="9"/>
    </row>
    <row r="49" spans="1:16">
      <c r="A49" s="12"/>
      <c r="B49" s="25">
        <v>329</v>
      </c>
      <c r="C49" s="20" t="s">
        <v>87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0</v>
      </c>
      <c r="O49" s="47">
        <f t="shared" si="1"/>
        <v>0</v>
      </c>
      <c r="P49" s="9"/>
    </row>
    <row r="50" spans="1:16">
      <c r="A50" s="12"/>
      <c r="B50" s="25">
        <v>367</v>
      </c>
      <c r="C50" s="20" t="s">
        <v>118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0</v>
      </c>
      <c r="O50" s="47">
        <f t="shared" si="1"/>
        <v>0</v>
      </c>
      <c r="P50" s="9"/>
    </row>
    <row r="51" spans="1:16" ht="15.75">
      <c r="A51" s="29" t="s">
        <v>24</v>
      </c>
      <c r="B51" s="30"/>
      <c r="C51" s="31"/>
      <c r="D51" s="32">
        <f>SUM(D52:D135)</f>
        <v>0</v>
      </c>
      <c r="E51" s="32">
        <f t="shared" ref="E51:M51" si="5">SUM(E52:E135)</f>
        <v>0</v>
      </c>
      <c r="F51" s="32">
        <f t="shared" si="5"/>
        <v>0</v>
      </c>
      <c r="G51" s="32">
        <f t="shared" si="5"/>
        <v>0</v>
      </c>
      <c r="H51" s="32">
        <f t="shared" si="5"/>
        <v>0</v>
      </c>
      <c r="I51" s="32">
        <f t="shared" si="5"/>
        <v>0</v>
      </c>
      <c r="J51" s="32">
        <f t="shared" si="5"/>
        <v>0</v>
      </c>
      <c r="K51" s="32">
        <f t="shared" si="5"/>
        <v>0</v>
      </c>
      <c r="L51" s="32">
        <f t="shared" si="5"/>
        <v>0</v>
      </c>
      <c r="M51" s="32">
        <f t="shared" si="5"/>
        <v>0</v>
      </c>
      <c r="N51" s="44">
        <f>SUM(D51:M51)</f>
        <v>0</v>
      </c>
      <c r="O51" s="45">
        <f t="shared" si="1"/>
        <v>0</v>
      </c>
      <c r="P51" s="10"/>
    </row>
    <row r="52" spans="1:16">
      <c r="A52" s="12"/>
      <c r="B52" s="25">
        <v>331.1</v>
      </c>
      <c r="C52" s="20" t="s">
        <v>88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0</v>
      </c>
      <c r="O52" s="47">
        <f t="shared" si="1"/>
        <v>0</v>
      </c>
      <c r="P52" s="9"/>
    </row>
    <row r="53" spans="1:16">
      <c r="A53" s="12"/>
      <c r="B53" s="25">
        <v>331.2</v>
      </c>
      <c r="C53" s="20" t="s">
        <v>23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0</v>
      </c>
      <c r="O53" s="47">
        <f t="shared" si="1"/>
        <v>0</v>
      </c>
      <c r="P53" s="9"/>
    </row>
    <row r="54" spans="1:16">
      <c r="A54" s="12"/>
      <c r="B54" s="25">
        <v>331.31</v>
      </c>
      <c r="C54" s="20" t="s">
        <v>126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8" si="6">SUM(D54:M54)</f>
        <v>0</v>
      </c>
      <c r="O54" s="47">
        <f t="shared" si="1"/>
        <v>0</v>
      </c>
      <c r="P54" s="9"/>
    </row>
    <row r="55" spans="1:16">
      <c r="A55" s="12"/>
      <c r="B55" s="25">
        <v>331.32</v>
      </c>
      <c r="C55" s="20" t="s">
        <v>184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6"/>
        <v>0</v>
      </c>
      <c r="O55" s="47">
        <f t="shared" si="1"/>
        <v>0</v>
      </c>
      <c r="P55" s="9"/>
    </row>
    <row r="56" spans="1:16">
      <c r="A56" s="12"/>
      <c r="B56" s="25">
        <v>331.33</v>
      </c>
      <c r="C56" s="20" t="s">
        <v>185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0</v>
      </c>
      <c r="O56" s="47">
        <f t="shared" si="1"/>
        <v>0</v>
      </c>
      <c r="P56" s="9"/>
    </row>
    <row r="57" spans="1:16">
      <c r="A57" s="12"/>
      <c r="B57" s="25">
        <v>331.34</v>
      </c>
      <c r="C57" s="20" t="s">
        <v>186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0</v>
      </c>
      <c r="O57" s="47">
        <f t="shared" si="1"/>
        <v>0</v>
      </c>
      <c r="P57" s="9"/>
    </row>
    <row r="58" spans="1:16">
      <c r="A58" s="12"/>
      <c r="B58" s="25">
        <v>331.35</v>
      </c>
      <c r="C58" s="20" t="s">
        <v>74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6"/>
        <v>0</v>
      </c>
      <c r="O58" s="47">
        <f t="shared" si="1"/>
        <v>0</v>
      </c>
      <c r="P58" s="9"/>
    </row>
    <row r="59" spans="1:16">
      <c r="A59" s="12"/>
      <c r="B59" s="25">
        <v>331.39</v>
      </c>
      <c r="C59" s="20" t="s">
        <v>187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6"/>
        <v>0</v>
      </c>
      <c r="O59" s="47">
        <f t="shared" si="1"/>
        <v>0</v>
      </c>
      <c r="P59" s="9"/>
    </row>
    <row r="60" spans="1:16">
      <c r="A60" s="12"/>
      <c r="B60" s="25">
        <v>331.41</v>
      </c>
      <c r="C60" s="20" t="s">
        <v>188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6"/>
        <v>0</v>
      </c>
      <c r="O60" s="47">
        <f t="shared" si="1"/>
        <v>0</v>
      </c>
      <c r="P60" s="9"/>
    </row>
    <row r="61" spans="1:16">
      <c r="A61" s="12"/>
      <c r="B61" s="25">
        <v>331.42</v>
      </c>
      <c r="C61" s="20" t="s">
        <v>89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6"/>
        <v>0</v>
      </c>
      <c r="O61" s="47">
        <f t="shared" si="1"/>
        <v>0</v>
      </c>
      <c r="P61" s="9"/>
    </row>
    <row r="62" spans="1:16">
      <c r="A62" s="12"/>
      <c r="B62" s="25">
        <v>331.49</v>
      </c>
      <c r="C62" s="20" t="s">
        <v>26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6"/>
        <v>0</v>
      </c>
      <c r="O62" s="47">
        <f t="shared" si="1"/>
        <v>0</v>
      </c>
      <c r="P62" s="9"/>
    </row>
    <row r="63" spans="1:16">
      <c r="A63" s="12"/>
      <c r="B63" s="25">
        <v>331.5</v>
      </c>
      <c r="C63" s="20" t="s">
        <v>127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6"/>
        <v>0</v>
      </c>
      <c r="O63" s="47">
        <f t="shared" si="1"/>
        <v>0</v>
      </c>
      <c r="P63" s="9"/>
    </row>
    <row r="64" spans="1:16">
      <c r="A64" s="12"/>
      <c r="B64" s="25">
        <v>331.61</v>
      </c>
      <c r="C64" s="20" t="s">
        <v>142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6"/>
        <v>0</v>
      </c>
      <c r="O64" s="47">
        <f t="shared" si="1"/>
        <v>0</v>
      </c>
      <c r="P64" s="9"/>
    </row>
    <row r="65" spans="1:16">
      <c r="A65" s="12"/>
      <c r="B65" s="25">
        <v>331.62</v>
      </c>
      <c r="C65" s="20" t="s">
        <v>189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6"/>
        <v>0</v>
      </c>
      <c r="O65" s="47">
        <f t="shared" si="1"/>
        <v>0</v>
      </c>
      <c r="P65" s="9"/>
    </row>
    <row r="66" spans="1:16">
      <c r="A66" s="12"/>
      <c r="B66" s="25">
        <v>331.65</v>
      </c>
      <c r="C66" s="20" t="s">
        <v>190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6"/>
        <v>0</v>
      </c>
      <c r="O66" s="47">
        <f t="shared" si="1"/>
        <v>0</v>
      </c>
      <c r="P66" s="9"/>
    </row>
    <row r="67" spans="1:16">
      <c r="A67" s="12"/>
      <c r="B67" s="25">
        <v>331.69</v>
      </c>
      <c r="C67" s="20" t="s">
        <v>75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6"/>
        <v>0</v>
      </c>
      <c r="O67" s="47">
        <f t="shared" si="1"/>
        <v>0</v>
      </c>
      <c r="P67" s="9"/>
    </row>
    <row r="68" spans="1:16">
      <c r="A68" s="12"/>
      <c r="B68" s="25">
        <v>331.7</v>
      </c>
      <c r="C68" s="20" t="s">
        <v>25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6"/>
        <v>0</v>
      </c>
      <c r="O68" s="47">
        <f t="shared" si="1"/>
        <v>0</v>
      </c>
      <c r="P68" s="9"/>
    </row>
    <row r="69" spans="1:16">
      <c r="A69" s="12"/>
      <c r="B69" s="25">
        <v>331.81</v>
      </c>
      <c r="C69" s="20" t="s">
        <v>191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6"/>
        <v>0</v>
      </c>
      <c r="O69" s="47">
        <f t="shared" ref="O69:O132" si="7">(N69/O$285)</f>
        <v>0</v>
      </c>
      <c r="P69" s="9"/>
    </row>
    <row r="70" spans="1:16">
      <c r="A70" s="12"/>
      <c r="B70" s="25">
        <v>331.82</v>
      </c>
      <c r="C70" s="20" t="s">
        <v>192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6"/>
        <v>0</v>
      </c>
      <c r="O70" s="47">
        <f t="shared" si="7"/>
        <v>0</v>
      </c>
      <c r="P70" s="9"/>
    </row>
    <row r="71" spans="1:16">
      <c r="A71" s="12"/>
      <c r="B71" s="25">
        <v>331.83</v>
      </c>
      <c r="C71" s="20" t="s">
        <v>193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6"/>
        <v>0</v>
      </c>
      <c r="O71" s="47">
        <f t="shared" si="7"/>
        <v>0</v>
      </c>
      <c r="P71" s="9"/>
    </row>
    <row r="72" spans="1:16">
      <c r="A72" s="12"/>
      <c r="B72" s="25">
        <v>331.89</v>
      </c>
      <c r="C72" s="20" t="s">
        <v>194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6"/>
        <v>0</v>
      </c>
      <c r="O72" s="47">
        <f t="shared" si="7"/>
        <v>0</v>
      </c>
      <c r="P72" s="9"/>
    </row>
    <row r="73" spans="1:16">
      <c r="A73" s="12"/>
      <c r="B73" s="25">
        <v>331.9</v>
      </c>
      <c r="C73" s="20" t="s">
        <v>128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6"/>
        <v>0</v>
      </c>
      <c r="O73" s="47">
        <f t="shared" si="7"/>
        <v>0</v>
      </c>
      <c r="P73" s="9"/>
    </row>
    <row r="74" spans="1:16">
      <c r="A74" s="12"/>
      <c r="B74" s="25">
        <v>333</v>
      </c>
      <c r="C74" s="20" t="s">
        <v>196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6"/>
        <v>0</v>
      </c>
      <c r="O74" s="47">
        <f t="shared" si="7"/>
        <v>0</v>
      </c>
      <c r="P74" s="9"/>
    </row>
    <row r="75" spans="1:16">
      <c r="A75" s="12"/>
      <c r="B75" s="25">
        <v>334.1</v>
      </c>
      <c r="C75" s="20" t="s">
        <v>102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6"/>
        <v>0</v>
      </c>
      <c r="O75" s="47">
        <f t="shared" si="7"/>
        <v>0</v>
      </c>
      <c r="P75" s="9"/>
    </row>
    <row r="76" spans="1:16">
      <c r="A76" s="12"/>
      <c r="B76" s="25">
        <v>334.2</v>
      </c>
      <c r="C76" s="20" t="s">
        <v>90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6"/>
        <v>0</v>
      </c>
      <c r="O76" s="47">
        <f t="shared" si="7"/>
        <v>0</v>
      </c>
      <c r="P76" s="9"/>
    </row>
    <row r="77" spans="1:16">
      <c r="A77" s="12"/>
      <c r="B77" s="25">
        <v>334.31</v>
      </c>
      <c r="C77" s="20" t="s">
        <v>197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6"/>
        <v>0</v>
      </c>
      <c r="O77" s="47">
        <f t="shared" si="7"/>
        <v>0</v>
      </c>
      <c r="P77" s="9"/>
    </row>
    <row r="78" spans="1:16">
      <c r="A78" s="12"/>
      <c r="B78" s="25">
        <v>334.32</v>
      </c>
      <c r="C78" s="20" t="s">
        <v>198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6"/>
        <v>0</v>
      </c>
      <c r="O78" s="47">
        <f t="shared" si="7"/>
        <v>0</v>
      </c>
      <c r="P78" s="9"/>
    </row>
    <row r="79" spans="1:16">
      <c r="A79" s="12"/>
      <c r="B79" s="25">
        <v>334.33</v>
      </c>
      <c r="C79" s="20" t="s">
        <v>199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0</v>
      </c>
      <c r="O79" s="47">
        <f t="shared" si="7"/>
        <v>0</v>
      </c>
      <c r="P79" s="9"/>
    </row>
    <row r="80" spans="1:16">
      <c r="A80" s="12"/>
      <c r="B80" s="25">
        <v>334.34</v>
      </c>
      <c r="C80" s="20" t="s">
        <v>200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0</v>
      </c>
      <c r="O80" s="47">
        <f t="shared" si="7"/>
        <v>0</v>
      </c>
      <c r="P80" s="9"/>
    </row>
    <row r="81" spans="1:16">
      <c r="A81" s="12"/>
      <c r="B81" s="25">
        <v>334.35</v>
      </c>
      <c r="C81" s="20" t="s">
        <v>201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0</v>
      </c>
      <c r="O81" s="47">
        <f t="shared" si="7"/>
        <v>0</v>
      </c>
      <c r="P81" s="9"/>
    </row>
    <row r="82" spans="1:16">
      <c r="A82" s="12"/>
      <c r="B82" s="25">
        <v>334.36</v>
      </c>
      <c r="C82" s="20" t="s">
        <v>202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125" si="8">SUM(D82:M82)</f>
        <v>0</v>
      </c>
      <c r="O82" s="47">
        <f t="shared" si="7"/>
        <v>0</v>
      </c>
      <c r="P82" s="9"/>
    </row>
    <row r="83" spans="1:16">
      <c r="A83" s="12"/>
      <c r="B83" s="25">
        <v>334.39</v>
      </c>
      <c r="C83" s="20" t="s">
        <v>103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8"/>
        <v>0</v>
      </c>
      <c r="O83" s="47">
        <f t="shared" si="7"/>
        <v>0</v>
      </c>
      <c r="P83" s="9"/>
    </row>
    <row r="84" spans="1:16">
      <c r="A84" s="12"/>
      <c r="B84" s="25">
        <v>334.41</v>
      </c>
      <c r="C84" s="20" t="s">
        <v>203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8"/>
        <v>0</v>
      </c>
      <c r="O84" s="47">
        <f t="shared" si="7"/>
        <v>0</v>
      </c>
      <c r="P84" s="9"/>
    </row>
    <row r="85" spans="1:16">
      <c r="A85" s="12"/>
      <c r="B85" s="25">
        <v>334.42</v>
      </c>
      <c r="C85" s="20" t="s">
        <v>204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8"/>
        <v>0</v>
      </c>
      <c r="O85" s="47">
        <f t="shared" si="7"/>
        <v>0</v>
      </c>
      <c r="P85" s="9"/>
    </row>
    <row r="86" spans="1:16">
      <c r="A86" s="12"/>
      <c r="B86" s="25">
        <v>334.49</v>
      </c>
      <c r="C86" s="20" t="s">
        <v>91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8"/>
        <v>0</v>
      </c>
      <c r="O86" s="47">
        <f t="shared" si="7"/>
        <v>0</v>
      </c>
      <c r="P86" s="9"/>
    </row>
    <row r="87" spans="1:16">
      <c r="A87" s="12"/>
      <c r="B87" s="25">
        <v>334.5</v>
      </c>
      <c r="C87" s="20" t="s">
        <v>205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8"/>
        <v>0</v>
      </c>
      <c r="O87" s="47">
        <f t="shared" si="7"/>
        <v>0</v>
      </c>
      <c r="P87" s="9"/>
    </row>
    <row r="88" spans="1:16">
      <c r="A88" s="12"/>
      <c r="B88" s="25">
        <v>334.61</v>
      </c>
      <c r="C88" s="20" t="s">
        <v>206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8"/>
        <v>0</v>
      </c>
      <c r="O88" s="47">
        <f t="shared" si="7"/>
        <v>0</v>
      </c>
      <c r="P88" s="9"/>
    </row>
    <row r="89" spans="1:16">
      <c r="A89" s="12"/>
      <c r="B89" s="25">
        <v>334.62</v>
      </c>
      <c r="C89" s="20" t="s">
        <v>207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8"/>
        <v>0</v>
      </c>
      <c r="O89" s="47">
        <f t="shared" si="7"/>
        <v>0</v>
      </c>
      <c r="P89" s="9"/>
    </row>
    <row r="90" spans="1:16">
      <c r="A90" s="12"/>
      <c r="B90" s="25">
        <v>334.69</v>
      </c>
      <c r="C90" s="20" t="s">
        <v>27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8"/>
        <v>0</v>
      </c>
      <c r="O90" s="47">
        <f t="shared" si="7"/>
        <v>0</v>
      </c>
      <c r="P90" s="9"/>
    </row>
    <row r="91" spans="1:16">
      <c r="A91" s="12"/>
      <c r="B91" s="25">
        <v>334.7</v>
      </c>
      <c r="C91" s="20" t="s">
        <v>28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8"/>
        <v>0</v>
      </c>
      <c r="O91" s="47">
        <f t="shared" si="7"/>
        <v>0</v>
      </c>
      <c r="P91" s="9"/>
    </row>
    <row r="92" spans="1:16">
      <c r="A92" s="12"/>
      <c r="B92" s="25">
        <v>334.81</v>
      </c>
      <c r="C92" s="20" t="s">
        <v>208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8"/>
        <v>0</v>
      </c>
      <c r="O92" s="47">
        <f t="shared" si="7"/>
        <v>0</v>
      </c>
      <c r="P92" s="9"/>
    </row>
    <row r="93" spans="1:16">
      <c r="A93" s="12"/>
      <c r="B93" s="25">
        <v>334.82</v>
      </c>
      <c r="C93" s="20" t="s">
        <v>392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>SUM(D93:M93)</f>
        <v>0</v>
      </c>
      <c r="O93" s="47">
        <f t="shared" si="7"/>
        <v>0</v>
      </c>
      <c r="P93" s="9"/>
    </row>
    <row r="94" spans="1:16">
      <c r="A94" s="12"/>
      <c r="B94" s="25">
        <v>334.83</v>
      </c>
      <c r="C94" s="20" t="s">
        <v>209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8"/>
        <v>0</v>
      </c>
      <c r="O94" s="47">
        <f t="shared" si="7"/>
        <v>0</v>
      </c>
      <c r="P94" s="9"/>
    </row>
    <row r="95" spans="1:16">
      <c r="A95" s="12"/>
      <c r="B95" s="25">
        <v>334.89</v>
      </c>
      <c r="C95" s="20" t="s">
        <v>210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8"/>
        <v>0</v>
      </c>
      <c r="O95" s="47">
        <f t="shared" si="7"/>
        <v>0</v>
      </c>
      <c r="P95" s="9"/>
    </row>
    <row r="96" spans="1:16">
      <c r="A96" s="12"/>
      <c r="B96" s="25">
        <v>334.9</v>
      </c>
      <c r="C96" s="20" t="s">
        <v>129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8"/>
        <v>0</v>
      </c>
      <c r="O96" s="47">
        <f t="shared" si="7"/>
        <v>0</v>
      </c>
      <c r="P96" s="9"/>
    </row>
    <row r="97" spans="1:16">
      <c r="A97" s="12"/>
      <c r="B97" s="25">
        <v>335.12</v>
      </c>
      <c r="C97" s="20" t="s">
        <v>110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8"/>
        <v>0</v>
      </c>
      <c r="O97" s="47">
        <f t="shared" si="7"/>
        <v>0</v>
      </c>
      <c r="P97" s="9"/>
    </row>
    <row r="98" spans="1:16">
      <c r="A98" s="12"/>
      <c r="B98" s="25">
        <v>335.13</v>
      </c>
      <c r="C98" s="20" t="s">
        <v>211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8"/>
        <v>0</v>
      </c>
      <c r="O98" s="47">
        <f t="shared" si="7"/>
        <v>0</v>
      </c>
      <c r="P98" s="9"/>
    </row>
    <row r="99" spans="1:16">
      <c r="A99" s="12"/>
      <c r="B99" s="25">
        <v>335.14</v>
      </c>
      <c r="C99" s="20" t="s">
        <v>111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8"/>
        <v>0</v>
      </c>
      <c r="O99" s="47">
        <f t="shared" si="7"/>
        <v>0</v>
      </c>
      <c r="P99" s="9"/>
    </row>
    <row r="100" spans="1:16">
      <c r="A100" s="12"/>
      <c r="B100" s="25">
        <v>335.15</v>
      </c>
      <c r="C100" s="20" t="s">
        <v>112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8"/>
        <v>0</v>
      </c>
      <c r="O100" s="47">
        <f t="shared" si="7"/>
        <v>0</v>
      </c>
      <c r="P100" s="9"/>
    </row>
    <row r="101" spans="1:16">
      <c r="A101" s="12"/>
      <c r="B101" s="25">
        <v>335.16</v>
      </c>
      <c r="C101" s="20" t="s">
        <v>393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 t="shared" si="8"/>
        <v>0</v>
      </c>
      <c r="O101" s="47">
        <f t="shared" si="7"/>
        <v>0</v>
      </c>
      <c r="P101" s="9"/>
    </row>
    <row r="102" spans="1:16">
      <c r="A102" s="12"/>
      <c r="B102" s="25">
        <v>335.17</v>
      </c>
      <c r="C102" s="20" t="s">
        <v>212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 t="shared" si="8"/>
        <v>0</v>
      </c>
      <c r="O102" s="47">
        <f t="shared" si="7"/>
        <v>0</v>
      </c>
      <c r="P102" s="9"/>
    </row>
    <row r="103" spans="1:16">
      <c r="A103" s="12"/>
      <c r="B103" s="25">
        <v>335.18</v>
      </c>
      <c r="C103" s="20" t="s">
        <v>113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 t="shared" si="8"/>
        <v>0</v>
      </c>
      <c r="O103" s="47">
        <f t="shared" si="7"/>
        <v>0</v>
      </c>
      <c r="P103" s="9"/>
    </row>
    <row r="104" spans="1:16">
      <c r="A104" s="12"/>
      <c r="B104" s="25">
        <v>335.19</v>
      </c>
      <c r="C104" s="20" t="s">
        <v>154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f t="shared" si="8"/>
        <v>0</v>
      </c>
      <c r="O104" s="47">
        <f t="shared" si="7"/>
        <v>0</v>
      </c>
      <c r="P104" s="9"/>
    </row>
    <row r="105" spans="1:16">
      <c r="A105" s="12"/>
      <c r="B105" s="25">
        <v>335.21</v>
      </c>
      <c r="C105" s="20" t="s">
        <v>143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f t="shared" si="8"/>
        <v>0</v>
      </c>
      <c r="O105" s="47">
        <f t="shared" si="7"/>
        <v>0</v>
      </c>
      <c r="P105" s="9"/>
    </row>
    <row r="106" spans="1:16">
      <c r="A106" s="12"/>
      <c r="B106" s="25">
        <v>335.22</v>
      </c>
      <c r="C106" s="20" t="s">
        <v>213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f t="shared" si="8"/>
        <v>0</v>
      </c>
      <c r="O106" s="47">
        <f t="shared" si="7"/>
        <v>0</v>
      </c>
      <c r="P106" s="9"/>
    </row>
    <row r="107" spans="1:16">
      <c r="A107" s="12"/>
      <c r="B107" s="25">
        <v>335.23</v>
      </c>
      <c r="C107" s="20" t="s">
        <v>214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f t="shared" si="8"/>
        <v>0</v>
      </c>
      <c r="O107" s="47">
        <f t="shared" si="7"/>
        <v>0</v>
      </c>
      <c r="P107" s="9"/>
    </row>
    <row r="108" spans="1:16">
      <c r="A108" s="12"/>
      <c r="B108" s="25">
        <v>335.29</v>
      </c>
      <c r="C108" s="20" t="s">
        <v>215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f t="shared" si="8"/>
        <v>0</v>
      </c>
      <c r="O108" s="47">
        <f t="shared" si="7"/>
        <v>0</v>
      </c>
      <c r="P108" s="9"/>
    </row>
    <row r="109" spans="1:16">
      <c r="A109" s="12"/>
      <c r="B109" s="25">
        <v>335.31</v>
      </c>
      <c r="C109" s="20" t="s">
        <v>216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f>SUM(D109:M109)</f>
        <v>0</v>
      </c>
      <c r="O109" s="47">
        <f t="shared" si="7"/>
        <v>0</v>
      </c>
      <c r="P109" s="9"/>
    </row>
    <row r="110" spans="1:16">
      <c r="A110" s="12"/>
      <c r="B110" s="25">
        <v>335.32</v>
      </c>
      <c r="C110" s="20" t="s">
        <v>217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f>SUM(D110:M110)</f>
        <v>0</v>
      </c>
      <c r="O110" s="47">
        <f t="shared" si="7"/>
        <v>0</v>
      </c>
      <c r="P110" s="9"/>
    </row>
    <row r="111" spans="1:16">
      <c r="A111" s="12"/>
      <c r="B111" s="25">
        <v>335.33</v>
      </c>
      <c r="C111" s="20" t="s">
        <v>218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f>SUM(D111:M111)</f>
        <v>0</v>
      </c>
      <c r="O111" s="47">
        <f t="shared" si="7"/>
        <v>0</v>
      </c>
      <c r="P111" s="9"/>
    </row>
    <row r="112" spans="1:16">
      <c r="A112" s="12"/>
      <c r="B112" s="25">
        <v>335.34</v>
      </c>
      <c r="C112" s="20" t="s">
        <v>219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f>SUM(D112:M112)</f>
        <v>0</v>
      </c>
      <c r="O112" s="47">
        <f t="shared" si="7"/>
        <v>0</v>
      </c>
      <c r="P112" s="9"/>
    </row>
    <row r="113" spans="1:16">
      <c r="A113" s="12"/>
      <c r="B113" s="25">
        <v>335.35</v>
      </c>
      <c r="C113" s="20" t="s">
        <v>220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f>SUM(D113:M113)</f>
        <v>0</v>
      </c>
      <c r="O113" s="47">
        <f t="shared" si="7"/>
        <v>0</v>
      </c>
      <c r="P113" s="9"/>
    </row>
    <row r="114" spans="1:16">
      <c r="A114" s="12"/>
      <c r="B114" s="25">
        <v>335.39</v>
      </c>
      <c r="C114" s="20" t="s">
        <v>221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f t="shared" si="8"/>
        <v>0</v>
      </c>
      <c r="O114" s="47">
        <f t="shared" si="7"/>
        <v>0</v>
      </c>
      <c r="P114" s="9"/>
    </row>
    <row r="115" spans="1:16">
      <c r="A115" s="12"/>
      <c r="B115" s="25">
        <v>335.41</v>
      </c>
      <c r="C115" s="20" t="s">
        <v>222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f t="shared" si="8"/>
        <v>0</v>
      </c>
      <c r="O115" s="47">
        <f t="shared" si="7"/>
        <v>0</v>
      </c>
      <c r="P115" s="9"/>
    </row>
    <row r="116" spans="1:16">
      <c r="A116" s="12"/>
      <c r="B116" s="25">
        <v>335.42</v>
      </c>
      <c r="C116" s="20" t="s">
        <v>130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f t="shared" si="8"/>
        <v>0</v>
      </c>
      <c r="O116" s="47">
        <f t="shared" si="7"/>
        <v>0</v>
      </c>
      <c r="P116" s="9"/>
    </row>
    <row r="117" spans="1:16">
      <c r="A117" s="12"/>
      <c r="B117" s="25">
        <v>335.49</v>
      </c>
      <c r="C117" s="20" t="s">
        <v>33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f t="shared" si="8"/>
        <v>0</v>
      </c>
      <c r="O117" s="47">
        <f t="shared" si="7"/>
        <v>0</v>
      </c>
      <c r="P117" s="9"/>
    </row>
    <row r="118" spans="1:16">
      <c r="A118" s="12"/>
      <c r="B118" s="25">
        <v>335.5</v>
      </c>
      <c r="C118" s="20" t="s">
        <v>223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f t="shared" si="8"/>
        <v>0</v>
      </c>
      <c r="O118" s="47">
        <f t="shared" si="7"/>
        <v>0</v>
      </c>
      <c r="P118" s="9"/>
    </row>
    <row r="119" spans="1:16">
      <c r="A119" s="12"/>
      <c r="B119" s="25">
        <v>335.61</v>
      </c>
      <c r="C119" s="20" t="s">
        <v>224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f t="shared" si="8"/>
        <v>0</v>
      </c>
      <c r="O119" s="47">
        <f t="shared" si="7"/>
        <v>0</v>
      </c>
      <c r="P119" s="9"/>
    </row>
    <row r="120" spans="1:16">
      <c r="A120" s="12"/>
      <c r="B120" s="25">
        <v>335.62</v>
      </c>
      <c r="C120" s="20" t="s">
        <v>225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f t="shared" si="8"/>
        <v>0</v>
      </c>
      <c r="O120" s="47">
        <f t="shared" si="7"/>
        <v>0</v>
      </c>
      <c r="P120" s="9"/>
    </row>
    <row r="121" spans="1:16">
      <c r="A121" s="12"/>
      <c r="B121" s="25">
        <v>335.69</v>
      </c>
      <c r="C121" s="20" t="s">
        <v>226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f t="shared" si="8"/>
        <v>0</v>
      </c>
      <c r="O121" s="47">
        <f t="shared" si="7"/>
        <v>0</v>
      </c>
      <c r="P121" s="9"/>
    </row>
    <row r="122" spans="1:16">
      <c r="A122" s="12"/>
      <c r="B122" s="25">
        <v>335.7</v>
      </c>
      <c r="C122" s="20" t="s">
        <v>227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f t="shared" si="8"/>
        <v>0</v>
      </c>
      <c r="O122" s="47">
        <f t="shared" si="7"/>
        <v>0</v>
      </c>
      <c r="P122" s="9"/>
    </row>
    <row r="123" spans="1:16">
      <c r="A123" s="12"/>
      <c r="B123" s="25">
        <v>335.8</v>
      </c>
      <c r="C123" s="20" t="s">
        <v>394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f t="shared" si="8"/>
        <v>0</v>
      </c>
      <c r="O123" s="47">
        <f t="shared" si="7"/>
        <v>0</v>
      </c>
      <c r="P123" s="9"/>
    </row>
    <row r="124" spans="1:16">
      <c r="A124" s="12"/>
      <c r="B124" s="25">
        <v>335.9</v>
      </c>
      <c r="C124" s="20" t="s">
        <v>228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f t="shared" si="8"/>
        <v>0</v>
      </c>
      <c r="O124" s="47">
        <f t="shared" si="7"/>
        <v>0</v>
      </c>
      <c r="P124" s="9"/>
    </row>
    <row r="125" spans="1:16">
      <c r="A125" s="12"/>
      <c r="B125" s="25">
        <v>336</v>
      </c>
      <c r="C125" s="20" t="s">
        <v>229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f t="shared" si="8"/>
        <v>0</v>
      </c>
      <c r="O125" s="47">
        <f t="shared" si="7"/>
        <v>0</v>
      </c>
      <c r="P125" s="9"/>
    </row>
    <row r="126" spans="1:16">
      <c r="A126" s="12"/>
      <c r="B126" s="25">
        <v>337.1</v>
      </c>
      <c r="C126" s="20" t="s">
        <v>230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f>SUM(D126:M126)</f>
        <v>0</v>
      </c>
      <c r="O126" s="47">
        <f t="shared" si="7"/>
        <v>0</v>
      </c>
      <c r="P126" s="9"/>
    </row>
    <row r="127" spans="1:16">
      <c r="A127" s="12"/>
      <c r="B127" s="25">
        <v>337.2</v>
      </c>
      <c r="C127" s="20" t="s">
        <v>34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f>SUM(D127:M127)</f>
        <v>0</v>
      </c>
      <c r="O127" s="47">
        <f t="shared" si="7"/>
        <v>0</v>
      </c>
      <c r="P127" s="9"/>
    </row>
    <row r="128" spans="1:16">
      <c r="A128" s="12"/>
      <c r="B128" s="25">
        <v>337.3</v>
      </c>
      <c r="C128" s="20" t="s">
        <v>231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f>SUM(D128:M128)</f>
        <v>0</v>
      </c>
      <c r="O128" s="47">
        <f t="shared" si="7"/>
        <v>0</v>
      </c>
      <c r="P128" s="9"/>
    </row>
    <row r="129" spans="1:16">
      <c r="A129" s="12"/>
      <c r="B129" s="25">
        <v>337.4</v>
      </c>
      <c r="C129" s="20" t="s">
        <v>76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f>SUM(D129:M129)</f>
        <v>0</v>
      </c>
      <c r="O129" s="47">
        <f t="shared" si="7"/>
        <v>0</v>
      </c>
      <c r="P129" s="9"/>
    </row>
    <row r="130" spans="1:16">
      <c r="A130" s="12"/>
      <c r="B130" s="25">
        <v>337.5</v>
      </c>
      <c r="C130" s="20" t="s">
        <v>232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f t="shared" ref="N130:N135" si="9">SUM(D130:M130)</f>
        <v>0</v>
      </c>
      <c r="O130" s="47">
        <f t="shared" si="7"/>
        <v>0</v>
      </c>
      <c r="P130" s="9"/>
    </row>
    <row r="131" spans="1:16">
      <c r="A131" s="12"/>
      <c r="B131" s="25">
        <v>337.6</v>
      </c>
      <c r="C131" s="20" t="s">
        <v>35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f t="shared" si="9"/>
        <v>0</v>
      </c>
      <c r="O131" s="47">
        <f t="shared" si="7"/>
        <v>0</v>
      </c>
      <c r="P131" s="9"/>
    </row>
    <row r="132" spans="1:16">
      <c r="A132" s="12"/>
      <c r="B132" s="25">
        <v>337.7</v>
      </c>
      <c r="C132" s="20" t="s">
        <v>36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f t="shared" si="9"/>
        <v>0</v>
      </c>
      <c r="O132" s="47">
        <f t="shared" si="7"/>
        <v>0</v>
      </c>
      <c r="P132" s="9"/>
    </row>
    <row r="133" spans="1:16">
      <c r="A133" s="12"/>
      <c r="B133" s="25">
        <v>337.9</v>
      </c>
      <c r="C133" s="20" t="s">
        <v>77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f t="shared" si="9"/>
        <v>0</v>
      </c>
      <c r="O133" s="47">
        <f t="shared" ref="O133:O196" si="10">(N133/O$285)</f>
        <v>0</v>
      </c>
      <c r="P133" s="9"/>
    </row>
    <row r="134" spans="1:16">
      <c r="A134" s="12"/>
      <c r="B134" s="25">
        <v>338</v>
      </c>
      <c r="C134" s="20" t="s">
        <v>37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f t="shared" si="9"/>
        <v>0</v>
      </c>
      <c r="O134" s="47">
        <f t="shared" si="10"/>
        <v>0</v>
      </c>
      <c r="P134" s="9"/>
    </row>
    <row r="135" spans="1:16">
      <c r="A135" s="12"/>
      <c r="B135" s="25">
        <v>339</v>
      </c>
      <c r="C135" s="20" t="s">
        <v>233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f t="shared" si="9"/>
        <v>0</v>
      </c>
      <c r="O135" s="47">
        <f t="shared" si="10"/>
        <v>0</v>
      </c>
      <c r="P135" s="9"/>
    </row>
    <row r="136" spans="1:16" ht="15.75">
      <c r="A136" s="29" t="s">
        <v>42</v>
      </c>
      <c r="B136" s="30"/>
      <c r="C136" s="31"/>
      <c r="D136" s="32">
        <f t="shared" ref="D136:M136" si="11">SUM(D137:D230)</f>
        <v>0</v>
      </c>
      <c r="E136" s="32">
        <f t="shared" si="11"/>
        <v>0</v>
      </c>
      <c r="F136" s="32">
        <f t="shared" si="11"/>
        <v>0</v>
      </c>
      <c r="G136" s="32">
        <f t="shared" si="11"/>
        <v>0</v>
      </c>
      <c r="H136" s="32">
        <f t="shared" si="11"/>
        <v>0</v>
      </c>
      <c r="I136" s="32">
        <f t="shared" si="11"/>
        <v>0</v>
      </c>
      <c r="J136" s="32">
        <f t="shared" si="11"/>
        <v>0</v>
      </c>
      <c r="K136" s="32">
        <f t="shared" si="11"/>
        <v>0</v>
      </c>
      <c r="L136" s="32">
        <f t="shared" si="11"/>
        <v>0</v>
      </c>
      <c r="M136" s="32">
        <f t="shared" si="11"/>
        <v>0</v>
      </c>
      <c r="N136" s="32">
        <f>SUM(D136:M136)</f>
        <v>0</v>
      </c>
      <c r="O136" s="45">
        <f t="shared" si="10"/>
        <v>0</v>
      </c>
      <c r="P136" s="10"/>
    </row>
    <row r="137" spans="1:16">
      <c r="A137" s="12"/>
      <c r="B137" s="25">
        <v>341.1</v>
      </c>
      <c r="C137" s="20" t="s">
        <v>148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f>SUM(D137:M137)</f>
        <v>0</v>
      </c>
      <c r="O137" s="47">
        <f t="shared" si="10"/>
        <v>0</v>
      </c>
      <c r="P137" s="9"/>
    </row>
    <row r="138" spans="1:16">
      <c r="A138" s="12"/>
      <c r="B138" s="25">
        <v>341.15</v>
      </c>
      <c r="C138" s="20" t="s">
        <v>234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f t="shared" ref="N138:N230" si="12">SUM(D138:M138)</f>
        <v>0</v>
      </c>
      <c r="O138" s="47">
        <f t="shared" si="10"/>
        <v>0</v>
      </c>
      <c r="P138" s="9"/>
    </row>
    <row r="139" spans="1:16">
      <c r="A139" s="12"/>
      <c r="B139" s="25">
        <v>341.16</v>
      </c>
      <c r="C139" s="20" t="s">
        <v>235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f t="shared" si="12"/>
        <v>0</v>
      </c>
      <c r="O139" s="47">
        <f t="shared" si="10"/>
        <v>0</v>
      </c>
      <c r="P139" s="9"/>
    </row>
    <row r="140" spans="1:16">
      <c r="A140" s="12"/>
      <c r="B140" s="25">
        <v>341.2</v>
      </c>
      <c r="C140" s="20" t="s">
        <v>114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f t="shared" si="12"/>
        <v>0</v>
      </c>
      <c r="O140" s="47">
        <f t="shared" si="10"/>
        <v>0</v>
      </c>
      <c r="P140" s="9"/>
    </row>
    <row r="141" spans="1:16">
      <c r="A141" s="12"/>
      <c r="B141" s="25">
        <v>341.3</v>
      </c>
      <c r="C141" s="20" t="s">
        <v>131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f t="shared" si="12"/>
        <v>0</v>
      </c>
      <c r="O141" s="47">
        <f t="shared" si="10"/>
        <v>0</v>
      </c>
      <c r="P141" s="9"/>
    </row>
    <row r="142" spans="1:16">
      <c r="A142" s="12"/>
      <c r="B142" s="25">
        <v>341.51</v>
      </c>
      <c r="C142" s="20" t="s">
        <v>236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f t="shared" si="12"/>
        <v>0</v>
      </c>
      <c r="O142" s="47">
        <f t="shared" si="10"/>
        <v>0</v>
      </c>
      <c r="P142" s="9"/>
    </row>
    <row r="143" spans="1:16">
      <c r="A143" s="12"/>
      <c r="B143" s="25">
        <v>341.52</v>
      </c>
      <c r="C143" s="20" t="s">
        <v>237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f t="shared" si="12"/>
        <v>0</v>
      </c>
      <c r="O143" s="47">
        <f t="shared" si="10"/>
        <v>0</v>
      </c>
      <c r="P143" s="9"/>
    </row>
    <row r="144" spans="1:16">
      <c r="A144" s="12"/>
      <c r="B144" s="25">
        <v>341.53</v>
      </c>
      <c r="C144" s="20" t="s">
        <v>238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f t="shared" si="12"/>
        <v>0</v>
      </c>
      <c r="O144" s="47">
        <f t="shared" si="10"/>
        <v>0</v>
      </c>
      <c r="P144" s="9"/>
    </row>
    <row r="145" spans="1:16">
      <c r="A145" s="12"/>
      <c r="B145" s="25">
        <v>341.54</v>
      </c>
      <c r="C145" s="20" t="s">
        <v>239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f t="shared" si="12"/>
        <v>0</v>
      </c>
      <c r="O145" s="47">
        <f t="shared" si="10"/>
        <v>0</v>
      </c>
      <c r="P145" s="9"/>
    </row>
    <row r="146" spans="1:16">
      <c r="A146" s="12"/>
      <c r="B146" s="25">
        <v>341.55</v>
      </c>
      <c r="C146" s="20" t="s">
        <v>240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f t="shared" si="12"/>
        <v>0</v>
      </c>
      <c r="O146" s="47">
        <f t="shared" si="10"/>
        <v>0</v>
      </c>
      <c r="P146" s="9"/>
    </row>
    <row r="147" spans="1:16">
      <c r="A147" s="12"/>
      <c r="B147" s="25">
        <v>341.56</v>
      </c>
      <c r="C147" s="20" t="s">
        <v>241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f t="shared" si="12"/>
        <v>0</v>
      </c>
      <c r="O147" s="47">
        <f t="shared" si="10"/>
        <v>0</v>
      </c>
      <c r="P147" s="9"/>
    </row>
    <row r="148" spans="1:16">
      <c r="A148" s="12"/>
      <c r="B148" s="25">
        <v>341.8</v>
      </c>
      <c r="C148" s="20" t="s">
        <v>242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f t="shared" si="12"/>
        <v>0</v>
      </c>
      <c r="O148" s="47">
        <f t="shared" si="10"/>
        <v>0</v>
      </c>
      <c r="P148" s="9"/>
    </row>
    <row r="149" spans="1:16">
      <c r="A149" s="12"/>
      <c r="B149" s="25">
        <v>341.9</v>
      </c>
      <c r="C149" s="20" t="s">
        <v>132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f t="shared" si="12"/>
        <v>0</v>
      </c>
      <c r="O149" s="47">
        <f t="shared" si="10"/>
        <v>0</v>
      </c>
      <c r="P149" s="9"/>
    </row>
    <row r="150" spans="1:16">
      <c r="A150" s="12"/>
      <c r="B150" s="25">
        <v>342.1</v>
      </c>
      <c r="C150" s="20" t="s">
        <v>47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f t="shared" si="12"/>
        <v>0</v>
      </c>
      <c r="O150" s="47">
        <f t="shared" si="10"/>
        <v>0</v>
      </c>
      <c r="P150" s="9"/>
    </row>
    <row r="151" spans="1:16">
      <c r="A151" s="12"/>
      <c r="B151" s="25">
        <v>342.2</v>
      </c>
      <c r="C151" s="20" t="s">
        <v>243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f t="shared" si="12"/>
        <v>0</v>
      </c>
      <c r="O151" s="47">
        <f t="shared" si="10"/>
        <v>0</v>
      </c>
      <c r="P151" s="9"/>
    </row>
    <row r="152" spans="1:16">
      <c r="A152" s="12"/>
      <c r="B152" s="25">
        <v>342.3</v>
      </c>
      <c r="C152" s="20" t="s">
        <v>244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f t="shared" si="12"/>
        <v>0</v>
      </c>
      <c r="O152" s="47">
        <f t="shared" si="10"/>
        <v>0</v>
      </c>
      <c r="P152" s="9"/>
    </row>
    <row r="153" spans="1:16">
      <c r="A153" s="12"/>
      <c r="B153" s="25">
        <v>342.4</v>
      </c>
      <c r="C153" s="20" t="s">
        <v>245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f t="shared" si="12"/>
        <v>0</v>
      </c>
      <c r="O153" s="47">
        <f t="shared" si="10"/>
        <v>0</v>
      </c>
      <c r="P153" s="9"/>
    </row>
    <row r="154" spans="1:16">
      <c r="A154" s="12"/>
      <c r="B154" s="25">
        <v>342.5</v>
      </c>
      <c r="C154" s="20" t="s">
        <v>246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f t="shared" si="12"/>
        <v>0</v>
      </c>
      <c r="O154" s="47">
        <f t="shared" si="10"/>
        <v>0</v>
      </c>
      <c r="P154" s="9"/>
    </row>
    <row r="155" spans="1:16">
      <c r="A155" s="12"/>
      <c r="B155" s="25">
        <v>342.6</v>
      </c>
      <c r="C155" s="20" t="s">
        <v>247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f t="shared" si="12"/>
        <v>0</v>
      </c>
      <c r="O155" s="47">
        <f t="shared" si="10"/>
        <v>0</v>
      </c>
      <c r="P155" s="9"/>
    </row>
    <row r="156" spans="1:16">
      <c r="A156" s="12"/>
      <c r="B156" s="25">
        <v>342.9</v>
      </c>
      <c r="C156" s="20" t="s">
        <v>149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f t="shared" si="12"/>
        <v>0</v>
      </c>
      <c r="O156" s="47">
        <f t="shared" si="10"/>
        <v>0</v>
      </c>
      <c r="P156" s="9"/>
    </row>
    <row r="157" spans="1:16">
      <c r="A157" s="12"/>
      <c r="B157" s="25">
        <v>343.1</v>
      </c>
      <c r="C157" s="20" t="s">
        <v>248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f t="shared" si="12"/>
        <v>0</v>
      </c>
      <c r="O157" s="47">
        <f t="shared" si="10"/>
        <v>0</v>
      </c>
      <c r="P157" s="9"/>
    </row>
    <row r="158" spans="1:16">
      <c r="A158" s="12"/>
      <c r="B158" s="25">
        <v>343.2</v>
      </c>
      <c r="C158" s="20" t="s">
        <v>249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f t="shared" si="12"/>
        <v>0</v>
      </c>
      <c r="O158" s="47">
        <f t="shared" si="10"/>
        <v>0</v>
      </c>
      <c r="P158" s="9"/>
    </row>
    <row r="159" spans="1:16">
      <c r="A159" s="12"/>
      <c r="B159" s="25">
        <v>343.3</v>
      </c>
      <c r="C159" s="20" t="s">
        <v>93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f t="shared" si="12"/>
        <v>0</v>
      </c>
      <c r="O159" s="47">
        <f t="shared" si="10"/>
        <v>0</v>
      </c>
      <c r="P159" s="9"/>
    </row>
    <row r="160" spans="1:16">
      <c r="A160" s="12"/>
      <c r="B160" s="25">
        <v>343.4</v>
      </c>
      <c r="C160" s="20" t="s">
        <v>48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f t="shared" si="12"/>
        <v>0</v>
      </c>
      <c r="O160" s="47">
        <f t="shared" si="10"/>
        <v>0</v>
      </c>
      <c r="P160" s="9"/>
    </row>
    <row r="161" spans="1:16">
      <c r="A161" s="12"/>
      <c r="B161" s="25">
        <v>343.5</v>
      </c>
      <c r="C161" s="20" t="s">
        <v>94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f t="shared" si="12"/>
        <v>0</v>
      </c>
      <c r="O161" s="47">
        <f t="shared" si="10"/>
        <v>0</v>
      </c>
      <c r="P161" s="9"/>
    </row>
    <row r="162" spans="1:16">
      <c r="A162" s="12"/>
      <c r="B162" s="25">
        <v>343.6</v>
      </c>
      <c r="C162" s="20" t="s">
        <v>49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f t="shared" si="12"/>
        <v>0</v>
      </c>
      <c r="O162" s="47">
        <f t="shared" si="10"/>
        <v>0</v>
      </c>
      <c r="P162" s="9"/>
    </row>
    <row r="163" spans="1:16">
      <c r="A163" s="12"/>
      <c r="B163" s="25">
        <v>343.7</v>
      </c>
      <c r="C163" s="20" t="s">
        <v>250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f t="shared" si="12"/>
        <v>0</v>
      </c>
      <c r="O163" s="47">
        <f t="shared" si="10"/>
        <v>0</v>
      </c>
      <c r="P163" s="9"/>
    </row>
    <row r="164" spans="1:16">
      <c r="A164" s="12"/>
      <c r="B164" s="25">
        <v>343.8</v>
      </c>
      <c r="C164" s="20" t="s">
        <v>133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f t="shared" si="12"/>
        <v>0</v>
      </c>
      <c r="O164" s="47">
        <f t="shared" si="10"/>
        <v>0</v>
      </c>
      <c r="P164" s="9"/>
    </row>
    <row r="165" spans="1:16">
      <c r="A165" s="12"/>
      <c r="B165" s="25">
        <v>343.9</v>
      </c>
      <c r="C165" s="20" t="s">
        <v>50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f t="shared" si="12"/>
        <v>0</v>
      </c>
      <c r="O165" s="47">
        <f t="shared" si="10"/>
        <v>0</v>
      </c>
      <c r="P165" s="9"/>
    </row>
    <row r="166" spans="1:16">
      <c r="A166" s="12"/>
      <c r="B166" s="25">
        <v>344.1</v>
      </c>
      <c r="C166" s="20" t="s">
        <v>251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f t="shared" si="12"/>
        <v>0</v>
      </c>
      <c r="O166" s="47">
        <f t="shared" si="10"/>
        <v>0</v>
      </c>
      <c r="P166" s="9"/>
    </row>
    <row r="167" spans="1:16">
      <c r="A167" s="12"/>
      <c r="B167" s="25">
        <v>344.2</v>
      </c>
      <c r="C167" s="20" t="s">
        <v>252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f t="shared" si="12"/>
        <v>0</v>
      </c>
      <c r="O167" s="47">
        <f t="shared" si="10"/>
        <v>0</v>
      </c>
      <c r="P167" s="9"/>
    </row>
    <row r="168" spans="1:16">
      <c r="A168" s="12"/>
      <c r="B168" s="25">
        <v>344.3</v>
      </c>
      <c r="C168" s="20" t="s">
        <v>150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f t="shared" si="12"/>
        <v>0</v>
      </c>
      <c r="O168" s="47">
        <f t="shared" si="10"/>
        <v>0</v>
      </c>
      <c r="P168" s="9"/>
    </row>
    <row r="169" spans="1:16">
      <c r="A169" s="12"/>
      <c r="B169" s="25">
        <v>344.4</v>
      </c>
      <c r="C169" s="20" t="s">
        <v>253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f t="shared" si="12"/>
        <v>0</v>
      </c>
      <c r="O169" s="47">
        <f t="shared" si="10"/>
        <v>0</v>
      </c>
      <c r="P169" s="9"/>
    </row>
    <row r="170" spans="1:16">
      <c r="A170" s="12"/>
      <c r="B170" s="25">
        <v>344.5</v>
      </c>
      <c r="C170" s="20" t="s">
        <v>254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f t="shared" si="12"/>
        <v>0</v>
      </c>
      <c r="O170" s="47">
        <f t="shared" si="10"/>
        <v>0</v>
      </c>
      <c r="P170" s="9"/>
    </row>
    <row r="171" spans="1:16">
      <c r="A171" s="12"/>
      <c r="B171" s="25">
        <v>344.6</v>
      </c>
      <c r="C171" s="20" t="s">
        <v>255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f t="shared" si="12"/>
        <v>0</v>
      </c>
      <c r="O171" s="47">
        <f t="shared" si="10"/>
        <v>0</v>
      </c>
      <c r="P171" s="9"/>
    </row>
    <row r="172" spans="1:16">
      <c r="A172" s="12"/>
      <c r="B172" s="25">
        <v>344.9</v>
      </c>
      <c r="C172" s="20" t="s">
        <v>256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f t="shared" si="12"/>
        <v>0</v>
      </c>
      <c r="O172" s="47">
        <f t="shared" si="10"/>
        <v>0</v>
      </c>
      <c r="P172" s="9"/>
    </row>
    <row r="173" spans="1:16">
      <c r="A173" s="12"/>
      <c r="B173" s="25">
        <v>345.1</v>
      </c>
      <c r="C173" s="20" t="s">
        <v>257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f t="shared" si="12"/>
        <v>0</v>
      </c>
      <c r="O173" s="47">
        <f t="shared" si="10"/>
        <v>0</v>
      </c>
      <c r="P173" s="9"/>
    </row>
    <row r="174" spans="1:16">
      <c r="A174" s="12"/>
      <c r="B174" s="25">
        <v>345.9</v>
      </c>
      <c r="C174" s="20" t="s">
        <v>155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f t="shared" si="12"/>
        <v>0</v>
      </c>
      <c r="O174" s="47">
        <f t="shared" si="10"/>
        <v>0</v>
      </c>
      <c r="P174" s="9"/>
    </row>
    <row r="175" spans="1:16">
      <c r="A175" s="12"/>
      <c r="B175" s="25">
        <v>346.1</v>
      </c>
      <c r="C175" s="20" t="s">
        <v>258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f t="shared" si="12"/>
        <v>0</v>
      </c>
      <c r="O175" s="47">
        <f t="shared" si="10"/>
        <v>0</v>
      </c>
      <c r="P175" s="9"/>
    </row>
    <row r="176" spans="1:16">
      <c r="A176" s="12"/>
      <c r="B176" s="25">
        <v>346.2</v>
      </c>
      <c r="C176" s="20" t="s">
        <v>259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f t="shared" si="12"/>
        <v>0</v>
      </c>
      <c r="O176" s="47">
        <f t="shared" si="10"/>
        <v>0</v>
      </c>
      <c r="P176" s="9"/>
    </row>
    <row r="177" spans="1:16">
      <c r="A177" s="12"/>
      <c r="B177" s="25">
        <v>346.3</v>
      </c>
      <c r="C177" s="20" t="s">
        <v>260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f t="shared" si="12"/>
        <v>0</v>
      </c>
      <c r="O177" s="47">
        <f t="shared" si="10"/>
        <v>0</v>
      </c>
      <c r="P177" s="9"/>
    </row>
    <row r="178" spans="1:16">
      <c r="A178" s="12"/>
      <c r="B178" s="25">
        <v>346.4</v>
      </c>
      <c r="C178" s="20" t="s">
        <v>261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f t="shared" si="12"/>
        <v>0</v>
      </c>
      <c r="O178" s="47">
        <f t="shared" si="10"/>
        <v>0</v>
      </c>
      <c r="P178" s="9"/>
    </row>
    <row r="179" spans="1:16">
      <c r="A179" s="12"/>
      <c r="B179" s="25">
        <v>346.9</v>
      </c>
      <c r="C179" s="20" t="s">
        <v>262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f t="shared" si="12"/>
        <v>0</v>
      </c>
      <c r="O179" s="47">
        <f t="shared" si="10"/>
        <v>0</v>
      </c>
      <c r="P179" s="9"/>
    </row>
    <row r="180" spans="1:16">
      <c r="A180" s="12"/>
      <c r="B180" s="25">
        <v>347.1</v>
      </c>
      <c r="C180" s="20" t="s">
        <v>263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f t="shared" si="12"/>
        <v>0</v>
      </c>
      <c r="O180" s="47">
        <f t="shared" si="10"/>
        <v>0</v>
      </c>
      <c r="P180" s="9"/>
    </row>
    <row r="181" spans="1:16">
      <c r="A181" s="12"/>
      <c r="B181" s="25">
        <v>347.2</v>
      </c>
      <c r="C181" s="20" t="s">
        <v>51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f t="shared" si="12"/>
        <v>0</v>
      </c>
      <c r="O181" s="47">
        <f t="shared" si="10"/>
        <v>0</v>
      </c>
      <c r="P181" s="9"/>
    </row>
    <row r="182" spans="1:16">
      <c r="A182" s="12"/>
      <c r="B182" s="25">
        <v>347.3</v>
      </c>
      <c r="C182" s="20" t="s">
        <v>144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f t="shared" si="12"/>
        <v>0</v>
      </c>
      <c r="O182" s="47">
        <f t="shared" si="10"/>
        <v>0</v>
      </c>
      <c r="P182" s="9"/>
    </row>
    <row r="183" spans="1:16">
      <c r="A183" s="12"/>
      <c r="B183" s="25">
        <v>347.4</v>
      </c>
      <c r="C183" s="20" t="s">
        <v>134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f t="shared" si="12"/>
        <v>0</v>
      </c>
      <c r="O183" s="47">
        <f t="shared" si="10"/>
        <v>0</v>
      </c>
      <c r="P183" s="9"/>
    </row>
    <row r="184" spans="1:16">
      <c r="A184" s="12"/>
      <c r="B184" s="25">
        <v>347.5</v>
      </c>
      <c r="C184" s="20" t="s">
        <v>135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f t="shared" si="12"/>
        <v>0</v>
      </c>
      <c r="O184" s="47">
        <f t="shared" si="10"/>
        <v>0</v>
      </c>
      <c r="P184" s="9"/>
    </row>
    <row r="185" spans="1:16">
      <c r="A185" s="12"/>
      <c r="B185" s="25">
        <v>347.8</v>
      </c>
      <c r="C185" s="20" t="s">
        <v>264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f t="shared" si="12"/>
        <v>0</v>
      </c>
      <c r="O185" s="47">
        <f t="shared" si="10"/>
        <v>0</v>
      </c>
      <c r="P185" s="9"/>
    </row>
    <row r="186" spans="1:16">
      <c r="A186" s="12"/>
      <c r="B186" s="25">
        <v>347.9</v>
      </c>
      <c r="C186" s="20" t="s">
        <v>136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f t="shared" si="12"/>
        <v>0</v>
      </c>
      <c r="O186" s="47">
        <f t="shared" si="10"/>
        <v>0</v>
      </c>
      <c r="P186" s="9"/>
    </row>
    <row r="187" spans="1:16">
      <c r="A187" s="12"/>
      <c r="B187" s="25">
        <v>348.11</v>
      </c>
      <c r="C187" s="20" t="s">
        <v>265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f>SUM(D187:M187)</f>
        <v>0</v>
      </c>
      <c r="O187" s="47">
        <f t="shared" si="10"/>
        <v>0</v>
      </c>
      <c r="P187" s="9"/>
    </row>
    <row r="188" spans="1:16">
      <c r="A188" s="12"/>
      <c r="B188" s="25">
        <v>348.12</v>
      </c>
      <c r="C188" s="20" t="s">
        <v>266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f t="shared" ref="N188:N215" si="13">SUM(D188:M188)</f>
        <v>0</v>
      </c>
      <c r="O188" s="47">
        <f t="shared" si="10"/>
        <v>0</v>
      </c>
      <c r="P188" s="9"/>
    </row>
    <row r="189" spans="1:16">
      <c r="A189" s="12"/>
      <c r="B189" s="25">
        <v>348.13</v>
      </c>
      <c r="C189" s="20" t="s">
        <v>267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f t="shared" si="13"/>
        <v>0</v>
      </c>
      <c r="O189" s="47">
        <f t="shared" si="10"/>
        <v>0</v>
      </c>
      <c r="P189" s="9"/>
    </row>
    <row r="190" spans="1:16">
      <c r="A190" s="12"/>
      <c r="B190" s="25">
        <v>348.14</v>
      </c>
      <c r="C190" s="20" t="s">
        <v>268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f t="shared" si="13"/>
        <v>0</v>
      </c>
      <c r="O190" s="47">
        <f t="shared" si="10"/>
        <v>0</v>
      </c>
      <c r="P190" s="9"/>
    </row>
    <row r="191" spans="1:16">
      <c r="A191" s="12"/>
      <c r="B191" s="25">
        <v>348.21</v>
      </c>
      <c r="C191" s="20" t="s">
        <v>269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f t="shared" si="13"/>
        <v>0</v>
      </c>
      <c r="O191" s="47">
        <f t="shared" si="10"/>
        <v>0</v>
      </c>
      <c r="P191" s="9"/>
    </row>
    <row r="192" spans="1:16">
      <c r="A192" s="12"/>
      <c r="B192" s="25">
        <v>348.22</v>
      </c>
      <c r="C192" s="20" t="s">
        <v>270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f t="shared" si="13"/>
        <v>0</v>
      </c>
      <c r="O192" s="47">
        <f t="shared" si="10"/>
        <v>0</v>
      </c>
      <c r="P192" s="9"/>
    </row>
    <row r="193" spans="1:16">
      <c r="A193" s="12"/>
      <c r="B193" s="25">
        <v>348.23</v>
      </c>
      <c r="C193" s="20" t="s">
        <v>271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f t="shared" si="13"/>
        <v>0</v>
      </c>
      <c r="O193" s="47">
        <f t="shared" si="10"/>
        <v>0</v>
      </c>
      <c r="P193" s="9"/>
    </row>
    <row r="194" spans="1:16">
      <c r="A194" s="12"/>
      <c r="B194" s="25">
        <v>348.24</v>
      </c>
      <c r="C194" s="20" t="s">
        <v>156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f t="shared" si="13"/>
        <v>0</v>
      </c>
      <c r="O194" s="47">
        <f t="shared" si="10"/>
        <v>0</v>
      </c>
      <c r="P194" s="9"/>
    </row>
    <row r="195" spans="1:16">
      <c r="A195" s="12"/>
      <c r="B195" s="25">
        <v>348.31</v>
      </c>
      <c r="C195" s="20" t="s">
        <v>272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f t="shared" si="13"/>
        <v>0</v>
      </c>
      <c r="O195" s="47">
        <f t="shared" si="10"/>
        <v>0</v>
      </c>
      <c r="P195" s="9"/>
    </row>
    <row r="196" spans="1:16">
      <c r="A196" s="12"/>
      <c r="B196" s="25">
        <v>348.32</v>
      </c>
      <c r="C196" s="20" t="s">
        <v>273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f t="shared" si="13"/>
        <v>0</v>
      </c>
      <c r="O196" s="47">
        <f t="shared" si="10"/>
        <v>0</v>
      </c>
      <c r="P196" s="9"/>
    </row>
    <row r="197" spans="1:16">
      <c r="A197" s="12"/>
      <c r="B197" s="25">
        <v>348.33</v>
      </c>
      <c r="C197" s="20" t="s">
        <v>274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f t="shared" si="13"/>
        <v>0</v>
      </c>
      <c r="O197" s="47">
        <f t="shared" ref="O197:O260" si="14">(N197/O$285)</f>
        <v>0</v>
      </c>
      <c r="P197" s="9"/>
    </row>
    <row r="198" spans="1:16">
      <c r="A198" s="12"/>
      <c r="B198" s="25">
        <v>348.34</v>
      </c>
      <c r="C198" s="20" t="s">
        <v>395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f t="shared" si="13"/>
        <v>0</v>
      </c>
      <c r="O198" s="47">
        <f t="shared" si="14"/>
        <v>0</v>
      </c>
      <c r="P198" s="9"/>
    </row>
    <row r="199" spans="1:16">
      <c r="A199" s="12"/>
      <c r="B199" s="25">
        <v>348.41</v>
      </c>
      <c r="C199" s="20" t="s">
        <v>275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f t="shared" si="13"/>
        <v>0</v>
      </c>
      <c r="O199" s="47">
        <f t="shared" si="14"/>
        <v>0</v>
      </c>
      <c r="P199" s="9"/>
    </row>
    <row r="200" spans="1:16">
      <c r="A200" s="12"/>
      <c r="B200" s="25">
        <v>348.42</v>
      </c>
      <c r="C200" s="20" t="s">
        <v>276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f t="shared" si="13"/>
        <v>0</v>
      </c>
      <c r="O200" s="47">
        <f t="shared" si="14"/>
        <v>0</v>
      </c>
      <c r="P200" s="9"/>
    </row>
    <row r="201" spans="1:16">
      <c r="A201" s="12"/>
      <c r="B201" s="25">
        <v>348.43</v>
      </c>
      <c r="C201" s="20" t="s">
        <v>277</v>
      </c>
      <c r="D201" s="46">
        <v>0</v>
      </c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f t="shared" si="13"/>
        <v>0</v>
      </c>
      <c r="O201" s="47">
        <f t="shared" si="14"/>
        <v>0</v>
      </c>
      <c r="P201" s="9"/>
    </row>
    <row r="202" spans="1:16">
      <c r="A202" s="12"/>
      <c r="B202" s="25">
        <v>348.44</v>
      </c>
      <c r="C202" s="20" t="s">
        <v>396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f t="shared" si="13"/>
        <v>0</v>
      </c>
      <c r="O202" s="47">
        <f t="shared" si="14"/>
        <v>0</v>
      </c>
      <c r="P202" s="9"/>
    </row>
    <row r="203" spans="1:16">
      <c r="A203" s="12"/>
      <c r="B203" s="25">
        <v>348.48</v>
      </c>
      <c r="C203" s="20" t="s">
        <v>157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f t="shared" si="13"/>
        <v>0</v>
      </c>
      <c r="O203" s="47">
        <f t="shared" si="14"/>
        <v>0</v>
      </c>
      <c r="P203" s="9"/>
    </row>
    <row r="204" spans="1:16">
      <c r="A204" s="12"/>
      <c r="B204" s="25">
        <v>348.51</v>
      </c>
      <c r="C204" s="20" t="s">
        <v>397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f t="shared" si="13"/>
        <v>0</v>
      </c>
      <c r="O204" s="47">
        <f t="shared" si="14"/>
        <v>0</v>
      </c>
      <c r="P204" s="9"/>
    </row>
    <row r="205" spans="1:16">
      <c r="A205" s="12"/>
      <c r="B205" s="25">
        <v>348.52</v>
      </c>
      <c r="C205" s="20" t="s">
        <v>398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f t="shared" si="13"/>
        <v>0</v>
      </c>
      <c r="O205" s="47">
        <f t="shared" si="14"/>
        <v>0</v>
      </c>
      <c r="P205" s="9"/>
    </row>
    <row r="206" spans="1:16">
      <c r="A206" s="12"/>
      <c r="B206" s="25">
        <v>348.53</v>
      </c>
      <c r="C206" s="20" t="s">
        <v>399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f t="shared" si="13"/>
        <v>0</v>
      </c>
      <c r="O206" s="47">
        <f t="shared" si="14"/>
        <v>0</v>
      </c>
      <c r="P206" s="9"/>
    </row>
    <row r="207" spans="1:16">
      <c r="A207" s="12"/>
      <c r="B207" s="25">
        <v>348.54</v>
      </c>
      <c r="C207" s="20" t="s">
        <v>400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f t="shared" si="13"/>
        <v>0</v>
      </c>
      <c r="O207" s="47">
        <f t="shared" si="14"/>
        <v>0</v>
      </c>
      <c r="P207" s="9"/>
    </row>
    <row r="208" spans="1:16">
      <c r="A208" s="12"/>
      <c r="B208" s="25">
        <v>348.61</v>
      </c>
      <c r="C208" s="20" t="s">
        <v>278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f t="shared" si="13"/>
        <v>0</v>
      </c>
      <c r="O208" s="47">
        <f t="shared" si="14"/>
        <v>0</v>
      </c>
      <c r="P208" s="9"/>
    </row>
    <row r="209" spans="1:16">
      <c r="A209" s="12"/>
      <c r="B209" s="25">
        <v>348.62</v>
      </c>
      <c r="C209" s="20" t="s">
        <v>279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f t="shared" si="13"/>
        <v>0</v>
      </c>
      <c r="O209" s="47">
        <f t="shared" si="14"/>
        <v>0</v>
      </c>
      <c r="P209" s="9"/>
    </row>
    <row r="210" spans="1:16">
      <c r="A210" s="12"/>
      <c r="B210" s="25">
        <v>348.63</v>
      </c>
      <c r="C210" s="20" t="s">
        <v>280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f t="shared" si="13"/>
        <v>0</v>
      </c>
      <c r="O210" s="47">
        <f t="shared" si="14"/>
        <v>0</v>
      </c>
      <c r="P210" s="9"/>
    </row>
    <row r="211" spans="1:16">
      <c r="A211" s="12"/>
      <c r="B211" s="25">
        <v>348.64</v>
      </c>
      <c r="C211" s="20" t="s">
        <v>281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f t="shared" si="13"/>
        <v>0</v>
      </c>
      <c r="O211" s="47">
        <f t="shared" si="14"/>
        <v>0</v>
      </c>
      <c r="P211" s="9"/>
    </row>
    <row r="212" spans="1:16">
      <c r="A212" s="12"/>
      <c r="B212" s="25">
        <v>348.71</v>
      </c>
      <c r="C212" s="20" t="s">
        <v>282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f t="shared" si="13"/>
        <v>0</v>
      </c>
      <c r="O212" s="47">
        <f t="shared" si="14"/>
        <v>0</v>
      </c>
      <c r="P212" s="9"/>
    </row>
    <row r="213" spans="1:16">
      <c r="A213" s="12"/>
      <c r="B213" s="25">
        <v>348.72</v>
      </c>
      <c r="C213" s="20" t="s">
        <v>283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f t="shared" si="13"/>
        <v>0</v>
      </c>
      <c r="O213" s="47">
        <f t="shared" si="14"/>
        <v>0</v>
      </c>
      <c r="P213" s="9"/>
    </row>
    <row r="214" spans="1:16">
      <c r="A214" s="12"/>
      <c r="B214" s="25">
        <v>348.73</v>
      </c>
      <c r="C214" s="20" t="s">
        <v>284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f t="shared" si="13"/>
        <v>0</v>
      </c>
      <c r="O214" s="47">
        <f t="shared" si="14"/>
        <v>0</v>
      </c>
      <c r="P214" s="9"/>
    </row>
    <row r="215" spans="1:16">
      <c r="A215" s="12"/>
      <c r="B215" s="25">
        <v>348.74</v>
      </c>
      <c r="C215" s="20" t="s">
        <v>285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f t="shared" si="13"/>
        <v>0</v>
      </c>
      <c r="O215" s="47">
        <f t="shared" si="14"/>
        <v>0</v>
      </c>
      <c r="P215" s="9"/>
    </row>
    <row r="216" spans="1:16">
      <c r="A216" s="12"/>
      <c r="B216" s="25">
        <v>348.82</v>
      </c>
      <c r="C216" s="20" t="s">
        <v>286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f t="shared" si="12"/>
        <v>0</v>
      </c>
      <c r="O216" s="47">
        <f t="shared" si="14"/>
        <v>0</v>
      </c>
      <c r="P216" s="9"/>
    </row>
    <row r="217" spans="1:16">
      <c r="A217" s="12"/>
      <c r="B217" s="25">
        <v>348.85</v>
      </c>
      <c r="C217" s="20" t="s">
        <v>287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f t="shared" si="12"/>
        <v>0</v>
      </c>
      <c r="O217" s="47">
        <f t="shared" si="14"/>
        <v>0</v>
      </c>
      <c r="P217" s="9"/>
    </row>
    <row r="218" spans="1:16">
      <c r="A218" s="12"/>
      <c r="B218" s="25">
        <v>348.86</v>
      </c>
      <c r="C218" s="20" t="s">
        <v>288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f t="shared" si="12"/>
        <v>0</v>
      </c>
      <c r="O218" s="47">
        <f t="shared" si="14"/>
        <v>0</v>
      </c>
      <c r="P218" s="9"/>
    </row>
    <row r="219" spans="1:16">
      <c r="A219" s="12"/>
      <c r="B219" s="25">
        <v>348.87</v>
      </c>
      <c r="C219" s="20" t="s">
        <v>289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f t="shared" si="12"/>
        <v>0</v>
      </c>
      <c r="O219" s="47">
        <f t="shared" si="14"/>
        <v>0</v>
      </c>
      <c r="P219" s="9"/>
    </row>
    <row r="220" spans="1:16">
      <c r="A220" s="12"/>
      <c r="B220" s="25">
        <v>348.88</v>
      </c>
      <c r="C220" s="20" t="s">
        <v>290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f t="shared" si="12"/>
        <v>0</v>
      </c>
      <c r="O220" s="47">
        <f t="shared" si="14"/>
        <v>0</v>
      </c>
      <c r="P220" s="9"/>
    </row>
    <row r="221" spans="1:16">
      <c r="A221" s="12"/>
      <c r="B221" s="25">
        <v>348.92099999999999</v>
      </c>
      <c r="C221" s="20" t="s">
        <v>291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f t="shared" si="12"/>
        <v>0</v>
      </c>
      <c r="O221" s="47">
        <f t="shared" si="14"/>
        <v>0</v>
      </c>
      <c r="P221" s="9"/>
    </row>
    <row r="222" spans="1:16">
      <c r="A222" s="12"/>
      <c r="B222" s="25">
        <v>348.92200000000003</v>
      </c>
      <c r="C222" s="20" t="s">
        <v>292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f t="shared" si="12"/>
        <v>0</v>
      </c>
      <c r="O222" s="47">
        <f t="shared" si="14"/>
        <v>0</v>
      </c>
      <c r="P222" s="9"/>
    </row>
    <row r="223" spans="1:16">
      <c r="A223" s="12"/>
      <c r="B223" s="25">
        <v>348.923</v>
      </c>
      <c r="C223" s="20" t="s">
        <v>293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f t="shared" si="12"/>
        <v>0</v>
      </c>
      <c r="O223" s="47">
        <f t="shared" si="14"/>
        <v>0</v>
      </c>
      <c r="P223" s="9"/>
    </row>
    <row r="224" spans="1:16">
      <c r="A224" s="12"/>
      <c r="B224" s="25">
        <v>348.92399999999998</v>
      </c>
      <c r="C224" s="20" t="s">
        <v>294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f t="shared" si="12"/>
        <v>0</v>
      </c>
      <c r="O224" s="47">
        <f t="shared" si="14"/>
        <v>0</v>
      </c>
      <c r="P224" s="9"/>
    </row>
    <row r="225" spans="1:16">
      <c r="A225" s="12"/>
      <c r="B225" s="25">
        <v>348.93</v>
      </c>
      <c r="C225" s="20" t="s">
        <v>295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f t="shared" si="12"/>
        <v>0</v>
      </c>
      <c r="O225" s="47">
        <f t="shared" si="14"/>
        <v>0</v>
      </c>
      <c r="P225" s="9"/>
    </row>
    <row r="226" spans="1:16">
      <c r="A226" s="12"/>
      <c r="B226" s="25">
        <v>348.93099999999998</v>
      </c>
      <c r="C226" s="20" t="s">
        <v>296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f t="shared" si="12"/>
        <v>0</v>
      </c>
      <c r="O226" s="47">
        <f t="shared" si="14"/>
        <v>0</v>
      </c>
      <c r="P226" s="9"/>
    </row>
    <row r="227" spans="1:16">
      <c r="A227" s="12"/>
      <c r="B227" s="25">
        <v>348.93200000000002</v>
      </c>
      <c r="C227" s="20" t="s">
        <v>297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f t="shared" si="12"/>
        <v>0</v>
      </c>
      <c r="O227" s="47">
        <f t="shared" si="14"/>
        <v>0</v>
      </c>
      <c r="P227" s="9"/>
    </row>
    <row r="228" spans="1:16">
      <c r="A228" s="12"/>
      <c r="B228" s="25">
        <v>348.93299999999999</v>
      </c>
      <c r="C228" s="20" t="s">
        <v>298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f t="shared" si="12"/>
        <v>0</v>
      </c>
      <c r="O228" s="47">
        <f t="shared" si="14"/>
        <v>0</v>
      </c>
      <c r="P228" s="9"/>
    </row>
    <row r="229" spans="1:16">
      <c r="A229" s="12"/>
      <c r="B229" s="25">
        <v>348.99</v>
      </c>
      <c r="C229" s="20" t="s">
        <v>299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f t="shared" si="12"/>
        <v>0</v>
      </c>
      <c r="O229" s="47">
        <f t="shared" si="14"/>
        <v>0</v>
      </c>
      <c r="P229" s="9"/>
    </row>
    <row r="230" spans="1:16">
      <c r="A230" s="12"/>
      <c r="B230" s="25">
        <v>349</v>
      </c>
      <c r="C230" s="20" t="s">
        <v>78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f t="shared" si="12"/>
        <v>0</v>
      </c>
      <c r="O230" s="47">
        <f t="shared" si="14"/>
        <v>0</v>
      </c>
      <c r="P230" s="9"/>
    </row>
    <row r="231" spans="1:16" ht="15.75">
      <c r="A231" s="29" t="s">
        <v>43</v>
      </c>
      <c r="B231" s="30"/>
      <c r="C231" s="31"/>
      <c r="D231" s="32">
        <f>SUM(D232:D248)</f>
        <v>0</v>
      </c>
      <c r="E231" s="32">
        <f t="shared" ref="E231:M231" si="15">SUM(E232:E248)</f>
        <v>0</v>
      </c>
      <c r="F231" s="32">
        <f t="shared" si="15"/>
        <v>0</v>
      </c>
      <c r="G231" s="32">
        <f t="shared" si="15"/>
        <v>0</v>
      </c>
      <c r="H231" s="32">
        <f t="shared" si="15"/>
        <v>0</v>
      </c>
      <c r="I231" s="32">
        <f t="shared" si="15"/>
        <v>0</v>
      </c>
      <c r="J231" s="32">
        <f t="shared" si="15"/>
        <v>0</v>
      </c>
      <c r="K231" s="32">
        <f t="shared" si="15"/>
        <v>0</v>
      </c>
      <c r="L231" s="32">
        <f t="shared" si="15"/>
        <v>0</v>
      </c>
      <c r="M231" s="32">
        <f t="shared" si="15"/>
        <v>0</v>
      </c>
      <c r="N231" s="32">
        <f>SUM(D231:M231)</f>
        <v>0</v>
      </c>
      <c r="O231" s="45">
        <f t="shared" si="14"/>
        <v>0</v>
      </c>
      <c r="P231" s="10"/>
    </row>
    <row r="232" spans="1:16">
      <c r="A232" s="13"/>
      <c r="B232" s="39">
        <v>351.1</v>
      </c>
      <c r="C232" s="21" t="s">
        <v>54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f>SUM(D232:M232)</f>
        <v>0</v>
      </c>
      <c r="O232" s="47">
        <f t="shared" si="14"/>
        <v>0</v>
      </c>
      <c r="P232" s="9"/>
    </row>
    <row r="233" spans="1:16">
      <c r="A233" s="13"/>
      <c r="B233" s="39">
        <v>351.2</v>
      </c>
      <c r="C233" s="21" t="s">
        <v>104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f t="shared" ref="N233:N248" si="16">SUM(D233:M233)</f>
        <v>0</v>
      </c>
      <c r="O233" s="47">
        <f t="shared" si="14"/>
        <v>0</v>
      </c>
      <c r="P233" s="9"/>
    </row>
    <row r="234" spans="1:16">
      <c r="A234" s="13"/>
      <c r="B234" s="39">
        <v>351.3</v>
      </c>
      <c r="C234" s="21" t="s">
        <v>300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f t="shared" si="16"/>
        <v>0</v>
      </c>
      <c r="O234" s="47">
        <f t="shared" si="14"/>
        <v>0</v>
      </c>
      <c r="P234" s="9"/>
    </row>
    <row r="235" spans="1:16">
      <c r="A235" s="13"/>
      <c r="B235" s="39">
        <v>351.4</v>
      </c>
      <c r="C235" s="21" t="s">
        <v>301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f t="shared" si="16"/>
        <v>0</v>
      </c>
      <c r="O235" s="47">
        <f t="shared" si="14"/>
        <v>0</v>
      </c>
      <c r="P235" s="9"/>
    </row>
    <row r="236" spans="1:16">
      <c r="A236" s="13"/>
      <c r="B236" s="39">
        <v>351.5</v>
      </c>
      <c r="C236" s="21" t="s">
        <v>105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f t="shared" si="16"/>
        <v>0</v>
      </c>
      <c r="O236" s="47">
        <f t="shared" si="14"/>
        <v>0</v>
      </c>
      <c r="P236" s="9"/>
    </row>
    <row r="237" spans="1:16">
      <c r="A237" s="13"/>
      <c r="B237" s="39">
        <v>351.6</v>
      </c>
      <c r="C237" s="21" t="s">
        <v>302</v>
      </c>
      <c r="D237" s="46">
        <v>0</v>
      </c>
      <c r="E237" s="46">
        <v>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f t="shared" si="16"/>
        <v>0</v>
      </c>
      <c r="O237" s="47">
        <f t="shared" si="14"/>
        <v>0</v>
      </c>
      <c r="P237" s="9"/>
    </row>
    <row r="238" spans="1:16">
      <c r="A238" s="13"/>
      <c r="B238" s="39">
        <v>351.7</v>
      </c>
      <c r="C238" s="21" t="s">
        <v>303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f t="shared" si="16"/>
        <v>0</v>
      </c>
      <c r="O238" s="47">
        <f t="shared" si="14"/>
        <v>0</v>
      </c>
      <c r="P238" s="9"/>
    </row>
    <row r="239" spans="1:16">
      <c r="A239" s="13"/>
      <c r="B239" s="39">
        <v>351.8</v>
      </c>
      <c r="C239" s="21" t="s">
        <v>304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f t="shared" si="16"/>
        <v>0</v>
      </c>
      <c r="O239" s="47">
        <f t="shared" si="14"/>
        <v>0</v>
      </c>
      <c r="P239" s="9"/>
    </row>
    <row r="240" spans="1:16">
      <c r="A240" s="13"/>
      <c r="B240" s="39">
        <v>351.9</v>
      </c>
      <c r="C240" s="21" t="s">
        <v>401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f t="shared" si="16"/>
        <v>0</v>
      </c>
      <c r="O240" s="47">
        <f t="shared" si="14"/>
        <v>0</v>
      </c>
      <c r="P240" s="9"/>
    </row>
    <row r="241" spans="1:16">
      <c r="A241" s="13"/>
      <c r="B241" s="39">
        <v>352</v>
      </c>
      <c r="C241" s="21" t="s">
        <v>305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f t="shared" si="16"/>
        <v>0</v>
      </c>
      <c r="O241" s="47">
        <f t="shared" si="14"/>
        <v>0</v>
      </c>
      <c r="P241" s="9"/>
    </row>
    <row r="242" spans="1:16">
      <c r="A242" s="13"/>
      <c r="B242" s="39">
        <v>353</v>
      </c>
      <c r="C242" s="21" t="s">
        <v>306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f t="shared" si="16"/>
        <v>0</v>
      </c>
      <c r="O242" s="47">
        <f t="shared" si="14"/>
        <v>0</v>
      </c>
      <c r="P242" s="9"/>
    </row>
    <row r="243" spans="1:16">
      <c r="A243" s="13"/>
      <c r="B243" s="39">
        <v>354</v>
      </c>
      <c r="C243" s="21" t="s">
        <v>55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f t="shared" si="16"/>
        <v>0</v>
      </c>
      <c r="O243" s="47">
        <f t="shared" si="14"/>
        <v>0</v>
      </c>
      <c r="P243" s="9"/>
    </row>
    <row r="244" spans="1:16">
      <c r="A244" s="13"/>
      <c r="B244" s="39">
        <v>355</v>
      </c>
      <c r="C244" s="21" t="s">
        <v>56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f t="shared" si="16"/>
        <v>0</v>
      </c>
      <c r="O244" s="47">
        <f t="shared" si="14"/>
        <v>0</v>
      </c>
      <c r="P244" s="9"/>
    </row>
    <row r="245" spans="1:16">
      <c r="A245" s="13"/>
      <c r="B245" s="39">
        <v>356</v>
      </c>
      <c r="C245" s="21" t="s">
        <v>137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f t="shared" si="16"/>
        <v>0</v>
      </c>
      <c r="O245" s="47">
        <f t="shared" si="14"/>
        <v>0</v>
      </c>
      <c r="P245" s="9"/>
    </row>
    <row r="246" spans="1:16">
      <c r="A246" s="13"/>
      <c r="B246" s="39">
        <v>358.1</v>
      </c>
      <c r="C246" s="21" t="s">
        <v>307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f t="shared" si="16"/>
        <v>0</v>
      </c>
      <c r="O246" s="47">
        <f t="shared" si="14"/>
        <v>0</v>
      </c>
      <c r="P246" s="9"/>
    </row>
    <row r="247" spans="1:16">
      <c r="A247" s="13"/>
      <c r="B247" s="39">
        <v>358.2</v>
      </c>
      <c r="C247" s="21" t="s">
        <v>119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f t="shared" si="16"/>
        <v>0</v>
      </c>
      <c r="O247" s="47">
        <f t="shared" si="14"/>
        <v>0</v>
      </c>
      <c r="P247" s="9"/>
    </row>
    <row r="248" spans="1:16">
      <c r="A248" s="13"/>
      <c r="B248" s="39">
        <v>359</v>
      </c>
      <c r="C248" s="21" t="s">
        <v>151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f t="shared" si="16"/>
        <v>0</v>
      </c>
      <c r="O248" s="47">
        <f t="shared" si="14"/>
        <v>0</v>
      </c>
      <c r="P248" s="9"/>
    </row>
    <row r="249" spans="1:16" ht="15.75">
      <c r="A249" s="29" t="s">
        <v>3</v>
      </c>
      <c r="B249" s="30"/>
      <c r="C249" s="31"/>
      <c r="D249" s="32">
        <f>SUM(D250:D262)</f>
        <v>0</v>
      </c>
      <c r="E249" s="32">
        <f t="shared" ref="E249:M249" si="17">SUM(E250:E262)</f>
        <v>0</v>
      </c>
      <c r="F249" s="32">
        <f t="shared" si="17"/>
        <v>0</v>
      </c>
      <c r="G249" s="32">
        <f t="shared" si="17"/>
        <v>0</v>
      </c>
      <c r="H249" s="32">
        <f t="shared" si="17"/>
        <v>0</v>
      </c>
      <c r="I249" s="32">
        <f t="shared" si="17"/>
        <v>0</v>
      </c>
      <c r="J249" s="32">
        <f t="shared" si="17"/>
        <v>0</v>
      </c>
      <c r="K249" s="32">
        <f t="shared" si="17"/>
        <v>0</v>
      </c>
      <c r="L249" s="32">
        <f t="shared" si="17"/>
        <v>0</v>
      </c>
      <c r="M249" s="32">
        <f t="shared" si="17"/>
        <v>0</v>
      </c>
      <c r="N249" s="32">
        <f>SUM(D249:M249)</f>
        <v>0</v>
      </c>
      <c r="O249" s="45">
        <f t="shared" si="14"/>
        <v>0</v>
      </c>
      <c r="P249" s="10"/>
    </row>
    <row r="250" spans="1:16">
      <c r="A250" s="12"/>
      <c r="B250" s="25">
        <v>361.1</v>
      </c>
      <c r="C250" s="20" t="s">
        <v>57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f>SUM(D250:M250)</f>
        <v>0</v>
      </c>
      <c r="O250" s="47">
        <f t="shared" si="14"/>
        <v>0</v>
      </c>
      <c r="P250" s="9"/>
    </row>
    <row r="251" spans="1:16">
      <c r="A251" s="12"/>
      <c r="B251" s="25">
        <v>361.2</v>
      </c>
      <c r="C251" s="20" t="s">
        <v>308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f t="shared" ref="N251:N262" si="18">SUM(D251:M251)</f>
        <v>0</v>
      </c>
      <c r="O251" s="47">
        <f t="shared" si="14"/>
        <v>0</v>
      </c>
      <c r="P251" s="9"/>
    </row>
    <row r="252" spans="1:16">
      <c r="A252" s="12"/>
      <c r="B252" s="25">
        <v>361.3</v>
      </c>
      <c r="C252" s="20" t="s">
        <v>309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f t="shared" si="18"/>
        <v>0</v>
      </c>
      <c r="O252" s="47">
        <f t="shared" si="14"/>
        <v>0</v>
      </c>
      <c r="P252" s="9"/>
    </row>
    <row r="253" spans="1:16">
      <c r="A253" s="12"/>
      <c r="B253" s="25">
        <v>361.4</v>
      </c>
      <c r="C253" s="20" t="s">
        <v>310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f t="shared" si="18"/>
        <v>0</v>
      </c>
      <c r="O253" s="47">
        <f t="shared" si="14"/>
        <v>0</v>
      </c>
      <c r="P253" s="9"/>
    </row>
    <row r="254" spans="1:16">
      <c r="A254" s="12"/>
      <c r="B254" s="25">
        <v>362</v>
      </c>
      <c r="C254" s="20" t="s">
        <v>58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f t="shared" si="18"/>
        <v>0</v>
      </c>
      <c r="O254" s="47">
        <f t="shared" si="14"/>
        <v>0</v>
      </c>
      <c r="P254" s="9"/>
    </row>
    <row r="255" spans="1:16">
      <c r="A255" s="12"/>
      <c r="B255" s="25">
        <v>364</v>
      </c>
      <c r="C255" s="20" t="s">
        <v>115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f t="shared" si="18"/>
        <v>0</v>
      </c>
      <c r="O255" s="47">
        <f t="shared" si="14"/>
        <v>0</v>
      </c>
      <c r="P255" s="9"/>
    </row>
    <row r="256" spans="1:16">
      <c r="A256" s="12"/>
      <c r="B256" s="25">
        <v>365</v>
      </c>
      <c r="C256" s="20" t="s">
        <v>311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f t="shared" si="18"/>
        <v>0</v>
      </c>
      <c r="O256" s="47">
        <f t="shared" si="14"/>
        <v>0</v>
      </c>
      <c r="P256" s="9"/>
    </row>
    <row r="257" spans="1:16">
      <c r="A257" s="12"/>
      <c r="B257" s="25">
        <v>366</v>
      </c>
      <c r="C257" s="20" t="s">
        <v>59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f t="shared" si="18"/>
        <v>0</v>
      </c>
      <c r="O257" s="47">
        <f t="shared" si="14"/>
        <v>0</v>
      </c>
      <c r="P257" s="9"/>
    </row>
    <row r="258" spans="1:16">
      <c r="A258" s="12"/>
      <c r="B258" s="25">
        <v>368</v>
      </c>
      <c r="C258" s="20" t="s">
        <v>312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f t="shared" si="18"/>
        <v>0</v>
      </c>
      <c r="O258" s="47">
        <f t="shared" si="14"/>
        <v>0</v>
      </c>
      <c r="P258" s="9"/>
    </row>
    <row r="259" spans="1:16">
      <c r="A259" s="12"/>
      <c r="B259" s="25">
        <v>369.3</v>
      </c>
      <c r="C259" s="20" t="s">
        <v>96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f t="shared" si="18"/>
        <v>0</v>
      </c>
      <c r="O259" s="47">
        <f t="shared" si="14"/>
        <v>0</v>
      </c>
      <c r="P259" s="9"/>
    </row>
    <row r="260" spans="1:16">
      <c r="A260" s="12"/>
      <c r="B260" s="25">
        <v>369.4</v>
      </c>
      <c r="C260" s="20" t="s">
        <v>402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f t="shared" si="18"/>
        <v>0</v>
      </c>
      <c r="O260" s="47">
        <f t="shared" si="14"/>
        <v>0</v>
      </c>
      <c r="P260" s="9"/>
    </row>
    <row r="261" spans="1:16">
      <c r="A261" s="12"/>
      <c r="B261" s="25">
        <v>369.7</v>
      </c>
      <c r="C261" s="20" t="s">
        <v>313</v>
      </c>
      <c r="D261" s="46">
        <v>0</v>
      </c>
      <c r="E261" s="46">
        <v>0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f t="shared" si="18"/>
        <v>0</v>
      </c>
      <c r="O261" s="47">
        <f t="shared" ref="O261:O283" si="19">(N261/O$285)</f>
        <v>0</v>
      </c>
      <c r="P261" s="9"/>
    </row>
    <row r="262" spans="1:16">
      <c r="A262" s="12"/>
      <c r="B262" s="25">
        <v>369.9</v>
      </c>
      <c r="C262" s="20" t="s">
        <v>60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f t="shared" si="18"/>
        <v>0</v>
      </c>
      <c r="O262" s="47">
        <f t="shared" si="19"/>
        <v>0</v>
      </c>
      <c r="P262" s="9"/>
    </row>
    <row r="263" spans="1:16" ht="15.75">
      <c r="A263" s="29" t="s">
        <v>44</v>
      </c>
      <c r="B263" s="30"/>
      <c r="C263" s="31"/>
      <c r="D263" s="32">
        <f t="shared" ref="D263:M263" si="20">SUM(D264:D282)</f>
        <v>0</v>
      </c>
      <c r="E263" s="32">
        <f t="shared" si="20"/>
        <v>0</v>
      </c>
      <c r="F263" s="32">
        <f t="shared" si="20"/>
        <v>0</v>
      </c>
      <c r="G263" s="32">
        <f t="shared" si="20"/>
        <v>0</v>
      </c>
      <c r="H263" s="32">
        <f t="shared" si="20"/>
        <v>0</v>
      </c>
      <c r="I263" s="32">
        <f t="shared" si="20"/>
        <v>0</v>
      </c>
      <c r="J263" s="32">
        <f t="shared" si="20"/>
        <v>0</v>
      </c>
      <c r="K263" s="32">
        <f t="shared" si="20"/>
        <v>0</v>
      </c>
      <c r="L263" s="32">
        <f t="shared" si="20"/>
        <v>0</v>
      </c>
      <c r="M263" s="32">
        <f t="shared" si="20"/>
        <v>0</v>
      </c>
      <c r="N263" s="32">
        <f>SUM(D263:M263)</f>
        <v>0</v>
      </c>
      <c r="O263" s="45">
        <f t="shared" si="19"/>
        <v>0</v>
      </c>
      <c r="P263" s="9"/>
    </row>
    <row r="264" spans="1:16">
      <c r="A264" s="12"/>
      <c r="B264" s="25">
        <v>381</v>
      </c>
      <c r="C264" s="20" t="s">
        <v>61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f>SUM(D264:M264)</f>
        <v>0</v>
      </c>
      <c r="O264" s="47">
        <f t="shared" si="19"/>
        <v>0</v>
      </c>
      <c r="P264" s="9"/>
    </row>
    <row r="265" spans="1:16">
      <c r="A265" s="12"/>
      <c r="B265" s="25">
        <v>382</v>
      </c>
      <c r="C265" s="20" t="s">
        <v>314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f>SUM(D265:M265)</f>
        <v>0</v>
      </c>
      <c r="O265" s="47">
        <f t="shared" si="19"/>
        <v>0</v>
      </c>
      <c r="P265" s="9"/>
    </row>
    <row r="266" spans="1:16">
      <c r="A266" s="12"/>
      <c r="B266" s="25">
        <v>383</v>
      </c>
      <c r="C266" s="20" t="s">
        <v>62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f t="shared" ref="N266:N282" si="21">SUM(D266:M266)</f>
        <v>0</v>
      </c>
      <c r="O266" s="47">
        <f t="shared" si="19"/>
        <v>0</v>
      </c>
      <c r="P266" s="9"/>
    </row>
    <row r="267" spans="1:16">
      <c r="A267" s="12"/>
      <c r="B267" s="25">
        <v>384</v>
      </c>
      <c r="C267" s="20" t="s">
        <v>97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f t="shared" si="21"/>
        <v>0</v>
      </c>
      <c r="O267" s="47">
        <f t="shared" si="19"/>
        <v>0</v>
      </c>
      <c r="P267" s="9"/>
    </row>
    <row r="268" spans="1:16">
      <c r="A268" s="12"/>
      <c r="B268" s="25">
        <v>385</v>
      </c>
      <c r="C268" s="20" t="s">
        <v>84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f t="shared" si="21"/>
        <v>0</v>
      </c>
      <c r="O268" s="47">
        <f t="shared" si="19"/>
        <v>0</v>
      </c>
      <c r="P268" s="9"/>
    </row>
    <row r="269" spans="1:16">
      <c r="A269" s="12"/>
      <c r="B269" s="25">
        <v>387.2</v>
      </c>
      <c r="C269" s="20" t="s">
        <v>403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f>SUM(D269:M269)</f>
        <v>0</v>
      </c>
      <c r="O269" s="47">
        <f t="shared" si="19"/>
        <v>0</v>
      </c>
      <c r="P269" s="9"/>
    </row>
    <row r="270" spans="1:16">
      <c r="A270" s="12"/>
      <c r="B270" s="25">
        <v>388.1</v>
      </c>
      <c r="C270" s="20" t="s">
        <v>145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f t="shared" si="21"/>
        <v>0</v>
      </c>
      <c r="O270" s="47">
        <f t="shared" si="19"/>
        <v>0</v>
      </c>
      <c r="P270" s="9"/>
    </row>
    <row r="271" spans="1:16">
      <c r="A271" s="12"/>
      <c r="B271" s="25">
        <v>388.2</v>
      </c>
      <c r="C271" s="20" t="s">
        <v>79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f t="shared" si="21"/>
        <v>0</v>
      </c>
      <c r="O271" s="47">
        <f t="shared" si="19"/>
        <v>0</v>
      </c>
      <c r="P271" s="9"/>
    </row>
    <row r="272" spans="1:16">
      <c r="A272" s="12"/>
      <c r="B272" s="25">
        <v>389.1</v>
      </c>
      <c r="C272" s="20" t="s">
        <v>120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f t="shared" si="21"/>
        <v>0</v>
      </c>
      <c r="O272" s="47">
        <f t="shared" si="19"/>
        <v>0</v>
      </c>
      <c r="P272" s="9"/>
    </row>
    <row r="273" spans="1:119">
      <c r="A273" s="12"/>
      <c r="B273" s="25">
        <v>389.2</v>
      </c>
      <c r="C273" s="20" t="s">
        <v>404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f t="shared" si="21"/>
        <v>0</v>
      </c>
      <c r="O273" s="47">
        <f t="shared" si="19"/>
        <v>0</v>
      </c>
      <c r="P273" s="9"/>
    </row>
    <row r="274" spans="1:119">
      <c r="A274" s="12"/>
      <c r="B274" s="25">
        <v>389.3</v>
      </c>
      <c r="C274" s="20" t="s">
        <v>405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f t="shared" si="21"/>
        <v>0</v>
      </c>
      <c r="O274" s="47">
        <f t="shared" si="19"/>
        <v>0</v>
      </c>
      <c r="P274" s="9"/>
    </row>
    <row r="275" spans="1:119">
      <c r="A275" s="12"/>
      <c r="B275" s="25">
        <v>389.4</v>
      </c>
      <c r="C275" s="20" t="s">
        <v>406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f t="shared" si="21"/>
        <v>0</v>
      </c>
      <c r="O275" s="47">
        <f t="shared" si="19"/>
        <v>0</v>
      </c>
      <c r="P275" s="9"/>
    </row>
    <row r="276" spans="1:119">
      <c r="A276" s="12"/>
      <c r="B276" s="25">
        <v>389.5</v>
      </c>
      <c r="C276" s="20" t="s">
        <v>407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f t="shared" si="21"/>
        <v>0</v>
      </c>
      <c r="O276" s="47">
        <f t="shared" si="19"/>
        <v>0</v>
      </c>
      <c r="P276" s="9"/>
    </row>
    <row r="277" spans="1:119">
      <c r="A277" s="12"/>
      <c r="B277" s="25">
        <v>389.6</v>
      </c>
      <c r="C277" s="20" t="s">
        <v>408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f t="shared" si="21"/>
        <v>0</v>
      </c>
      <c r="O277" s="47">
        <f t="shared" si="19"/>
        <v>0</v>
      </c>
      <c r="P277" s="9"/>
    </row>
    <row r="278" spans="1:119">
      <c r="A278" s="12"/>
      <c r="B278" s="25">
        <v>389.7</v>
      </c>
      <c r="C278" s="20" t="s">
        <v>409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f t="shared" si="21"/>
        <v>0</v>
      </c>
      <c r="O278" s="47">
        <f t="shared" si="19"/>
        <v>0</v>
      </c>
      <c r="P278" s="9"/>
    </row>
    <row r="279" spans="1:119">
      <c r="A279" s="12"/>
      <c r="B279" s="25">
        <v>389.8</v>
      </c>
      <c r="C279" s="20" t="s">
        <v>410</v>
      </c>
      <c r="D279" s="46">
        <v>0</v>
      </c>
      <c r="E279" s="46">
        <v>0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f t="shared" si="21"/>
        <v>0</v>
      </c>
      <c r="O279" s="47">
        <f t="shared" si="19"/>
        <v>0</v>
      </c>
      <c r="P279" s="9"/>
    </row>
    <row r="280" spans="1:119">
      <c r="A280" s="12"/>
      <c r="B280" s="25">
        <v>389.9</v>
      </c>
      <c r="C280" s="20" t="s">
        <v>411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f t="shared" si="21"/>
        <v>0</v>
      </c>
      <c r="O280" s="47">
        <f t="shared" si="19"/>
        <v>0</v>
      </c>
      <c r="P280" s="9"/>
    </row>
    <row r="281" spans="1:119">
      <c r="A281" s="48"/>
      <c r="B281" s="49">
        <v>392</v>
      </c>
      <c r="C281" s="50" t="s">
        <v>412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f>SUM(D281:M281)</f>
        <v>0</v>
      </c>
      <c r="O281" s="47">
        <f t="shared" si="19"/>
        <v>0</v>
      </c>
      <c r="P281" s="9"/>
    </row>
    <row r="282" spans="1:119" ht="15.75" thickBot="1">
      <c r="A282" s="48"/>
      <c r="B282" s="49">
        <v>393</v>
      </c>
      <c r="C282" s="50" t="s">
        <v>413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f t="shared" si="21"/>
        <v>0</v>
      </c>
      <c r="O282" s="47">
        <f t="shared" si="19"/>
        <v>0</v>
      </c>
      <c r="P282" s="9"/>
    </row>
    <row r="283" spans="1:119" ht="16.5" thickBot="1">
      <c r="A283" s="14" t="s">
        <v>52</v>
      </c>
      <c r="B283" s="23"/>
      <c r="C283" s="22"/>
      <c r="D283" s="15">
        <f t="shared" ref="D283:M283" si="22">SUM(D5,D23,D51,D136,D231,D249,D263)</f>
        <v>0</v>
      </c>
      <c r="E283" s="15">
        <f t="shared" si="22"/>
        <v>0</v>
      </c>
      <c r="F283" s="15">
        <f t="shared" si="22"/>
        <v>0</v>
      </c>
      <c r="G283" s="15">
        <f t="shared" si="22"/>
        <v>0</v>
      </c>
      <c r="H283" s="15">
        <f t="shared" si="22"/>
        <v>0</v>
      </c>
      <c r="I283" s="15">
        <f t="shared" si="22"/>
        <v>0</v>
      </c>
      <c r="J283" s="15">
        <f t="shared" si="22"/>
        <v>0</v>
      </c>
      <c r="K283" s="15">
        <f t="shared" si="22"/>
        <v>0</v>
      </c>
      <c r="L283" s="15">
        <f t="shared" si="22"/>
        <v>0</v>
      </c>
      <c r="M283" s="15">
        <f t="shared" si="22"/>
        <v>0</v>
      </c>
      <c r="N283" s="15">
        <f>SUM(D283:M283)</f>
        <v>0</v>
      </c>
      <c r="O283" s="38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6"/>
      <c r="B284" s="18"/>
      <c r="C284" s="18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9"/>
    </row>
    <row r="285" spans="1:119">
      <c r="A285" s="40"/>
      <c r="B285" s="41"/>
      <c r="C285" s="41"/>
      <c r="D285" s="42"/>
      <c r="E285" s="42"/>
      <c r="F285" s="42"/>
      <c r="G285" s="42"/>
      <c r="H285" s="42"/>
      <c r="I285" s="42"/>
      <c r="J285" s="42"/>
      <c r="K285" s="42"/>
      <c r="L285" s="51" t="s">
        <v>140</v>
      </c>
      <c r="M285" s="51"/>
      <c r="N285" s="51"/>
      <c r="O285" s="43">
        <v>17831</v>
      </c>
    </row>
    <row r="286" spans="1:119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4"/>
    </row>
    <row r="287" spans="1:119" ht="15.75" customHeight="1" thickBot="1">
      <c r="A287" s="55" t="s">
        <v>81</v>
      </c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7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7227415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4796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7232211</v>
      </c>
      <c r="O5" s="33">
        <f t="shared" ref="O5:O51" si="1">(N5/O$53)</f>
        <v>412.60902555910542</v>
      </c>
      <c r="P5" s="6"/>
    </row>
    <row r="6" spans="1:133">
      <c r="A6" s="12"/>
      <c r="B6" s="25">
        <v>311</v>
      </c>
      <c r="C6" s="20" t="s">
        <v>2</v>
      </c>
      <c r="D6" s="46">
        <v>5266813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5266813</v>
      </c>
      <c r="O6" s="47">
        <f t="shared" si="1"/>
        <v>300.47997489730716</v>
      </c>
      <c r="P6" s="9"/>
    </row>
    <row r="7" spans="1:133">
      <c r="A7" s="12"/>
      <c r="B7" s="25">
        <v>312.41000000000003</v>
      </c>
      <c r="C7" s="20" t="s">
        <v>73</v>
      </c>
      <c r="D7" s="46">
        <v>212604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212604</v>
      </c>
      <c r="O7" s="47">
        <f t="shared" si="1"/>
        <v>12.129392971246006</v>
      </c>
      <c r="P7" s="9"/>
    </row>
    <row r="8" spans="1:133">
      <c r="A8" s="12"/>
      <c r="B8" s="25">
        <v>312.42</v>
      </c>
      <c r="C8" s="20" t="s">
        <v>123</v>
      </c>
      <c r="D8" s="46">
        <v>81616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81616</v>
      </c>
      <c r="O8" s="47">
        <f t="shared" si="1"/>
        <v>4.6563213144682791</v>
      </c>
      <c r="P8" s="9"/>
    </row>
    <row r="9" spans="1:133">
      <c r="A9" s="12"/>
      <c r="B9" s="25">
        <v>314.10000000000002</v>
      </c>
      <c r="C9" s="20" t="s">
        <v>13</v>
      </c>
      <c r="D9" s="46">
        <v>1149700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1149700</v>
      </c>
      <c r="O9" s="47">
        <f t="shared" si="1"/>
        <v>65.592195344591516</v>
      </c>
      <c r="P9" s="9"/>
    </row>
    <row r="10" spans="1:133">
      <c r="A10" s="12"/>
      <c r="B10" s="25">
        <v>314.3</v>
      </c>
      <c r="C10" s="20" t="s">
        <v>124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4796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4796</v>
      </c>
      <c r="O10" s="47">
        <f t="shared" si="1"/>
        <v>0.27361935189411229</v>
      </c>
      <c r="P10" s="9"/>
    </row>
    <row r="11" spans="1:133">
      <c r="A11" s="12"/>
      <c r="B11" s="25">
        <v>314.39999999999998</v>
      </c>
      <c r="C11" s="20" t="s">
        <v>15</v>
      </c>
      <c r="D11" s="46">
        <v>45909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45909</v>
      </c>
      <c r="O11" s="47">
        <f t="shared" si="1"/>
        <v>2.619180739388407</v>
      </c>
      <c r="P11" s="9"/>
    </row>
    <row r="12" spans="1:133">
      <c r="A12" s="12"/>
      <c r="B12" s="25">
        <v>314.89999999999998</v>
      </c>
      <c r="C12" s="20" t="s">
        <v>16</v>
      </c>
      <c r="D12" s="46">
        <v>20389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20389</v>
      </c>
      <c r="O12" s="47">
        <f t="shared" si="1"/>
        <v>1.163224554997718</v>
      </c>
      <c r="P12" s="9"/>
    </row>
    <row r="13" spans="1:133">
      <c r="A13" s="12"/>
      <c r="B13" s="25">
        <v>315</v>
      </c>
      <c r="C13" s="20" t="s">
        <v>109</v>
      </c>
      <c r="D13" s="46">
        <v>450384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450384</v>
      </c>
      <c r="O13" s="47">
        <f t="shared" si="1"/>
        <v>25.695116385212231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2060443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2060443</v>
      </c>
      <c r="O14" s="45">
        <f t="shared" si="1"/>
        <v>117.55151757188499</v>
      </c>
      <c r="P14" s="10"/>
    </row>
    <row r="15" spans="1:133">
      <c r="A15" s="12"/>
      <c r="B15" s="25">
        <v>322</v>
      </c>
      <c r="C15" s="20" t="s">
        <v>0</v>
      </c>
      <c r="D15" s="46">
        <v>521598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521598</v>
      </c>
      <c r="O15" s="47">
        <f t="shared" si="1"/>
        <v>29.757987220447284</v>
      </c>
      <c r="P15" s="9"/>
    </row>
    <row r="16" spans="1:133">
      <c r="A16" s="12"/>
      <c r="B16" s="25">
        <v>323.10000000000002</v>
      </c>
      <c r="C16" s="20" t="s">
        <v>19</v>
      </c>
      <c r="D16" s="46">
        <v>1092685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1092685</v>
      </c>
      <c r="O16" s="47">
        <f t="shared" si="1"/>
        <v>62.339399817434959</v>
      </c>
      <c r="P16" s="9"/>
    </row>
    <row r="17" spans="1:16">
      <c r="A17" s="12"/>
      <c r="B17" s="25">
        <v>323.7</v>
      </c>
      <c r="C17" s="20" t="s">
        <v>21</v>
      </c>
      <c r="D17" s="46">
        <v>201307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201307</v>
      </c>
      <c r="O17" s="47">
        <f t="shared" si="1"/>
        <v>11.484881332724783</v>
      </c>
      <c r="P17" s="9"/>
    </row>
    <row r="18" spans="1:16">
      <c r="A18" s="12"/>
      <c r="B18" s="25">
        <v>323.89999999999998</v>
      </c>
      <c r="C18" s="20" t="s">
        <v>22</v>
      </c>
      <c r="D18" s="46">
        <v>32961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32961</v>
      </c>
      <c r="O18" s="47">
        <f t="shared" si="1"/>
        <v>1.8804769511638522</v>
      </c>
      <c r="P18" s="9"/>
    </row>
    <row r="19" spans="1:16">
      <c r="A19" s="12"/>
      <c r="B19" s="25">
        <v>367</v>
      </c>
      <c r="C19" s="20" t="s">
        <v>118</v>
      </c>
      <c r="D19" s="46">
        <v>211892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211892</v>
      </c>
      <c r="O19" s="47">
        <f t="shared" si="1"/>
        <v>12.088772250114102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530682</v>
      </c>
      <c r="E20" s="32">
        <f t="shared" si="5"/>
        <v>142730</v>
      </c>
      <c r="F20" s="32">
        <f t="shared" si="5"/>
        <v>1205845</v>
      </c>
      <c r="G20" s="32">
        <f t="shared" si="5"/>
        <v>443511</v>
      </c>
      <c r="H20" s="32">
        <f t="shared" si="5"/>
        <v>0</v>
      </c>
      <c r="I20" s="32">
        <f t="shared" si="5"/>
        <v>1402213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3724981</v>
      </c>
      <c r="O20" s="45">
        <f t="shared" si="1"/>
        <v>212.51603149246918</v>
      </c>
      <c r="P20" s="10"/>
    </row>
    <row r="21" spans="1:16">
      <c r="A21" s="12"/>
      <c r="B21" s="25">
        <v>331.2</v>
      </c>
      <c r="C21" s="20" t="s">
        <v>23</v>
      </c>
      <c r="D21" s="46">
        <v>239440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239440</v>
      </c>
      <c r="O21" s="47">
        <f t="shared" si="1"/>
        <v>13.660429027841168</v>
      </c>
      <c r="P21" s="9"/>
    </row>
    <row r="22" spans="1:16">
      <c r="A22" s="12"/>
      <c r="B22" s="25">
        <v>331.31</v>
      </c>
      <c r="C22" s="20" t="s">
        <v>126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1402213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1402213</v>
      </c>
      <c r="O22" s="47">
        <f t="shared" si="1"/>
        <v>79.998459607485159</v>
      </c>
      <c r="P22" s="9"/>
    </row>
    <row r="23" spans="1:16">
      <c r="A23" s="12"/>
      <c r="B23" s="25">
        <v>331.5</v>
      </c>
      <c r="C23" s="20" t="s">
        <v>127</v>
      </c>
      <c r="D23" s="46">
        <v>112107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112107</v>
      </c>
      <c r="O23" s="47">
        <f t="shared" si="1"/>
        <v>6.3958808763121864</v>
      </c>
      <c r="P23" s="9"/>
    </row>
    <row r="24" spans="1:16">
      <c r="A24" s="12"/>
      <c r="B24" s="25">
        <v>334.7</v>
      </c>
      <c r="C24" s="20" t="s">
        <v>28</v>
      </c>
      <c r="D24" s="46">
        <v>12500</v>
      </c>
      <c r="E24" s="46">
        <v>0</v>
      </c>
      <c r="F24" s="46">
        <v>0</v>
      </c>
      <c r="G24" s="46">
        <v>443511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456011</v>
      </c>
      <c r="O24" s="47">
        <f t="shared" si="1"/>
        <v>26.01614559561844</v>
      </c>
      <c r="P24" s="9"/>
    </row>
    <row r="25" spans="1:16">
      <c r="A25" s="12"/>
      <c r="B25" s="25">
        <v>335.12</v>
      </c>
      <c r="C25" s="20" t="s">
        <v>110</v>
      </c>
      <c r="D25" s="46">
        <v>74864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74864</v>
      </c>
      <c r="O25" s="47">
        <f t="shared" si="1"/>
        <v>4.2711090826106801</v>
      </c>
      <c r="P25" s="9"/>
    </row>
    <row r="26" spans="1:16">
      <c r="A26" s="12"/>
      <c r="B26" s="25">
        <v>335.14</v>
      </c>
      <c r="C26" s="20" t="s">
        <v>111</v>
      </c>
      <c r="D26" s="46">
        <v>42503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42503</v>
      </c>
      <c r="O26" s="47">
        <f t="shared" si="1"/>
        <v>2.4248630762209036</v>
      </c>
      <c r="P26" s="9"/>
    </row>
    <row r="27" spans="1:16">
      <c r="A27" s="12"/>
      <c r="B27" s="25">
        <v>335.15</v>
      </c>
      <c r="C27" s="20" t="s">
        <v>112</v>
      </c>
      <c r="D27" s="46">
        <v>1100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1100</v>
      </c>
      <c r="O27" s="47">
        <f t="shared" si="1"/>
        <v>6.2756732085805567E-2</v>
      </c>
      <c r="P27" s="9"/>
    </row>
    <row r="28" spans="1:16">
      <c r="A28" s="12"/>
      <c r="B28" s="25">
        <v>335.18</v>
      </c>
      <c r="C28" s="20" t="s">
        <v>113</v>
      </c>
      <c r="D28" s="46">
        <v>0</v>
      </c>
      <c r="E28" s="46">
        <v>0</v>
      </c>
      <c r="F28" s="46">
        <v>1205845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1205845</v>
      </c>
      <c r="O28" s="47">
        <f t="shared" si="1"/>
        <v>68.795356001825652</v>
      </c>
      <c r="P28" s="9"/>
    </row>
    <row r="29" spans="1:16">
      <c r="A29" s="12"/>
      <c r="B29" s="25">
        <v>338</v>
      </c>
      <c r="C29" s="20" t="s">
        <v>37</v>
      </c>
      <c r="D29" s="46">
        <v>48168</v>
      </c>
      <c r="E29" s="46">
        <v>142730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190898</v>
      </c>
      <c r="O29" s="47">
        <f t="shared" si="1"/>
        <v>10.891031492469192</v>
      </c>
      <c r="P29" s="9"/>
    </row>
    <row r="30" spans="1:16" ht="15.75">
      <c r="A30" s="29" t="s">
        <v>42</v>
      </c>
      <c r="B30" s="30"/>
      <c r="C30" s="31"/>
      <c r="D30" s="32">
        <f t="shared" ref="D30:M30" si="6">SUM(D31:D38)</f>
        <v>762856</v>
      </c>
      <c r="E30" s="32">
        <f t="shared" si="6"/>
        <v>614855</v>
      </c>
      <c r="F30" s="32">
        <f t="shared" si="6"/>
        <v>595348</v>
      </c>
      <c r="G30" s="32">
        <f t="shared" si="6"/>
        <v>0</v>
      </c>
      <c r="H30" s="32">
        <f t="shared" si="6"/>
        <v>0</v>
      </c>
      <c r="I30" s="32">
        <f t="shared" si="6"/>
        <v>10082361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12055420</v>
      </c>
      <c r="O30" s="45">
        <f t="shared" si="1"/>
        <v>687.78069374714744</v>
      </c>
      <c r="P30" s="10"/>
    </row>
    <row r="31" spans="1:16">
      <c r="A31" s="12"/>
      <c r="B31" s="25">
        <v>341.2</v>
      </c>
      <c r="C31" s="20" t="s">
        <v>114</v>
      </c>
      <c r="D31" s="46">
        <v>631530</v>
      </c>
      <c r="E31" s="46">
        <v>614855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1246385</v>
      </c>
      <c r="O31" s="47">
        <f t="shared" si="1"/>
        <v>71.108226837060698</v>
      </c>
      <c r="P31" s="9"/>
    </row>
    <row r="32" spans="1:16">
      <c r="A32" s="12"/>
      <c r="B32" s="25">
        <v>341.3</v>
      </c>
      <c r="C32" s="20" t="s">
        <v>131</v>
      </c>
      <c r="D32" s="46">
        <v>0</v>
      </c>
      <c r="E32" s="46">
        <v>0</v>
      </c>
      <c r="F32" s="46">
        <v>595348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595348</v>
      </c>
      <c r="O32" s="47">
        <f t="shared" si="1"/>
        <v>33.965540848927432</v>
      </c>
      <c r="P32" s="9"/>
    </row>
    <row r="33" spans="1:16">
      <c r="A33" s="12"/>
      <c r="B33" s="25">
        <v>342.1</v>
      </c>
      <c r="C33" s="20" t="s">
        <v>47</v>
      </c>
      <c r="D33" s="46">
        <v>5957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5957</v>
      </c>
      <c r="O33" s="47">
        <f t="shared" si="1"/>
        <v>0.33985623003194887</v>
      </c>
      <c r="P33" s="9"/>
    </row>
    <row r="34" spans="1:16">
      <c r="A34" s="12"/>
      <c r="B34" s="25">
        <v>343.4</v>
      </c>
      <c r="C34" s="20" t="s">
        <v>48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1504510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1504510</v>
      </c>
      <c r="O34" s="47">
        <f t="shared" si="1"/>
        <v>85.834664536741215</v>
      </c>
      <c r="P34" s="9"/>
    </row>
    <row r="35" spans="1:16">
      <c r="A35" s="12"/>
      <c r="B35" s="25">
        <v>343.6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8577851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8577851</v>
      </c>
      <c r="O35" s="47">
        <f t="shared" si="1"/>
        <v>489.37990643541764</v>
      </c>
      <c r="P35" s="9"/>
    </row>
    <row r="36" spans="1:16">
      <c r="A36" s="12"/>
      <c r="B36" s="25">
        <v>347.4</v>
      </c>
      <c r="C36" s="20" t="s">
        <v>134</v>
      </c>
      <c r="D36" s="46">
        <v>63535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63535</v>
      </c>
      <c r="O36" s="47">
        <f t="shared" si="1"/>
        <v>3.6247717937015063</v>
      </c>
      <c r="P36" s="9"/>
    </row>
    <row r="37" spans="1:16">
      <c r="A37" s="12"/>
      <c r="B37" s="25">
        <v>347.5</v>
      </c>
      <c r="C37" s="20" t="s">
        <v>135</v>
      </c>
      <c r="D37" s="46">
        <v>55197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55197</v>
      </c>
      <c r="O37" s="47">
        <f t="shared" si="1"/>
        <v>3.1490757644911</v>
      </c>
      <c r="P37" s="9"/>
    </row>
    <row r="38" spans="1:16">
      <c r="A38" s="12"/>
      <c r="B38" s="25">
        <v>347.9</v>
      </c>
      <c r="C38" s="20" t="s">
        <v>136</v>
      </c>
      <c r="D38" s="46">
        <v>6637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6637</v>
      </c>
      <c r="O38" s="47">
        <f t="shared" si="1"/>
        <v>0.37865130077590142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SUM(D40:D42)</f>
        <v>441779</v>
      </c>
      <c r="E39" s="32">
        <f t="shared" si="8"/>
        <v>46449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1" si="9">SUM(D39:M39)</f>
        <v>488228</v>
      </c>
      <c r="O39" s="45">
        <f t="shared" si="1"/>
        <v>27.854176175262438</v>
      </c>
      <c r="P39" s="10"/>
    </row>
    <row r="40" spans="1:16">
      <c r="A40" s="13"/>
      <c r="B40" s="39">
        <v>351.1</v>
      </c>
      <c r="C40" s="21" t="s">
        <v>54</v>
      </c>
      <c r="D40" s="46">
        <v>41870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41870</v>
      </c>
      <c r="O40" s="47">
        <f t="shared" si="1"/>
        <v>2.3887494294842537</v>
      </c>
      <c r="P40" s="9"/>
    </row>
    <row r="41" spans="1:16">
      <c r="A41" s="13"/>
      <c r="B41" s="39">
        <v>354</v>
      </c>
      <c r="C41" s="21" t="s">
        <v>55</v>
      </c>
      <c r="D41" s="46">
        <v>399909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399909</v>
      </c>
      <c r="O41" s="47">
        <f t="shared" si="1"/>
        <v>22.815438156093109</v>
      </c>
      <c r="P41" s="9"/>
    </row>
    <row r="42" spans="1:16">
      <c r="A42" s="13"/>
      <c r="B42" s="39">
        <v>356</v>
      </c>
      <c r="C42" s="21" t="s">
        <v>137</v>
      </c>
      <c r="D42" s="46">
        <v>0</v>
      </c>
      <c r="E42" s="46">
        <v>46449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46449</v>
      </c>
      <c r="O42" s="47">
        <f t="shared" si="1"/>
        <v>2.6499885896850754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SUM(D44:D47)</f>
        <v>737554</v>
      </c>
      <c r="E43" s="32">
        <f t="shared" si="10"/>
        <v>0</v>
      </c>
      <c r="F43" s="32">
        <f t="shared" si="10"/>
        <v>0</v>
      </c>
      <c r="G43" s="32">
        <f t="shared" si="10"/>
        <v>84</v>
      </c>
      <c r="H43" s="32">
        <f t="shared" si="10"/>
        <v>0</v>
      </c>
      <c r="I43" s="32">
        <f t="shared" si="10"/>
        <v>-11776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725862</v>
      </c>
      <c r="O43" s="45">
        <f t="shared" si="1"/>
        <v>41.411570059333634</v>
      </c>
      <c r="P43" s="10"/>
    </row>
    <row r="44" spans="1:16">
      <c r="A44" s="12"/>
      <c r="B44" s="25">
        <v>361.1</v>
      </c>
      <c r="C44" s="20" t="s">
        <v>57</v>
      </c>
      <c r="D44" s="46">
        <v>564</v>
      </c>
      <c r="E44" s="46">
        <v>0</v>
      </c>
      <c r="F44" s="46">
        <v>0</v>
      </c>
      <c r="G44" s="46">
        <v>84</v>
      </c>
      <c r="H44" s="46">
        <v>0</v>
      </c>
      <c r="I44" s="46">
        <v>35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683</v>
      </c>
      <c r="O44" s="47">
        <f t="shared" si="1"/>
        <v>3.8966225467822913E-2</v>
      </c>
      <c r="P44" s="9"/>
    </row>
    <row r="45" spans="1:16">
      <c r="A45" s="12"/>
      <c r="B45" s="25">
        <v>362</v>
      </c>
      <c r="C45" s="20" t="s">
        <v>58</v>
      </c>
      <c r="D45" s="46">
        <v>5876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5876</v>
      </c>
      <c r="O45" s="47">
        <f t="shared" si="1"/>
        <v>0.33523505248744867</v>
      </c>
      <c r="P45" s="9"/>
    </row>
    <row r="46" spans="1:16">
      <c r="A46" s="12"/>
      <c r="B46" s="25">
        <v>366</v>
      </c>
      <c r="C46" s="20" t="s">
        <v>59</v>
      </c>
      <c r="D46" s="46">
        <v>49393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49393</v>
      </c>
      <c r="O46" s="47">
        <f t="shared" si="1"/>
        <v>2.8179484253765406</v>
      </c>
      <c r="P46" s="9"/>
    </row>
    <row r="47" spans="1:16">
      <c r="A47" s="12"/>
      <c r="B47" s="25">
        <v>369.9</v>
      </c>
      <c r="C47" s="20" t="s">
        <v>60</v>
      </c>
      <c r="D47" s="46">
        <v>681721</v>
      </c>
      <c r="E47" s="46">
        <v>0</v>
      </c>
      <c r="F47" s="46">
        <v>0</v>
      </c>
      <c r="G47" s="46">
        <v>0</v>
      </c>
      <c r="H47" s="46">
        <v>0</v>
      </c>
      <c r="I47" s="46">
        <v>-11811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669910</v>
      </c>
      <c r="O47" s="47">
        <f t="shared" si="1"/>
        <v>38.219420356001827</v>
      </c>
      <c r="P47" s="9"/>
    </row>
    <row r="48" spans="1:16" ht="15.75">
      <c r="A48" s="29" t="s">
        <v>44</v>
      </c>
      <c r="B48" s="30"/>
      <c r="C48" s="31"/>
      <c r="D48" s="32">
        <f t="shared" ref="D48:M48" si="11">SUM(D49:D50)</f>
        <v>8731017</v>
      </c>
      <c r="E48" s="32">
        <f t="shared" si="11"/>
        <v>97985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333317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9162319</v>
      </c>
      <c r="O48" s="45">
        <f t="shared" si="1"/>
        <v>522.7247261524418</v>
      </c>
      <c r="P48" s="9"/>
    </row>
    <row r="49" spans="1:119">
      <c r="A49" s="12"/>
      <c r="B49" s="25">
        <v>381</v>
      </c>
      <c r="C49" s="20" t="s">
        <v>61</v>
      </c>
      <c r="D49" s="46">
        <v>131017</v>
      </c>
      <c r="E49" s="46">
        <v>97985</v>
      </c>
      <c r="F49" s="46">
        <v>0</v>
      </c>
      <c r="G49" s="46">
        <v>0</v>
      </c>
      <c r="H49" s="46">
        <v>0</v>
      </c>
      <c r="I49" s="46">
        <v>333317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562319</v>
      </c>
      <c r="O49" s="47">
        <f t="shared" si="1"/>
        <v>32.081184390689181</v>
      </c>
      <c r="P49" s="9"/>
    </row>
    <row r="50" spans="1:119" ht="15.75" thickBot="1">
      <c r="A50" s="12"/>
      <c r="B50" s="25">
        <v>384</v>
      </c>
      <c r="C50" s="20" t="s">
        <v>97</v>
      </c>
      <c r="D50" s="46">
        <v>8600000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8600000</v>
      </c>
      <c r="O50" s="47">
        <f t="shared" si="1"/>
        <v>490.6435417617526</v>
      </c>
      <c r="P50" s="9"/>
    </row>
    <row r="51" spans="1:119" ht="16.5" thickBot="1">
      <c r="A51" s="14" t="s">
        <v>52</v>
      </c>
      <c r="B51" s="23"/>
      <c r="C51" s="22"/>
      <c r="D51" s="15">
        <f t="shared" ref="D51:M51" si="12">SUM(D5,D14,D20,D30,D39,D43,D48)</f>
        <v>20491746</v>
      </c>
      <c r="E51" s="15">
        <f t="shared" si="12"/>
        <v>902019</v>
      </c>
      <c r="F51" s="15">
        <f t="shared" si="12"/>
        <v>1801193</v>
      </c>
      <c r="G51" s="15">
        <f t="shared" si="12"/>
        <v>443595</v>
      </c>
      <c r="H51" s="15">
        <f t="shared" si="12"/>
        <v>0</v>
      </c>
      <c r="I51" s="15">
        <f t="shared" si="12"/>
        <v>11810911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35449464</v>
      </c>
      <c r="O51" s="38">
        <f t="shared" si="1"/>
        <v>2022.4477407576449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51" t="s">
        <v>138</v>
      </c>
      <c r="M53" s="51"/>
      <c r="N53" s="51"/>
      <c r="O53" s="43">
        <v>17528</v>
      </c>
    </row>
    <row r="54" spans="1:119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  <row r="55" spans="1:119" ht="15.75" customHeight="1" thickBot="1">
      <c r="A55" s="55" t="s">
        <v>81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63</v>
      </c>
      <c r="B3" s="65"/>
      <c r="C3" s="66"/>
      <c r="D3" s="70" t="s">
        <v>38</v>
      </c>
      <c r="E3" s="71"/>
      <c r="F3" s="71"/>
      <c r="G3" s="71"/>
      <c r="H3" s="72"/>
      <c r="I3" s="70" t="s">
        <v>39</v>
      </c>
      <c r="J3" s="72"/>
      <c r="K3" s="70" t="s">
        <v>41</v>
      </c>
      <c r="L3" s="72"/>
      <c r="M3" s="36"/>
      <c r="N3" s="37"/>
      <c r="O3" s="73" t="s">
        <v>68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40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8295506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8295506</v>
      </c>
      <c r="O5" s="33">
        <f t="shared" ref="O5:O51" si="1">(N5/O$53)</f>
        <v>491.64380963669771</v>
      </c>
      <c r="P5" s="6"/>
    </row>
    <row r="6" spans="1:133">
      <c r="A6" s="12"/>
      <c r="B6" s="25">
        <v>311</v>
      </c>
      <c r="C6" s="20" t="s">
        <v>2</v>
      </c>
      <c r="D6" s="46">
        <v>6359843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6359843</v>
      </c>
      <c r="O6" s="47">
        <f t="shared" si="1"/>
        <v>376.9242576898003</v>
      </c>
      <c r="P6" s="9"/>
    </row>
    <row r="7" spans="1:133">
      <c r="A7" s="12"/>
      <c r="B7" s="25">
        <v>312.3</v>
      </c>
      <c r="C7" s="20" t="s">
        <v>11</v>
      </c>
      <c r="D7" s="46">
        <v>79213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79213</v>
      </c>
      <c r="O7" s="47">
        <f t="shared" si="1"/>
        <v>4.6946601078646362</v>
      </c>
      <c r="P7" s="9"/>
    </row>
    <row r="8" spans="1:133">
      <c r="A8" s="12"/>
      <c r="B8" s="25">
        <v>312.41000000000003</v>
      </c>
      <c r="C8" s="20" t="s">
        <v>73</v>
      </c>
      <c r="D8" s="46">
        <v>200555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200555</v>
      </c>
      <c r="O8" s="47">
        <f t="shared" si="1"/>
        <v>11.886149469566764</v>
      </c>
      <c r="P8" s="9"/>
    </row>
    <row r="9" spans="1:133">
      <c r="A9" s="12"/>
      <c r="B9" s="25">
        <v>314.10000000000002</v>
      </c>
      <c r="C9" s="20" t="s">
        <v>13</v>
      </c>
      <c r="D9" s="46">
        <v>1116248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1116248</v>
      </c>
      <c r="O9" s="47">
        <f t="shared" si="1"/>
        <v>66.155870325371893</v>
      </c>
      <c r="P9" s="9"/>
    </row>
    <row r="10" spans="1:133">
      <c r="A10" s="12"/>
      <c r="B10" s="25">
        <v>314.39999999999998</v>
      </c>
      <c r="C10" s="20" t="s">
        <v>15</v>
      </c>
      <c r="D10" s="46">
        <v>49578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49578</v>
      </c>
      <c r="O10" s="47">
        <f t="shared" si="1"/>
        <v>2.9383037989687666</v>
      </c>
      <c r="P10" s="9"/>
    </row>
    <row r="11" spans="1:133">
      <c r="A11" s="12"/>
      <c r="B11" s="25">
        <v>314.89999999999998</v>
      </c>
      <c r="C11" s="20" t="s">
        <v>16</v>
      </c>
      <c r="D11" s="46">
        <v>20454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20454</v>
      </c>
      <c r="O11" s="47">
        <f t="shared" si="1"/>
        <v>1.2122325608961062</v>
      </c>
      <c r="P11" s="9"/>
    </row>
    <row r="12" spans="1:133">
      <c r="A12" s="12"/>
      <c r="B12" s="25">
        <v>315</v>
      </c>
      <c r="C12" s="20" t="s">
        <v>109</v>
      </c>
      <c r="D12" s="46">
        <v>469615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469615</v>
      </c>
      <c r="O12" s="47">
        <f t="shared" si="1"/>
        <v>27.832335684229243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2225656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2225656</v>
      </c>
      <c r="O13" s="45">
        <f t="shared" si="1"/>
        <v>131.90635927221004</v>
      </c>
      <c r="P13" s="10"/>
    </row>
    <row r="14" spans="1:133">
      <c r="A14" s="12"/>
      <c r="B14" s="25">
        <v>322</v>
      </c>
      <c r="C14" s="20" t="s">
        <v>0</v>
      </c>
      <c r="D14" s="46">
        <v>235561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235561</v>
      </c>
      <c r="O14" s="47">
        <f t="shared" si="1"/>
        <v>13.960824986665086</v>
      </c>
      <c r="P14" s="9"/>
    </row>
    <row r="15" spans="1:133">
      <c r="A15" s="12"/>
      <c r="B15" s="25">
        <v>323.10000000000002</v>
      </c>
      <c r="C15" s="20" t="s">
        <v>19</v>
      </c>
      <c r="D15" s="46">
        <v>1059655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1059655</v>
      </c>
      <c r="O15" s="47">
        <f t="shared" si="1"/>
        <v>62.801813548272385</v>
      </c>
      <c r="P15" s="9"/>
    </row>
    <row r="16" spans="1:133">
      <c r="A16" s="12"/>
      <c r="B16" s="25">
        <v>323.7</v>
      </c>
      <c r="C16" s="20" t="s">
        <v>21</v>
      </c>
      <c r="D16" s="46">
        <v>285393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285393</v>
      </c>
      <c r="O16" s="47">
        <f t="shared" si="1"/>
        <v>16.914182421620339</v>
      </c>
      <c r="P16" s="9"/>
    </row>
    <row r="17" spans="1:16">
      <c r="A17" s="12"/>
      <c r="B17" s="25">
        <v>323.89999999999998</v>
      </c>
      <c r="C17" s="20" t="s">
        <v>22</v>
      </c>
      <c r="D17" s="46">
        <v>29211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29211</v>
      </c>
      <c r="O17" s="47">
        <f t="shared" si="1"/>
        <v>1.7312274047294494</v>
      </c>
      <c r="P17" s="9"/>
    </row>
    <row r="18" spans="1:16">
      <c r="A18" s="12"/>
      <c r="B18" s="25">
        <v>329</v>
      </c>
      <c r="C18" s="20" t="s">
        <v>87</v>
      </c>
      <c r="D18" s="46">
        <v>602733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602733</v>
      </c>
      <c r="O18" s="47">
        <f t="shared" si="1"/>
        <v>35.721744799383629</v>
      </c>
      <c r="P18" s="9"/>
    </row>
    <row r="19" spans="1:16">
      <c r="A19" s="12"/>
      <c r="B19" s="25">
        <v>367</v>
      </c>
      <c r="C19" s="20" t="s">
        <v>118</v>
      </c>
      <c r="D19" s="46">
        <v>13103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13103</v>
      </c>
      <c r="O19" s="47">
        <f t="shared" si="1"/>
        <v>0.77656611153914534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413105</v>
      </c>
      <c r="E20" s="32">
        <f t="shared" si="5"/>
        <v>576297</v>
      </c>
      <c r="F20" s="32">
        <f t="shared" si="5"/>
        <v>0</v>
      </c>
      <c r="G20" s="32">
        <f t="shared" si="5"/>
        <v>1588392</v>
      </c>
      <c r="H20" s="32">
        <f t="shared" si="5"/>
        <v>0</v>
      </c>
      <c r="I20" s="32">
        <f t="shared" si="5"/>
        <v>551964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3129758</v>
      </c>
      <c r="O20" s="45">
        <f t="shared" si="1"/>
        <v>185.48912463699401</v>
      </c>
      <c r="P20" s="10"/>
    </row>
    <row r="21" spans="1:16">
      <c r="A21" s="12"/>
      <c r="B21" s="25">
        <v>331.1</v>
      </c>
      <c r="C21" s="20" t="s">
        <v>88</v>
      </c>
      <c r="D21" s="46">
        <v>138387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138387</v>
      </c>
      <c r="O21" s="47">
        <f t="shared" si="1"/>
        <v>8.201683162448882</v>
      </c>
      <c r="P21" s="9"/>
    </row>
    <row r="22" spans="1:16">
      <c r="A22" s="12"/>
      <c r="B22" s="25">
        <v>331.35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551964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551964</v>
      </c>
      <c r="O22" s="47">
        <f t="shared" si="1"/>
        <v>32.712854856871928</v>
      </c>
      <c r="P22" s="9"/>
    </row>
    <row r="23" spans="1:16">
      <c r="A23" s="12"/>
      <c r="B23" s="25">
        <v>331.42</v>
      </c>
      <c r="C23" s="20" t="s">
        <v>89</v>
      </c>
      <c r="D23" s="46">
        <v>88420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88420</v>
      </c>
      <c r="O23" s="47">
        <f t="shared" si="1"/>
        <v>5.2403247792330943</v>
      </c>
      <c r="P23" s="9"/>
    </row>
    <row r="24" spans="1:16">
      <c r="A24" s="12"/>
      <c r="B24" s="25">
        <v>334.2</v>
      </c>
      <c r="C24" s="20" t="s">
        <v>90</v>
      </c>
      <c r="D24" s="46">
        <v>125733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125733</v>
      </c>
      <c r="O24" s="47">
        <f t="shared" si="1"/>
        <v>7.4517276121614415</v>
      </c>
      <c r="P24" s="9"/>
    </row>
    <row r="25" spans="1:16">
      <c r="A25" s="12"/>
      <c r="B25" s="25">
        <v>335.14</v>
      </c>
      <c r="C25" s="20" t="s">
        <v>111</v>
      </c>
      <c r="D25" s="46">
        <v>7966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7966</v>
      </c>
      <c r="O25" s="47">
        <f t="shared" si="1"/>
        <v>0.47211521365495168</v>
      </c>
      <c r="P25" s="9"/>
    </row>
    <row r="26" spans="1:16">
      <c r="A26" s="12"/>
      <c r="B26" s="25">
        <v>335.15</v>
      </c>
      <c r="C26" s="20" t="s">
        <v>112</v>
      </c>
      <c r="D26" s="46">
        <v>5877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5877</v>
      </c>
      <c r="O26" s="47">
        <f t="shared" si="1"/>
        <v>0.34830794760860545</v>
      </c>
      <c r="P26" s="9"/>
    </row>
    <row r="27" spans="1:16">
      <c r="A27" s="12"/>
      <c r="B27" s="25">
        <v>335.49</v>
      </c>
      <c r="C27" s="20" t="s">
        <v>33</v>
      </c>
      <c r="D27" s="46">
        <v>0</v>
      </c>
      <c r="E27" s="46">
        <v>572297</v>
      </c>
      <c r="F27" s="46">
        <v>0</v>
      </c>
      <c r="G27" s="46">
        <v>1028641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1600938</v>
      </c>
      <c r="O27" s="47">
        <f t="shared" si="1"/>
        <v>94.881645232027495</v>
      </c>
      <c r="P27" s="9"/>
    </row>
    <row r="28" spans="1:16">
      <c r="A28" s="12"/>
      <c r="B28" s="25">
        <v>337.7</v>
      </c>
      <c r="C28" s="20" t="s">
        <v>36</v>
      </c>
      <c r="D28" s="46">
        <v>0</v>
      </c>
      <c r="E28" s="46">
        <v>0</v>
      </c>
      <c r="F28" s="46">
        <v>0</v>
      </c>
      <c r="G28" s="46">
        <v>559751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559751</v>
      </c>
      <c r="O28" s="47">
        <f t="shared" si="1"/>
        <v>33.17436140579624</v>
      </c>
      <c r="P28" s="9"/>
    </row>
    <row r="29" spans="1:16">
      <c r="A29" s="12"/>
      <c r="B29" s="25">
        <v>338</v>
      </c>
      <c r="C29" s="20" t="s">
        <v>37</v>
      </c>
      <c r="D29" s="46">
        <v>46722</v>
      </c>
      <c r="E29" s="46">
        <v>4000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50722</v>
      </c>
      <c r="O29" s="47">
        <f t="shared" si="1"/>
        <v>3.0061044271913708</v>
      </c>
      <c r="P29" s="9"/>
    </row>
    <row r="30" spans="1:16" ht="15.75">
      <c r="A30" s="29" t="s">
        <v>42</v>
      </c>
      <c r="B30" s="30"/>
      <c r="C30" s="31"/>
      <c r="D30" s="32">
        <f t="shared" ref="D30:M30" si="6">SUM(D31:D37)</f>
        <v>1159806</v>
      </c>
      <c r="E30" s="32">
        <f t="shared" si="6"/>
        <v>98782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9074436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10333024</v>
      </c>
      <c r="O30" s="45">
        <f t="shared" si="1"/>
        <v>612.39992888045992</v>
      </c>
      <c r="P30" s="10"/>
    </row>
    <row r="31" spans="1:16">
      <c r="A31" s="12"/>
      <c r="B31" s="25">
        <v>341.2</v>
      </c>
      <c r="C31" s="20" t="s">
        <v>114</v>
      </c>
      <c r="D31" s="46">
        <v>24704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24704</v>
      </c>
      <c r="O31" s="47">
        <f t="shared" si="1"/>
        <v>1.464114265394417</v>
      </c>
      <c r="P31" s="9"/>
    </row>
    <row r="32" spans="1:16">
      <c r="A32" s="12"/>
      <c r="B32" s="25">
        <v>343.3</v>
      </c>
      <c r="C32" s="20" t="s">
        <v>93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72408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72408</v>
      </c>
      <c r="O32" s="47">
        <f t="shared" si="1"/>
        <v>4.2913530492502812</v>
      </c>
      <c r="P32" s="9"/>
    </row>
    <row r="33" spans="1:16">
      <c r="A33" s="12"/>
      <c r="B33" s="25">
        <v>343.4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1137874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1137874</v>
      </c>
      <c r="O33" s="47">
        <f t="shared" si="1"/>
        <v>67.437562970426129</v>
      </c>
      <c r="P33" s="9"/>
    </row>
    <row r="34" spans="1:16">
      <c r="A34" s="12"/>
      <c r="B34" s="25">
        <v>343.5</v>
      </c>
      <c r="C34" s="20" t="s">
        <v>94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766451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766451</v>
      </c>
      <c r="O34" s="47">
        <f t="shared" si="1"/>
        <v>45.424702186925856</v>
      </c>
      <c r="P34" s="9"/>
    </row>
    <row r="35" spans="1:16">
      <c r="A35" s="12"/>
      <c r="B35" s="25">
        <v>343.6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7097703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7097703</v>
      </c>
      <c r="O35" s="47">
        <f t="shared" si="1"/>
        <v>420.65447756771175</v>
      </c>
      <c r="P35" s="9"/>
    </row>
    <row r="36" spans="1:16">
      <c r="A36" s="12"/>
      <c r="B36" s="25">
        <v>347.2</v>
      </c>
      <c r="C36" s="20" t="s">
        <v>51</v>
      </c>
      <c r="D36" s="46">
        <v>35358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35358</v>
      </c>
      <c r="O36" s="47">
        <f t="shared" si="1"/>
        <v>2.0955372488591242</v>
      </c>
      <c r="P36" s="9"/>
    </row>
    <row r="37" spans="1:16">
      <c r="A37" s="12"/>
      <c r="B37" s="25">
        <v>349</v>
      </c>
      <c r="C37" s="20" t="s">
        <v>78</v>
      </c>
      <c r="D37" s="46">
        <v>1099744</v>
      </c>
      <c r="E37" s="46">
        <v>98782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1198526</v>
      </c>
      <c r="O37" s="47">
        <f t="shared" si="1"/>
        <v>71.032181591892368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SUM(D39:D41)</f>
        <v>553704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1" si="9">SUM(D38:M38)</f>
        <v>553704</v>
      </c>
      <c r="O38" s="45">
        <f t="shared" si="1"/>
        <v>32.815978190007705</v>
      </c>
      <c r="P38" s="10"/>
    </row>
    <row r="39" spans="1:16">
      <c r="A39" s="13"/>
      <c r="B39" s="39">
        <v>351.1</v>
      </c>
      <c r="C39" s="21" t="s">
        <v>54</v>
      </c>
      <c r="D39" s="46">
        <v>53154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53154</v>
      </c>
      <c r="O39" s="47">
        <f t="shared" si="1"/>
        <v>3.1502400284478163</v>
      </c>
      <c r="P39" s="9"/>
    </row>
    <row r="40" spans="1:16">
      <c r="A40" s="13"/>
      <c r="B40" s="39">
        <v>354</v>
      </c>
      <c r="C40" s="21" t="s">
        <v>55</v>
      </c>
      <c r="D40" s="46">
        <v>338343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338343</v>
      </c>
      <c r="O40" s="47">
        <f t="shared" si="1"/>
        <v>20.052332128252239</v>
      </c>
      <c r="P40" s="9"/>
    </row>
    <row r="41" spans="1:16">
      <c r="A41" s="13"/>
      <c r="B41" s="39">
        <v>358.2</v>
      </c>
      <c r="C41" s="21" t="s">
        <v>119</v>
      </c>
      <c r="D41" s="46">
        <v>162207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162207</v>
      </c>
      <c r="O41" s="47">
        <f t="shared" si="1"/>
        <v>9.6134060333076512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SUM(D43:D46)</f>
        <v>380535</v>
      </c>
      <c r="E42" s="32">
        <f t="shared" si="10"/>
        <v>0</v>
      </c>
      <c r="F42" s="32">
        <f t="shared" si="10"/>
        <v>1656056</v>
      </c>
      <c r="G42" s="32">
        <f t="shared" si="10"/>
        <v>84</v>
      </c>
      <c r="H42" s="32">
        <f t="shared" si="10"/>
        <v>0</v>
      </c>
      <c r="I42" s="32">
        <f t="shared" si="10"/>
        <v>51413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2088088</v>
      </c>
      <c r="O42" s="45">
        <f t="shared" si="1"/>
        <v>123.75321519587507</v>
      </c>
      <c r="P42" s="10"/>
    </row>
    <row r="43" spans="1:16">
      <c r="A43" s="12"/>
      <c r="B43" s="25">
        <v>361.1</v>
      </c>
      <c r="C43" s="20" t="s">
        <v>57</v>
      </c>
      <c r="D43" s="46">
        <v>314</v>
      </c>
      <c r="E43" s="46">
        <v>0</v>
      </c>
      <c r="F43" s="46">
        <v>538038</v>
      </c>
      <c r="G43" s="46">
        <v>84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538436</v>
      </c>
      <c r="O43" s="47">
        <f t="shared" si="1"/>
        <v>31.911100574882948</v>
      </c>
      <c r="P43" s="9"/>
    </row>
    <row r="44" spans="1:16">
      <c r="A44" s="12"/>
      <c r="B44" s="25">
        <v>364</v>
      </c>
      <c r="C44" s="20" t="s">
        <v>115</v>
      </c>
      <c r="D44" s="46">
        <v>57258</v>
      </c>
      <c r="E44" s="46">
        <v>0</v>
      </c>
      <c r="F44" s="46">
        <v>1118018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1175276</v>
      </c>
      <c r="O44" s="47">
        <f t="shared" si="1"/>
        <v>69.654240502578077</v>
      </c>
      <c r="P44" s="9"/>
    </row>
    <row r="45" spans="1:16">
      <c r="A45" s="12"/>
      <c r="B45" s="25">
        <v>366</v>
      </c>
      <c r="C45" s="20" t="s">
        <v>59</v>
      </c>
      <c r="D45" s="46">
        <v>188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188</v>
      </c>
      <c r="O45" s="47">
        <f t="shared" si="1"/>
        <v>1.1142061281337047E-2</v>
      </c>
      <c r="P45" s="9"/>
    </row>
    <row r="46" spans="1:16">
      <c r="A46" s="12"/>
      <c r="B46" s="25">
        <v>369.9</v>
      </c>
      <c r="C46" s="20" t="s">
        <v>60</v>
      </c>
      <c r="D46" s="46">
        <v>322775</v>
      </c>
      <c r="E46" s="46">
        <v>0</v>
      </c>
      <c r="F46" s="46">
        <v>0</v>
      </c>
      <c r="G46" s="46">
        <v>0</v>
      </c>
      <c r="H46" s="46">
        <v>0</v>
      </c>
      <c r="I46" s="46">
        <v>51413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374188</v>
      </c>
      <c r="O46" s="47">
        <f t="shared" si="1"/>
        <v>22.176732057132696</v>
      </c>
      <c r="P46" s="9"/>
    </row>
    <row r="47" spans="1:16" ht="15.75">
      <c r="A47" s="29" t="s">
        <v>44</v>
      </c>
      <c r="B47" s="30"/>
      <c r="C47" s="31"/>
      <c r="D47" s="32">
        <f t="shared" ref="D47:M47" si="11">SUM(D48:D50)</f>
        <v>4182277</v>
      </c>
      <c r="E47" s="32">
        <f t="shared" si="11"/>
        <v>142822</v>
      </c>
      <c r="F47" s="32">
        <f t="shared" si="11"/>
        <v>84000</v>
      </c>
      <c r="G47" s="32">
        <f t="shared" si="11"/>
        <v>0</v>
      </c>
      <c r="H47" s="32">
        <f t="shared" si="11"/>
        <v>0</v>
      </c>
      <c r="I47" s="32">
        <f t="shared" si="11"/>
        <v>18284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4427383</v>
      </c>
      <c r="O47" s="45">
        <f t="shared" si="1"/>
        <v>262.39453564866949</v>
      </c>
      <c r="P47" s="9"/>
    </row>
    <row r="48" spans="1:16">
      <c r="A48" s="12"/>
      <c r="B48" s="25">
        <v>381</v>
      </c>
      <c r="C48" s="20" t="s">
        <v>61</v>
      </c>
      <c r="D48" s="46">
        <v>4182277</v>
      </c>
      <c r="E48" s="46">
        <v>142822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4325099</v>
      </c>
      <c r="O48" s="47">
        <f t="shared" si="1"/>
        <v>256.33254311622119</v>
      </c>
      <c r="P48" s="9"/>
    </row>
    <row r="49" spans="1:119">
      <c r="A49" s="12"/>
      <c r="B49" s="25">
        <v>384</v>
      </c>
      <c r="C49" s="20" t="s">
        <v>97</v>
      </c>
      <c r="D49" s="46">
        <v>0</v>
      </c>
      <c r="E49" s="46">
        <v>0</v>
      </c>
      <c r="F49" s="46">
        <v>84000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84000</v>
      </c>
      <c r="O49" s="47">
        <f t="shared" si="1"/>
        <v>4.9783678065548509</v>
      </c>
      <c r="P49" s="9"/>
    </row>
    <row r="50" spans="1:119" ht="15.75" thickBot="1">
      <c r="A50" s="12"/>
      <c r="B50" s="25">
        <v>389.1</v>
      </c>
      <c r="C50" s="20" t="s">
        <v>120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18284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18284</v>
      </c>
      <c r="O50" s="47">
        <f t="shared" si="1"/>
        <v>1.0836247258934393</v>
      </c>
      <c r="P50" s="9"/>
    </row>
    <row r="51" spans="1:119" ht="16.5" thickBot="1">
      <c r="A51" s="14" t="s">
        <v>52</v>
      </c>
      <c r="B51" s="23"/>
      <c r="C51" s="22"/>
      <c r="D51" s="15">
        <f t="shared" ref="D51:M51" si="12">SUM(D5,D13,D20,D30,D38,D42,D47)</f>
        <v>17210589</v>
      </c>
      <c r="E51" s="15">
        <f t="shared" si="12"/>
        <v>817901</v>
      </c>
      <c r="F51" s="15">
        <f t="shared" si="12"/>
        <v>1740056</v>
      </c>
      <c r="G51" s="15">
        <f t="shared" si="12"/>
        <v>1588476</v>
      </c>
      <c r="H51" s="15">
        <f t="shared" si="12"/>
        <v>0</v>
      </c>
      <c r="I51" s="15">
        <f t="shared" si="12"/>
        <v>9696097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31053119</v>
      </c>
      <c r="O51" s="38">
        <f t="shared" si="1"/>
        <v>1840.402951460914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51" t="s">
        <v>121</v>
      </c>
      <c r="M53" s="51"/>
      <c r="N53" s="51"/>
      <c r="O53" s="43">
        <v>16873</v>
      </c>
    </row>
    <row r="54" spans="1:119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  <row r="55" spans="1:119" ht="15.75" customHeight="1" thickBot="1">
      <c r="A55" s="55" t="s">
        <v>81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2024-03-14T20:48:06Z</cp:lastPrinted>
  <dcterms:created xsi:type="dcterms:W3CDTF">2000-08-31T21:26:31Z</dcterms:created>
  <dcterms:modified xsi:type="dcterms:W3CDTF">2024-08-22T22:00:39Z</dcterms:modified>
</cp:coreProperties>
</file>