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Expenditures\"/>
    </mc:Choice>
  </mc:AlternateContent>
  <bookViews>
    <workbookView xWindow="360" yWindow="315" windowWidth="15480" windowHeight="6090" tabRatio="786"/>
  </bookViews>
  <sheets>
    <sheet name="2022" sheetId="49" r:id="rId1"/>
    <sheet name="2021" sheetId="47" r:id="rId2"/>
    <sheet name="2020" sheetId="46" r:id="rId3"/>
    <sheet name="2019" sheetId="45" r:id="rId4"/>
    <sheet name="2018" sheetId="44" r:id="rId5"/>
    <sheet name="2017" sheetId="43" r:id="rId6"/>
    <sheet name="2016" sheetId="48" r:id="rId7"/>
    <sheet name="2015" sheetId="41" r:id="rId8"/>
    <sheet name="2014" sheetId="39" r:id="rId9"/>
    <sheet name="2013" sheetId="38" r:id="rId10"/>
    <sheet name="2012" sheetId="36" r:id="rId11"/>
    <sheet name="2011" sheetId="35" r:id="rId12"/>
    <sheet name="2010" sheetId="34" r:id="rId13"/>
    <sheet name="2009" sheetId="33" r:id="rId14"/>
    <sheet name="2008" sheetId="37" r:id="rId15"/>
    <sheet name="2007" sheetId="40" r:id="rId16"/>
  </sheets>
  <definedNames>
    <definedName name="_xlnm.Print_Area" localSheetId="15">'2007'!$A$1:$O$31</definedName>
    <definedName name="_xlnm.Print_Area" localSheetId="14">'2008'!$A$1:$O$32</definedName>
    <definedName name="_xlnm.Print_Area" localSheetId="13">'2009'!$A$1:$O$33</definedName>
    <definedName name="_xlnm.Print_Area" localSheetId="12">'2010'!$A$1:$O$34</definedName>
    <definedName name="_xlnm.Print_Area" localSheetId="11">'2011'!$A$1:$O$33</definedName>
    <definedName name="_xlnm.Print_Area" localSheetId="10">'2012'!$A$1:$O$35</definedName>
    <definedName name="_xlnm.Print_Area" localSheetId="9">'2013'!$A$1:$O$36</definedName>
    <definedName name="_xlnm.Print_Area" localSheetId="8">'2014'!$A$1:$O$36</definedName>
    <definedName name="_xlnm.Print_Area" localSheetId="7">'2015'!$A$1:$O$35</definedName>
    <definedName name="_xlnm.Print_Area" localSheetId="6">'2016'!$A$1:$O$79</definedName>
    <definedName name="_xlnm.Print_Area" localSheetId="5">'2017'!$A$1:$O$35</definedName>
    <definedName name="_xlnm.Print_Area" localSheetId="4">'2018'!$A$1:$O$30</definedName>
    <definedName name="_xlnm.Print_Area" localSheetId="3">'2019'!$A$1:$O$34</definedName>
    <definedName name="_xlnm.Print_Area" localSheetId="2">'2020'!$A$1:$O$33</definedName>
    <definedName name="_xlnm.Print_Area" localSheetId="1">'2021'!$A$1:$P$182</definedName>
    <definedName name="_xlnm.Print_Area" localSheetId="0">'2022'!$A$1:$P$31</definedName>
    <definedName name="_xlnm.Print_Titles" localSheetId="15">'2007'!$1:$4</definedName>
    <definedName name="_xlnm.Print_Titles" localSheetId="14">'2008'!$1:$4</definedName>
    <definedName name="_xlnm.Print_Titles" localSheetId="13">'2009'!$1:$4</definedName>
    <definedName name="_xlnm.Print_Titles" localSheetId="12">'2010'!$1:$4</definedName>
    <definedName name="_xlnm.Print_Titles" localSheetId="11">'2011'!$1:$4</definedName>
    <definedName name="_xlnm.Print_Titles" localSheetId="10">'2012'!$1:$4</definedName>
    <definedName name="_xlnm.Print_Titles" localSheetId="9">'2013'!$1:$4</definedName>
    <definedName name="_xlnm.Print_Titles" localSheetId="8">'2014'!$1:$4</definedName>
    <definedName name="_xlnm.Print_Titles" localSheetId="7">'2015'!$1:$4</definedName>
    <definedName name="_xlnm.Print_Titles" localSheetId="6">'2016'!$1:$4</definedName>
    <definedName name="_xlnm.Print_Titles" localSheetId="5">'2017'!$1:$4</definedName>
    <definedName name="_xlnm.Print_Titles" localSheetId="4">'2018'!$1:$4</definedName>
    <definedName name="_xlnm.Print_Titles" localSheetId="3">'2019'!$1:$4</definedName>
    <definedName name="_xlnm.Print_Titles" localSheetId="2">'2020'!$1:$4</definedName>
    <definedName name="_xlnm.Print_Titles" localSheetId="1">'2021'!$1:$4</definedName>
    <definedName name="_xlnm.Print_Titles" localSheetId="0">'2022'!$1:$4</definedName>
  </definedNames>
  <calcPr calcId="162913"/>
</workbook>
</file>

<file path=xl/calcChain.xml><?xml version="1.0" encoding="utf-8"?>
<calcChain xmlns="http://schemas.openxmlformats.org/spreadsheetml/2006/main">
  <c r="E27" i="49" l="1"/>
  <c r="F27" i="49"/>
  <c r="G27" i="49"/>
  <c r="H27" i="49"/>
  <c r="I27" i="49"/>
  <c r="J27" i="49"/>
  <c r="K27" i="49"/>
  <c r="L27" i="49"/>
  <c r="M27" i="49"/>
  <c r="N27" i="49"/>
  <c r="D27" i="49"/>
  <c r="O26" i="49" l="1"/>
  <c r="P26" i="49" s="1"/>
  <c r="N25" i="49"/>
  <c r="M25" i="49"/>
  <c r="L25" i="49"/>
  <c r="K25" i="49"/>
  <c r="J25" i="49"/>
  <c r="I25" i="49"/>
  <c r="H25" i="49"/>
  <c r="G25" i="49"/>
  <c r="F25" i="49"/>
  <c r="E25" i="49"/>
  <c r="D25" i="49"/>
  <c r="O24" i="49"/>
  <c r="P24" i="49" s="1"/>
  <c r="N23" i="49"/>
  <c r="M23" i="49"/>
  <c r="L23" i="49"/>
  <c r="K23" i="49"/>
  <c r="J23" i="49"/>
  <c r="I23" i="49"/>
  <c r="H23" i="49"/>
  <c r="G23" i="49"/>
  <c r="F23" i="49"/>
  <c r="E23" i="49"/>
  <c r="D23" i="49"/>
  <c r="O22" i="49"/>
  <c r="P22" i="49" s="1"/>
  <c r="O21" i="49"/>
  <c r="P21" i="49" s="1"/>
  <c r="N20" i="49"/>
  <c r="M20" i="49"/>
  <c r="L20" i="49"/>
  <c r="K20" i="49"/>
  <c r="J20" i="49"/>
  <c r="I20" i="49"/>
  <c r="H20" i="49"/>
  <c r="G20" i="49"/>
  <c r="F20" i="49"/>
  <c r="E20" i="49"/>
  <c r="D20" i="49"/>
  <c r="O19" i="49"/>
  <c r="P19" i="49" s="1"/>
  <c r="O18" i="49"/>
  <c r="P18" i="49" s="1"/>
  <c r="O17" i="49"/>
  <c r="P17" i="49" s="1"/>
  <c r="N16" i="49"/>
  <c r="M16" i="49"/>
  <c r="L16" i="49"/>
  <c r="K16" i="49"/>
  <c r="J16" i="49"/>
  <c r="I16" i="49"/>
  <c r="H16" i="49"/>
  <c r="G16" i="49"/>
  <c r="F16" i="49"/>
  <c r="E16" i="49"/>
  <c r="D16" i="49"/>
  <c r="O15" i="49"/>
  <c r="P15" i="49" s="1"/>
  <c r="O14" i="49"/>
  <c r="P14" i="49" s="1"/>
  <c r="N13" i="49"/>
  <c r="M13" i="49"/>
  <c r="L13" i="49"/>
  <c r="K13" i="49"/>
  <c r="J13" i="49"/>
  <c r="I13" i="49"/>
  <c r="H13" i="49"/>
  <c r="G13" i="49"/>
  <c r="F13" i="49"/>
  <c r="E13" i="49"/>
  <c r="D13" i="49"/>
  <c r="O12" i="49"/>
  <c r="P12" i="49" s="1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25" i="49" l="1"/>
  <c r="P25" i="49" s="1"/>
  <c r="O23" i="49"/>
  <c r="P23" i="49" s="1"/>
  <c r="O20" i="49"/>
  <c r="P20" i="49" s="1"/>
  <c r="O16" i="49"/>
  <c r="P16" i="49" s="1"/>
  <c r="O13" i="49"/>
  <c r="P13" i="49" s="1"/>
  <c r="O5" i="49"/>
  <c r="P5" i="49" s="1"/>
  <c r="N74" i="48"/>
  <c r="O74" i="48" s="1"/>
  <c r="O73" i="48"/>
  <c r="N73" i="48"/>
  <c r="N72" i="48"/>
  <c r="O72" i="48" s="1"/>
  <c r="O71" i="48"/>
  <c r="N71" i="48"/>
  <c r="N70" i="48"/>
  <c r="O70" i="48" s="1"/>
  <c r="N69" i="48"/>
  <c r="O69" i="48" s="1"/>
  <c r="N68" i="48"/>
  <c r="O68" i="48" s="1"/>
  <c r="O67" i="48"/>
  <c r="N67" i="48"/>
  <c r="N66" i="48"/>
  <c r="O66" i="48" s="1"/>
  <c r="O65" i="48"/>
  <c r="N65" i="48"/>
  <c r="N64" i="48"/>
  <c r="O64" i="48" s="1"/>
  <c r="M63" i="48"/>
  <c r="L63" i="48"/>
  <c r="K63" i="48"/>
  <c r="J63" i="48"/>
  <c r="I63" i="48"/>
  <c r="H63" i="48"/>
  <c r="G63" i="48"/>
  <c r="F63" i="48"/>
  <c r="F75" i="48" s="1"/>
  <c r="E63" i="48"/>
  <c r="N63" i="48" s="1"/>
  <c r="O63" i="48" s="1"/>
  <c r="D63" i="48"/>
  <c r="N62" i="48"/>
  <c r="O62" i="48" s="1"/>
  <c r="N61" i="48"/>
  <c r="O61" i="48" s="1"/>
  <c r="O60" i="48"/>
  <c r="N60" i="48"/>
  <c r="N59" i="48"/>
  <c r="O59" i="48" s="1"/>
  <c r="O58" i="48"/>
  <c r="N58" i="48"/>
  <c r="N57" i="48"/>
  <c r="O57" i="48" s="1"/>
  <c r="N56" i="48"/>
  <c r="O56" i="48" s="1"/>
  <c r="M55" i="48"/>
  <c r="L55" i="48"/>
  <c r="K55" i="48"/>
  <c r="J55" i="48"/>
  <c r="I55" i="48"/>
  <c r="H55" i="48"/>
  <c r="G55" i="48"/>
  <c r="F55" i="48"/>
  <c r="N55" i="48" s="1"/>
  <c r="O55" i="48" s="1"/>
  <c r="E55" i="48"/>
  <c r="D55" i="48"/>
  <c r="N54" i="48"/>
  <c r="O54" i="48" s="1"/>
  <c r="O53" i="48"/>
  <c r="N53" i="48"/>
  <c r="N52" i="48"/>
  <c r="O52" i="48" s="1"/>
  <c r="O51" i="48"/>
  <c r="N51" i="48"/>
  <c r="N50" i="48"/>
  <c r="O50" i="48" s="1"/>
  <c r="N49" i="48"/>
  <c r="O49" i="48" s="1"/>
  <c r="M48" i="48"/>
  <c r="L48" i="48"/>
  <c r="K48" i="48"/>
  <c r="J48" i="48"/>
  <c r="I48" i="48"/>
  <c r="H48" i="48"/>
  <c r="G48" i="48"/>
  <c r="F48" i="48"/>
  <c r="E48" i="48"/>
  <c r="D48" i="48"/>
  <c r="O47" i="48"/>
  <c r="N47" i="48"/>
  <c r="N46" i="48"/>
  <c r="O46" i="48" s="1"/>
  <c r="O45" i="48"/>
  <c r="N45" i="48"/>
  <c r="O44" i="48"/>
  <c r="N44" i="48"/>
  <c r="N43" i="48"/>
  <c r="O43" i="48" s="1"/>
  <c r="M42" i="48"/>
  <c r="L42" i="48"/>
  <c r="K42" i="48"/>
  <c r="J42" i="48"/>
  <c r="I42" i="48"/>
  <c r="H42" i="48"/>
  <c r="G42" i="48"/>
  <c r="F42" i="48"/>
  <c r="E42" i="48"/>
  <c r="D42" i="48"/>
  <c r="N42" i="48" s="1"/>
  <c r="O42" i="48" s="1"/>
  <c r="N41" i="48"/>
  <c r="O41" i="48" s="1"/>
  <c r="O40" i="48"/>
  <c r="N40" i="48"/>
  <c r="N39" i="48"/>
  <c r="O39" i="48" s="1"/>
  <c r="O38" i="48"/>
  <c r="N38" i="48"/>
  <c r="O37" i="48"/>
  <c r="N37" i="48"/>
  <c r="N36" i="48"/>
  <c r="O36" i="48" s="1"/>
  <c r="M35" i="48"/>
  <c r="L35" i="48"/>
  <c r="K35" i="48"/>
  <c r="J35" i="48"/>
  <c r="I35" i="48"/>
  <c r="O35" i="48"/>
  <c r="H35" i="48"/>
  <c r="G35" i="48"/>
  <c r="F35" i="48"/>
  <c r="E35" i="48"/>
  <c r="D35" i="48"/>
  <c r="N35" i="48" s="1"/>
  <c r="N34" i="48"/>
  <c r="O34" i="48" s="1"/>
  <c r="O33" i="48"/>
  <c r="N33" i="48"/>
  <c r="N32" i="48"/>
  <c r="O32" i="48" s="1"/>
  <c r="O31" i="48"/>
  <c r="N31" i="48"/>
  <c r="O30" i="48"/>
  <c r="N30" i="48"/>
  <c r="N29" i="48"/>
  <c r="O29" i="48" s="1"/>
  <c r="N28" i="48"/>
  <c r="O28" i="48" s="1"/>
  <c r="O27" i="48"/>
  <c r="N27" i="48"/>
  <c r="N26" i="48"/>
  <c r="O26" i="48" s="1"/>
  <c r="M25" i="48"/>
  <c r="L25" i="48"/>
  <c r="K25" i="48"/>
  <c r="K75" i="48" s="1"/>
  <c r="J25" i="48"/>
  <c r="I25" i="48"/>
  <c r="H25" i="48"/>
  <c r="G25" i="48"/>
  <c r="F25" i="48"/>
  <c r="E25" i="48"/>
  <c r="D25" i="48"/>
  <c r="O24" i="48"/>
  <c r="N24" i="48"/>
  <c r="O23" i="48"/>
  <c r="N23" i="48"/>
  <c r="N22" i="48"/>
  <c r="O22" i="48" s="1"/>
  <c r="N21" i="48"/>
  <c r="O21" i="48" s="1"/>
  <c r="O20" i="48"/>
  <c r="N20" i="48"/>
  <c r="N19" i="48"/>
  <c r="O19" i="48" s="1"/>
  <c r="O18" i="48"/>
  <c r="N18" i="48"/>
  <c r="O17" i="48"/>
  <c r="N17" i="48"/>
  <c r="N16" i="48"/>
  <c r="O16" i="48" s="1"/>
  <c r="M15" i="48"/>
  <c r="L15" i="48"/>
  <c r="K15" i="48"/>
  <c r="J15" i="48"/>
  <c r="I15" i="48"/>
  <c r="I75" i="48"/>
  <c r="H15" i="48"/>
  <c r="H75" i="48" s="1"/>
  <c r="G15" i="48"/>
  <c r="F15" i="48"/>
  <c r="E15" i="48"/>
  <c r="D15" i="48"/>
  <c r="N14" i="48"/>
  <c r="O14" i="48" s="1"/>
  <c r="O13" i="48"/>
  <c r="N13" i="48"/>
  <c r="N12" i="48"/>
  <c r="O12" i="48" s="1"/>
  <c r="O11" i="48"/>
  <c r="N11" i="48"/>
  <c r="O10" i="48"/>
  <c r="N10" i="48"/>
  <c r="N9" i="48"/>
  <c r="O9" i="48" s="1"/>
  <c r="N8" i="48"/>
  <c r="O8" i="48" s="1"/>
  <c r="O7" i="48"/>
  <c r="N7" i="48"/>
  <c r="N6" i="48"/>
  <c r="O6" i="48" s="1"/>
  <c r="M5" i="48"/>
  <c r="M75" i="48" s="1"/>
  <c r="L5" i="48"/>
  <c r="L75" i="48" s="1"/>
  <c r="K5" i="48"/>
  <c r="J5" i="48"/>
  <c r="J75" i="48" s="1"/>
  <c r="I5" i="48"/>
  <c r="H5" i="48"/>
  <c r="G5" i="48"/>
  <c r="G75" i="48" s="1"/>
  <c r="F5" i="48"/>
  <c r="E5" i="48"/>
  <c r="D5" i="48"/>
  <c r="N20" i="45"/>
  <c r="O20" i="45" s="1"/>
  <c r="N19" i="45"/>
  <c r="O19" i="45"/>
  <c r="N15" i="45"/>
  <c r="O15" i="45" s="1"/>
  <c r="G29" i="46"/>
  <c r="O177" i="47"/>
  <c r="P177" i="47" s="1"/>
  <c r="O176" i="47"/>
  <c r="P176" i="47" s="1"/>
  <c r="O175" i="47"/>
  <c r="P175" i="47" s="1"/>
  <c r="O174" i="47"/>
  <c r="P174" i="47"/>
  <c r="O173" i="47"/>
  <c r="P173" i="47" s="1"/>
  <c r="O172" i="47"/>
  <c r="P172" i="47" s="1"/>
  <c r="O171" i="47"/>
  <c r="P171" i="47" s="1"/>
  <c r="O170" i="47"/>
  <c r="P170" i="47" s="1"/>
  <c r="O169" i="47"/>
  <c r="P169" i="47" s="1"/>
  <c r="O168" i="47"/>
  <c r="P168" i="47"/>
  <c r="O167" i="47"/>
  <c r="P167" i="47" s="1"/>
  <c r="O166" i="47"/>
  <c r="P166" i="47" s="1"/>
  <c r="O165" i="47"/>
  <c r="P165" i="47"/>
  <c r="O164" i="47"/>
  <c r="P164" i="47" s="1"/>
  <c r="O163" i="47"/>
  <c r="P163" i="47" s="1"/>
  <c r="O162" i="47"/>
  <c r="P162" i="47"/>
  <c r="O161" i="47"/>
  <c r="P161" i="47" s="1"/>
  <c r="O160" i="47"/>
  <c r="P160" i="47" s="1"/>
  <c r="O159" i="47"/>
  <c r="P159" i="47"/>
  <c r="O158" i="47"/>
  <c r="P158" i="47" s="1"/>
  <c r="O157" i="47"/>
  <c r="P157" i="47" s="1"/>
  <c r="O156" i="47"/>
  <c r="P156" i="47"/>
  <c r="O155" i="47"/>
  <c r="P155" i="47" s="1"/>
  <c r="O154" i="47"/>
  <c r="P154" i="47" s="1"/>
  <c r="O153" i="47"/>
  <c r="P153" i="47"/>
  <c r="O152" i="47"/>
  <c r="P152" i="47" s="1"/>
  <c r="O151" i="47"/>
  <c r="P151" i="47" s="1"/>
  <c r="O150" i="47"/>
  <c r="P150" i="47"/>
  <c r="O149" i="47"/>
  <c r="P149" i="47" s="1"/>
  <c r="O148" i="47"/>
  <c r="P148" i="47" s="1"/>
  <c r="O147" i="47"/>
  <c r="P147" i="47"/>
  <c r="O146" i="47"/>
  <c r="P146" i="47" s="1"/>
  <c r="O145" i="47"/>
  <c r="P145" i="47" s="1"/>
  <c r="O144" i="47"/>
  <c r="P144" i="47"/>
  <c r="O143" i="47"/>
  <c r="P143" i="47" s="1"/>
  <c r="O142" i="47"/>
  <c r="P142" i="47" s="1"/>
  <c r="O141" i="47"/>
  <c r="P141" i="47"/>
  <c r="O140" i="47"/>
  <c r="P140" i="47" s="1"/>
  <c r="O139" i="47"/>
  <c r="P139" i="47" s="1"/>
  <c r="O138" i="47"/>
  <c r="P138" i="47"/>
  <c r="O137" i="47"/>
  <c r="P137" i="47" s="1"/>
  <c r="O136" i="47"/>
  <c r="P136" i="47" s="1"/>
  <c r="O135" i="47"/>
  <c r="P135" i="47"/>
  <c r="O134" i="47"/>
  <c r="P134" i="47" s="1"/>
  <c r="O133" i="47"/>
  <c r="P133" i="47" s="1"/>
  <c r="O132" i="47"/>
  <c r="P132" i="47"/>
  <c r="O131" i="47"/>
  <c r="P131" i="47" s="1"/>
  <c r="O130" i="47"/>
  <c r="P130" i="47" s="1"/>
  <c r="O129" i="47"/>
  <c r="P129" i="47" s="1"/>
  <c r="O128" i="47"/>
  <c r="P128" i="47" s="1"/>
  <c r="O127" i="47"/>
  <c r="P127" i="47" s="1"/>
  <c r="O126" i="47"/>
  <c r="P126" i="47"/>
  <c r="O125" i="47"/>
  <c r="P125" i="47" s="1"/>
  <c r="O124" i="47"/>
  <c r="P124" i="47" s="1"/>
  <c r="O123" i="47"/>
  <c r="P123" i="47" s="1"/>
  <c r="O122" i="47"/>
  <c r="P122" i="47" s="1"/>
  <c r="O121" i="47"/>
  <c r="P121" i="47" s="1"/>
  <c r="O120" i="47"/>
  <c r="P120" i="47"/>
  <c r="O119" i="47"/>
  <c r="P119" i="47" s="1"/>
  <c r="O118" i="47"/>
  <c r="P118" i="47" s="1"/>
  <c r="O117" i="47"/>
  <c r="P117" i="47" s="1"/>
  <c r="O116" i="47"/>
  <c r="P116" i="47" s="1"/>
  <c r="O115" i="47"/>
  <c r="P115" i="47" s="1"/>
  <c r="O114" i="47"/>
  <c r="P114" i="47"/>
  <c r="O113" i="47"/>
  <c r="P113" i="47" s="1"/>
  <c r="O112" i="47"/>
  <c r="P112" i="47" s="1"/>
  <c r="O111" i="47"/>
  <c r="P111" i="47" s="1"/>
  <c r="O110" i="47"/>
  <c r="P110" i="47" s="1"/>
  <c r="O109" i="47"/>
  <c r="P109" i="47" s="1"/>
  <c r="O108" i="47"/>
  <c r="P108" i="47"/>
  <c r="O107" i="47"/>
  <c r="P107" i="47" s="1"/>
  <c r="O106" i="47"/>
  <c r="P106" i="47" s="1"/>
  <c r="O105" i="47"/>
  <c r="P105" i="47" s="1"/>
  <c r="O104" i="47"/>
  <c r="P104" i="47" s="1"/>
  <c r="O103" i="47"/>
  <c r="P103" i="47" s="1"/>
  <c r="O102" i="47"/>
  <c r="P102" i="47"/>
  <c r="O101" i="47"/>
  <c r="P101" i="47" s="1"/>
  <c r="O100" i="47"/>
  <c r="P100" i="47" s="1"/>
  <c r="O99" i="47"/>
  <c r="P99" i="47" s="1"/>
  <c r="O98" i="47"/>
  <c r="P98" i="47" s="1"/>
  <c r="O97" i="47"/>
  <c r="P97" i="47" s="1"/>
  <c r="O96" i="47"/>
  <c r="P96" i="47"/>
  <c r="O95" i="47"/>
  <c r="P95" i="47" s="1"/>
  <c r="O94" i="47"/>
  <c r="P94" i="47" s="1"/>
  <c r="O93" i="47"/>
  <c r="P93" i="47" s="1"/>
  <c r="O92" i="47"/>
  <c r="P92" i="47" s="1"/>
  <c r="O91" i="47"/>
  <c r="P91" i="47" s="1"/>
  <c r="O90" i="47"/>
  <c r="P90" i="47"/>
  <c r="O89" i="47"/>
  <c r="P89" i="47" s="1"/>
  <c r="O88" i="47"/>
  <c r="P88" i="47" s="1"/>
  <c r="O87" i="47"/>
  <c r="P87" i="47" s="1"/>
  <c r="O86" i="47"/>
  <c r="P86" i="47" s="1"/>
  <c r="O85" i="47"/>
  <c r="P85" i="47" s="1"/>
  <c r="O84" i="47"/>
  <c r="P84" i="47"/>
  <c r="O83" i="47"/>
  <c r="P83" i="47" s="1"/>
  <c r="O82" i="47"/>
  <c r="P82" i="47" s="1"/>
  <c r="O81" i="47"/>
  <c r="P81" i="47" s="1"/>
  <c r="O80" i="47"/>
  <c r="P80" i="47" s="1"/>
  <c r="O79" i="47"/>
  <c r="P79" i="47" s="1"/>
  <c r="O78" i="47"/>
  <c r="P78" i="47"/>
  <c r="O77" i="47"/>
  <c r="P77" i="47" s="1"/>
  <c r="O76" i="47"/>
  <c r="P76" i="47" s="1"/>
  <c r="N75" i="47"/>
  <c r="M75" i="47"/>
  <c r="L75" i="47"/>
  <c r="K75" i="47"/>
  <c r="J75" i="47"/>
  <c r="I75" i="47"/>
  <c r="H75" i="47"/>
  <c r="G75" i="47"/>
  <c r="F75" i="47"/>
  <c r="E75" i="47"/>
  <c r="D75" i="47"/>
  <c r="O74" i="47"/>
  <c r="P74" i="47" s="1"/>
  <c r="O73" i="47"/>
  <c r="P73" i="47" s="1"/>
  <c r="O72" i="47"/>
  <c r="P72" i="47" s="1"/>
  <c r="P71" i="47"/>
  <c r="O71" i="47"/>
  <c r="P70" i="47"/>
  <c r="O70" i="47"/>
  <c r="O69" i="47"/>
  <c r="P69" i="47" s="1"/>
  <c r="O68" i="47"/>
  <c r="P68" i="47" s="1"/>
  <c r="O67" i="47"/>
  <c r="P67" i="47" s="1"/>
  <c r="O66" i="47"/>
  <c r="P66" i="47" s="1"/>
  <c r="P65" i="47"/>
  <c r="O65" i="47"/>
  <c r="P64" i="47"/>
  <c r="O64" i="47"/>
  <c r="N63" i="47"/>
  <c r="M63" i="47"/>
  <c r="L63" i="47"/>
  <c r="K63" i="47"/>
  <c r="J63" i="47"/>
  <c r="I63" i="47"/>
  <c r="H63" i="47"/>
  <c r="G63" i="47"/>
  <c r="F63" i="47"/>
  <c r="E63" i="47"/>
  <c r="D63" i="47"/>
  <c r="O62" i="47"/>
  <c r="P62" i="47" s="1"/>
  <c r="O61" i="47"/>
  <c r="P61" i="47" s="1"/>
  <c r="O60" i="47"/>
  <c r="P60" i="47" s="1"/>
  <c r="O59" i="47"/>
  <c r="P59" i="47"/>
  <c r="O58" i="47"/>
  <c r="P58" i="47" s="1"/>
  <c r="O57" i="47"/>
  <c r="P57" i="47"/>
  <c r="O56" i="47"/>
  <c r="P56" i="47" s="1"/>
  <c r="N55" i="47"/>
  <c r="M55" i="47"/>
  <c r="L55" i="47"/>
  <c r="K55" i="47"/>
  <c r="J55" i="47"/>
  <c r="I55" i="47"/>
  <c r="H55" i="47"/>
  <c r="G55" i="47"/>
  <c r="F55" i="47"/>
  <c r="E55" i="47"/>
  <c r="D55" i="47"/>
  <c r="O55" i="47" s="1"/>
  <c r="P55" i="47" s="1"/>
  <c r="O54" i="47"/>
  <c r="P54" i="47" s="1"/>
  <c r="O53" i="47"/>
  <c r="P53" i="47" s="1"/>
  <c r="O52" i="47"/>
  <c r="P52" i="47" s="1"/>
  <c r="P51" i="47"/>
  <c r="O51" i="47"/>
  <c r="O50" i="47"/>
  <c r="P50" i="47" s="1"/>
  <c r="O49" i="47"/>
  <c r="P49" i="47" s="1"/>
  <c r="N48" i="47"/>
  <c r="M48" i="47"/>
  <c r="L48" i="47"/>
  <c r="K48" i="47"/>
  <c r="J48" i="47"/>
  <c r="I48" i="47"/>
  <c r="H48" i="47"/>
  <c r="G48" i="47"/>
  <c r="F48" i="47"/>
  <c r="E48" i="47"/>
  <c r="D48" i="47"/>
  <c r="O47" i="47"/>
  <c r="P47" i="47" s="1"/>
  <c r="O46" i="47"/>
  <c r="P46" i="47"/>
  <c r="O45" i="47"/>
  <c r="P45" i="47" s="1"/>
  <c r="O44" i="47"/>
  <c r="P44" i="47"/>
  <c r="O43" i="47"/>
  <c r="P43" i="47" s="1"/>
  <c r="N42" i="47"/>
  <c r="M42" i="47"/>
  <c r="L42" i="47"/>
  <c r="K42" i="47"/>
  <c r="J42" i="47"/>
  <c r="I42" i="47"/>
  <c r="H42" i="47"/>
  <c r="G42" i="47"/>
  <c r="F42" i="47"/>
  <c r="E42" i="47"/>
  <c r="D42" i="47"/>
  <c r="O41" i="47"/>
  <c r="P41" i="47" s="1"/>
  <c r="O40" i="47"/>
  <c r="P40" i="47" s="1"/>
  <c r="O39" i="47"/>
  <c r="P39" i="47" s="1"/>
  <c r="O38" i="47"/>
  <c r="P38" i="47" s="1"/>
  <c r="O37" i="47"/>
  <c r="P37" i="47" s="1"/>
  <c r="O36" i="47"/>
  <c r="P36" i="47" s="1"/>
  <c r="N35" i="47"/>
  <c r="M35" i="47"/>
  <c r="L35" i="47"/>
  <c r="K35" i="47"/>
  <c r="J35" i="47"/>
  <c r="I35" i="47"/>
  <c r="H35" i="47"/>
  <c r="G35" i="47"/>
  <c r="F35" i="47"/>
  <c r="E35" i="47"/>
  <c r="D35" i="47"/>
  <c r="O34" i="47"/>
  <c r="P34" i="47" s="1"/>
  <c r="O33" i="47"/>
  <c r="P33" i="47"/>
  <c r="O32" i="47"/>
  <c r="P32" i="47" s="1"/>
  <c r="O31" i="47"/>
  <c r="P31" i="47"/>
  <c r="O30" i="47"/>
  <c r="P30" i="47" s="1"/>
  <c r="O29" i="47"/>
  <c r="P29" i="47" s="1"/>
  <c r="O28" i="47"/>
  <c r="P28" i="47" s="1"/>
  <c r="O27" i="47"/>
  <c r="P27" i="47"/>
  <c r="O26" i="47"/>
  <c r="P26" i="47" s="1"/>
  <c r="N25" i="47"/>
  <c r="M25" i="47"/>
  <c r="L25" i="47"/>
  <c r="K25" i="47"/>
  <c r="J25" i="47"/>
  <c r="I25" i="47"/>
  <c r="I178" i="47" s="1"/>
  <c r="H25" i="47"/>
  <c r="G25" i="47"/>
  <c r="F25" i="47"/>
  <c r="E25" i="47"/>
  <c r="D25" i="47"/>
  <c r="O25" i="47" s="1"/>
  <c r="P25" i="47" s="1"/>
  <c r="O24" i="47"/>
  <c r="P24" i="47" s="1"/>
  <c r="O23" i="47"/>
  <c r="P23" i="47" s="1"/>
  <c r="O22" i="47"/>
  <c r="P22" i="47" s="1"/>
  <c r="O21" i="47"/>
  <c r="P21" i="47" s="1"/>
  <c r="O20" i="47"/>
  <c r="P20" i="47" s="1"/>
  <c r="O19" i="47"/>
  <c r="P19" i="47" s="1"/>
  <c r="O18" i="47"/>
  <c r="P18" i="47" s="1"/>
  <c r="O17" i="47"/>
  <c r="P17" i="47" s="1"/>
  <c r="O16" i="47"/>
  <c r="P16" i="47" s="1"/>
  <c r="N15" i="47"/>
  <c r="M15" i="47"/>
  <c r="L15" i="47"/>
  <c r="K15" i="47"/>
  <c r="J15" i="47"/>
  <c r="I15" i="47"/>
  <c r="H15" i="47"/>
  <c r="G15" i="47"/>
  <c r="F15" i="47"/>
  <c r="E15" i="47"/>
  <c r="D15" i="47"/>
  <c r="O15" i="47" s="1"/>
  <c r="P15" i="47" s="1"/>
  <c r="O14" i="47"/>
  <c r="P14" i="47"/>
  <c r="O13" i="47"/>
  <c r="P13" i="47" s="1"/>
  <c r="O12" i="47"/>
  <c r="P12" i="47"/>
  <c r="O11" i="47"/>
  <c r="P11" i="47" s="1"/>
  <c r="O10" i="47"/>
  <c r="P10" i="47"/>
  <c r="O9" i="47"/>
  <c r="P9" i="47" s="1"/>
  <c r="O8" i="47"/>
  <c r="P8" i="47"/>
  <c r="O7" i="47"/>
  <c r="P7" i="47" s="1"/>
  <c r="O6" i="47"/>
  <c r="P6" i="47"/>
  <c r="N5" i="47"/>
  <c r="M5" i="47"/>
  <c r="M178" i="47"/>
  <c r="L5" i="47"/>
  <c r="L178" i="47" s="1"/>
  <c r="K5" i="47"/>
  <c r="J5" i="47"/>
  <c r="J178" i="47" s="1"/>
  <c r="I5" i="47"/>
  <c r="H5" i="47"/>
  <c r="H178" i="47" s="1"/>
  <c r="G5" i="47"/>
  <c r="O5" i="47"/>
  <c r="P5" i="47" s="1"/>
  <c r="F5" i="47"/>
  <c r="E5" i="47"/>
  <c r="E178" i="47"/>
  <c r="D5" i="47"/>
  <c r="D178" i="47" s="1"/>
  <c r="N28" i="46"/>
  <c r="O28" i="46"/>
  <c r="M27" i="46"/>
  <c r="L27" i="46"/>
  <c r="K27" i="46"/>
  <c r="J27" i="46"/>
  <c r="N27" i="46" s="1"/>
  <c r="O27" i="46" s="1"/>
  <c r="I27" i="46"/>
  <c r="H27" i="46"/>
  <c r="G27" i="46"/>
  <c r="F27" i="46"/>
  <c r="E27" i="46"/>
  <c r="D27" i="46"/>
  <c r="N26" i="46"/>
  <c r="O26" i="46"/>
  <c r="M25" i="46"/>
  <c r="L25" i="46"/>
  <c r="K25" i="46"/>
  <c r="J25" i="46"/>
  <c r="N25" i="46" s="1"/>
  <c r="I25" i="46"/>
  <c r="H25" i="46"/>
  <c r="G25" i="46"/>
  <c r="F25" i="46"/>
  <c r="E25" i="46"/>
  <c r="D25" i="46"/>
  <c r="N24" i="46"/>
  <c r="O24" i="46"/>
  <c r="M23" i="46"/>
  <c r="L23" i="46"/>
  <c r="K23" i="46"/>
  <c r="J23" i="46"/>
  <c r="N23" i="46" s="1"/>
  <c r="O23" i="46" s="1"/>
  <c r="I23" i="46"/>
  <c r="H23" i="46"/>
  <c r="G23" i="46"/>
  <c r="F23" i="46"/>
  <c r="E23" i="46"/>
  <c r="D23" i="46"/>
  <c r="N22" i="46"/>
  <c r="O22" i="46"/>
  <c r="M21" i="46"/>
  <c r="L21" i="46"/>
  <c r="K21" i="46"/>
  <c r="J21" i="46"/>
  <c r="N21" i="46" s="1"/>
  <c r="O21" i="46" s="1"/>
  <c r="I21" i="46"/>
  <c r="H21" i="46"/>
  <c r="H29" i="46" s="1"/>
  <c r="G21" i="46"/>
  <c r="F21" i="46"/>
  <c r="E21" i="46"/>
  <c r="D21" i="46"/>
  <c r="N20" i="46"/>
  <c r="O20" i="46"/>
  <c r="N19" i="46"/>
  <c r="O19" i="46" s="1"/>
  <c r="N18" i="46"/>
  <c r="O18" i="46"/>
  <c r="M17" i="46"/>
  <c r="L17" i="46"/>
  <c r="K17" i="46"/>
  <c r="J17" i="46"/>
  <c r="I17" i="46"/>
  <c r="H17" i="46"/>
  <c r="G17" i="46"/>
  <c r="F17" i="46"/>
  <c r="E17" i="46"/>
  <c r="D17" i="46"/>
  <c r="N16" i="46"/>
  <c r="O16" i="46"/>
  <c r="N15" i="46"/>
  <c r="O15" i="46" s="1"/>
  <c r="N14" i="46"/>
  <c r="O14" i="46"/>
  <c r="M13" i="46"/>
  <c r="L13" i="46"/>
  <c r="K13" i="46"/>
  <c r="J13" i="46"/>
  <c r="I13" i="46"/>
  <c r="H13" i="46"/>
  <c r="G13" i="46"/>
  <c r="F13" i="46"/>
  <c r="E13" i="46"/>
  <c r="D13" i="46"/>
  <c r="N12" i="46"/>
  <c r="O12" i="46"/>
  <c r="N11" i="46"/>
  <c r="O11" i="46" s="1"/>
  <c r="N10" i="46"/>
  <c r="O10" i="46"/>
  <c r="N9" i="46"/>
  <c r="O9" i="46" s="1"/>
  <c r="N8" i="46"/>
  <c r="O8" i="46"/>
  <c r="N7" i="46"/>
  <c r="O7" i="46" s="1"/>
  <c r="N6" i="46"/>
  <c r="O6" i="46"/>
  <c r="M5" i="46"/>
  <c r="M29" i="46" s="1"/>
  <c r="L5" i="46"/>
  <c r="L29" i="46" s="1"/>
  <c r="K5" i="46"/>
  <c r="K29" i="46" s="1"/>
  <c r="J5" i="46"/>
  <c r="I5" i="46"/>
  <c r="I29" i="46" s="1"/>
  <c r="H5" i="46"/>
  <c r="G5" i="46"/>
  <c r="F5" i="46"/>
  <c r="N5" i="46" s="1"/>
  <c r="O5" i="46" s="1"/>
  <c r="E5" i="46"/>
  <c r="E29" i="46" s="1"/>
  <c r="D5" i="46"/>
  <c r="D29" i="46" s="1"/>
  <c r="N29" i="45"/>
  <c r="O29" i="45"/>
  <c r="M28" i="45"/>
  <c r="L28" i="45"/>
  <c r="K28" i="45"/>
  <c r="J28" i="45"/>
  <c r="I28" i="45"/>
  <c r="H28" i="45"/>
  <c r="G28" i="45"/>
  <c r="F28" i="45"/>
  <c r="N28" i="45" s="1"/>
  <c r="O28" i="45" s="1"/>
  <c r="E28" i="45"/>
  <c r="D28" i="45"/>
  <c r="N27" i="45"/>
  <c r="O27" i="45"/>
  <c r="M26" i="45"/>
  <c r="L26" i="45"/>
  <c r="K26" i="45"/>
  <c r="J26" i="45"/>
  <c r="I26" i="45"/>
  <c r="H26" i="45"/>
  <c r="G26" i="45"/>
  <c r="F26" i="45"/>
  <c r="N26" i="45" s="1"/>
  <c r="O26" i="45" s="1"/>
  <c r="E26" i="45"/>
  <c r="D26" i="45"/>
  <c r="N25" i="45"/>
  <c r="O25" i="45"/>
  <c r="M24" i="45"/>
  <c r="L24" i="45"/>
  <c r="K24" i="45"/>
  <c r="J24" i="45"/>
  <c r="I24" i="45"/>
  <c r="H24" i="45"/>
  <c r="G24" i="45"/>
  <c r="F24" i="45"/>
  <c r="N24" i="45" s="1"/>
  <c r="O24" i="45" s="1"/>
  <c r="E24" i="45"/>
  <c r="D24" i="45"/>
  <c r="N23" i="45"/>
  <c r="O23" i="45"/>
  <c r="M22" i="45"/>
  <c r="L22" i="45"/>
  <c r="K22" i="45"/>
  <c r="J22" i="45"/>
  <c r="I22" i="45"/>
  <c r="H22" i="45"/>
  <c r="G22" i="45"/>
  <c r="F22" i="45"/>
  <c r="N22" i="45" s="1"/>
  <c r="O22" i="45" s="1"/>
  <c r="E22" i="45"/>
  <c r="D22" i="45"/>
  <c r="N21" i="45"/>
  <c r="O21" i="45"/>
  <c r="N18" i="45"/>
  <c r="O18" i="45" s="1"/>
  <c r="M17" i="45"/>
  <c r="L17" i="45"/>
  <c r="K17" i="45"/>
  <c r="J17" i="45"/>
  <c r="I17" i="45"/>
  <c r="H17" i="45"/>
  <c r="G17" i="45"/>
  <c r="F17" i="45"/>
  <c r="E17" i="45"/>
  <c r="D17" i="45"/>
  <c r="N16" i="45"/>
  <c r="O16" i="45" s="1"/>
  <c r="N14" i="45"/>
  <c r="O14" i="45" s="1"/>
  <c r="M13" i="45"/>
  <c r="L13" i="45"/>
  <c r="K13" i="45"/>
  <c r="J13" i="45"/>
  <c r="I13" i="45"/>
  <c r="H13" i="45"/>
  <c r="G13" i="45"/>
  <c r="F13" i="45"/>
  <c r="E13" i="45"/>
  <c r="D13" i="45"/>
  <c r="N12" i="45"/>
  <c r="O12" i="45" s="1"/>
  <c r="N11" i="45"/>
  <c r="O11" i="45" s="1"/>
  <c r="N10" i="45"/>
  <c r="O10" i="45"/>
  <c r="N9" i="45"/>
  <c r="O9" i="45" s="1"/>
  <c r="N8" i="45"/>
  <c r="O8" i="45"/>
  <c r="N7" i="45"/>
  <c r="O7" i="45" s="1"/>
  <c r="N6" i="45"/>
  <c r="O6" i="45" s="1"/>
  <c r="M5" i="45"/>
  <c r="L5" i="45"/>
  <c r="K5" i="45"/>
  <c r="J5" i="45"/>
  <c r="I5" i="45"/>
  <c r="H5" i="45"/>
  <c r="G5" i="45"/>
  <c r="F5" i="45"/>
  <c r="E5" i="45"/>
  <c r="D5" i="45"/>
  <c r="K26" i="44"/>
  <c r="N25" i="44"/>
  <c r="O25" i="44" s="1"/>
  <c r="M24" i="44"/>
  <c r="L24" i="44"/>
  <c r="K24" i="44"/>
  <c r="J24" i="44"/>
  <c r="I24" i="44"/>
  <c r="H24" i="44"/>
  <c r="G24" i="44"/>
  <c r="F24" i="44"/>
  <c r="E24" i="44"/>
  <c r="D24" i="44"/>
  <c r="N23" i="44"/>
  <c r="O23" i="44" s="1"/>
  <c r="M22" i="44"/>
  <c r="L22" i="44"/>
  <c r="K22" i="44"/>
  <c r="J22" i="44"/>
  <c r="I22" i="44"/>
  <c r="H22" i="44"/>
  <c r="G22" i="44"/>
  <c r="F22" i="44"/>
  <c r="E22" i="44"/>
  <c r="D22" i="44"/>
  <c r="N21" i="44"/>
  <c r="O21" i="44" s="1"/>
  <c r="N20" i="44"/>
  <c r="O20" i="44" s="1"/>
  <c r="M19" i="44"/>
  <c r="L19" i="44"/>
  <c r="K19" i="44"/>
  <c r="J19" i="44"/>
  <c r="N19" i="44" s="1"/>
  <c r="O19" i="44" s="1"/>
  <c r="I19" i="44"/>
  <c r="H19" i="44"/>
  <c r="G19" i="44"/>
  <c r="F19" i="44"/>
  <c r="E19" i="44"/>
  <c r="D19" i="44"/>
  <c r="N18" i="44"/>
  <c r="O18" i="44" s="1"/>
  <c r="N17" i="44"/>
  <c r="O17" i="44" s="1"/>
  <c r="N16" i="44"/>
  <c r="O16" i="44"/>
  <c r="N15" i="44"/>
  <c r="O15" i="44" s="1"/>
  <c r="N14" i="44"/>
  <c r="O14" i="44"/>
  <c r="M13" i="44"/>
  <c r="L13" i="44"/>
  <c r="K13" i="44"/>
  <c r="J13" i="44"/>
  <c r="I13" i="44"/>
  <c r="H13" i="44"/>
  <c r="G13" i="44"/>
  <c r="F13" i="44"/>
  <c r="N13" i="44" s="1"/>
  <c r="E13" i="44"/>
  <c r="D13" i="44"/>
  <c r="N12" i="44"/>
  <c r="O12" i="44"/>
  <c r="M11" i="44"/>
  <c r="L11" i="44"/>
  <c r="K11" i="44"/>
  <c r="J11" i="44"/>
  <c r="I11" i="44"/>
  <c r="H11" i="44"/>
  <c r="G11" i="44"/>
  <c r="F11" i="44"/>
  <c r="N11" i="44" s="1"/>
  <c r="O11" i="44" s="1"/>
  <c r="E11" i="44"/>
  <c r="D11" i="44"/>
  <c r="D26" i="44" s="1"/>
  <c r="N10" i="44"/>
  <c r="O10" i="44"/>
  <c r="N9" i="44"/>
  <c r="O9" i="44" s="1"/>
  <c r="N8" i="44"/>
  <c r="O8" i="44" s="1"/>
  <c r="N7" i="44"/>
  <c r="O7" i="44" s="1"/>
  <c r="N6" i="44"/>
  <c r="O6" i="44"/>
  <c r="M5" i="44"/>
  <c r="M26" i="44" s="1"/>
  <c r="L5" i="44"/>
  <c r="L26" i="44" s="1"/>
  <c r="K5" i="44"/>
  <c r="J5" i="44"/>
  <c r="I5" i="44"/>
  <c r="I26" i="44" s="1"/>
  <c r="H5" i="44"/>
  <c r="H26" i="44" s="1"/>
  <c r="G5" i="44"/>
  <c r="G26" i="44" s="1"/>
  <c r="F5" i="44"/>
  <c r="E5" i="44"/>
  <c r="E26" i="44" s="1"/>
  <c r="D5" i="44"/>
  <c r="F31" i="43"/>
  <c r="G31" i="43"/>
  <c r="N30" i="43"/>
  <c r="O30" i="43" s="1"/>
  <c r="M29" i="43"/>
  <c r="L29" i="43"/>
  <c r="N29" i="43" s="1"/>
  <c r="K29" i="43"/>
  <c r="J29" i="43"/>
  <c r="I29" i="43"/>
  <c r="H29" i="43"/>
  <c r="G29" i="43"/>
  <c r="F29" i="43"/>
  <c r="E29" i="43"/>
  <c r="D29" i="43"/>
  <c r="N28" i="43"/>
  <c r="O28" i="43" s="1"/>
  <c r="N27" i="43"/>
  <c r="O27" i="43"/>
  <c r="M26" i="43"/>
  <c r="L26" i="43"/>
  <c r="K26" i="43"/>
  <c r="J26" i="43"/>
  <c r="I26" i="43"/>
  <c r="H26" i="43"/>
  <c r="G26" i="43"/>
  <c r="F26" i="43"/>
  <c r="E26" i="43"/>
  <c r="D26" i="43"/>
  <c r="N25" i="43"/>
  <c r="O25" i="43"/>
  <c r="M24" i="43"/>
  <c r="L24" i="43"/>
  <c r="K24" i="43"/>
  <c r="J24" i="43"/>
  <c r="I24" i="43"/>
  <c r="H24" i="43"/>
  <c r="G24" i="43"/>
  <c r="F24" i="43"/>
  <c r="E24" i="43"/>
  <c r="D24" i="43"/>
  <c r="N23" i="43"/>
  <c r="O23" i="43"/>
  <c r="N22" i="43"/>
  <c r="O22" i="43" s="1"/>
  <c r="M21" i="43"/>
  <c r="L21" i="43"/>
  <c r="K21" i="43"/>
  <c r="J21" i="43"/>
  <c r="I21" i="43"/>
  <c r="H21" i="43"/>
  <c r="G21" i="43"/>
  <c r="F21" i="43"/>
  <c r="E21" i="43"/>
  <c r="D21" i="43"/>
  <c r="N21" i="43" s="1"/>
  <c r="O21" i="43" s="1"/>
  <c r="N20" i="43"/>
  <c r="O20" i="43" s="1"/>
  <c r="N19" i="43"/>
  <c r="O19" i="43"/>
  <c r="N18" i="43"/>
  <c r="O18" i="43" s="1"/>
  <c r="N17" i="43"/>
  <c r="O17" i="43" s="1"/>
  <c r="M16" i="43"/>
  <c r="L16" i="43"/>
  <c r="K16" i="43"/>
  <c r="J16" i="43"/>
  <c r="I16" i="43"/>
  <c r="H16" i="43"/>
  <c r="H31" i="43" s="1"/>
  <c r="G16" i="43"/>
  <c r="F16" i="43"/>
  <c r="E16" i="43"/>
  <c r="D16" i="43"/>
  <c r="N15" i="43"/>
  <c r="O15" i="43" s="1"/>
  <c r="N14" i="43"/>
  <c r="O14" i="43" s="1"/>
  <c r="N13" i="43"/>
  <c r="O13" i="43"/>
  <c r="M12" i="43"/>
  <c r="L12" i="43"/>
  <c r="K12" i="43"/>
  <c r="J12" i="43"/>
  <c r="I12" i="43"/>
  <c r="H12" i="43"/>
  <c r="G12" i="43"/>
  <c r="F12" i="43"/>
  <c r="E12" i="43"/>
  <c r="D12" i="43"/>
  <c r="N11" i="43"/>
  <c r="O11" i="43"/>
  <c r="N10" i="43"/>
  <c r="O10" i="43" s="1"/>
  <c r="N9" i="43"/>
  <c r="O9" i="43"/>
  <c r="N8" i="43"/>
  <c r="O8" i="43" s="1"/>
  <c r="N7" i="43"/>
  <c r="O7" i="43" s="1"/>
  <c r="N6" i="43"/>
  <c r="O6" i="43" s="1"/>
  <c r="M5" i="43"/>
  <c r="M31" i="43" s="1"/>
  <c r="L5" i="43"/>
  <c r="K5" i="43"/>
  <c r="K31" i="43" s="1"/>
  <c r="J5" i="43"/>
  <c r="J31" i="43" s="1"/>
  <c r="I5" i="43"/>
  <c r="I31" i="43" s="1"/>
  <c r="H5" i="43"/>
  <c r="G5" i="43"/>
  <c r="F5" i="43"/>
  <c r="E5" i="43"/>
  <c r="E31" i="43" s="1"/>
  <c r="D5" i="43"/>
  <c r="N30" i="41"/>
  <c r="O30" i="41" s="1"/>
  <c r="M29" i="41"/>
  <c r="L29" i="41"/>
  <c r="K29" i="41"/>
  <c r="J29" i="41"/>
  <c r="I29" i="41"/>
  <c r="H29" i="41"/>
  <c r="N29" i="41" s="1"/>
  <c r="O29" i="41" s="1"/>
  <c r="G29" i="41"/>
  <c r="F29" i="41"/>
  <c r="E29" i="41"/>
  <c r="D29" i="41"/>
  <c r="D31" i="41"/>
  <c r="N28" i="41"/>
  <c r="O28" i="41" s="1"/>
  <c r="N27" i="41"/>
  <c r="O27" i="41"/>
  <c r="M26" i="41"/>
  <c r="L26" i="41"/>
  <c r="K26" i="41"/>
  <c r="J26" i="41"/>
  <c r="I26" i="41"/>
  <c r="H26" i="41"/>
  <c r="H31" i="41" s="1"/>
  <c r="G26" i="41"/>
  <c r="F26" i="41"/>
  <c r="E26" i="41"/>
  <c r="N26" i="41" s="1"/>
  <c r="O26" i="41" s="1"/>
  <c r="D26" i="41"/>
  <c r="N25" i="41"/>
  <c r="O25" i="41" s="1"/>
  <c r="M24" i="41"/>
  <c r="L24" i="41"/>
  <c r="N24" i="41" s="1"/>
  <c r="O24" i="41" s="1"/>
  <c r="K24" i="41"/>
  <c r="J24" i="41"/>
  <c r="I24" i="41"/>
  <c r="H24" i="41"/>
  <c r="G24" i="41"/>
  <c r="F24" i="41"/>
  <c r="E24" i="41"/>
  <c r="D24" i="41"/>
  <c r="N23" i="41"/>
  <c r="O23" i="41" s="1"/>
  <c r="M22" i="41"/>
  <c r="L22" i="41"/>
  <c r="K22" i="41"/>
  <c r="J22" i="41"/>
  <c r="I22" i="41"/>
  <c r="H22" i="41"/>
  <c r="G22" i="41"/>
  <c r="F22" i="41"/>
  <c r="E22" i="41"/>
  <c r="D22" i="41"/>
  <c r="N21" i="41"/>
  <c r="O21" i="41" s="1"/>
  <c r="N20" i="41"/>
  <c r="O20" i="41"/>
  <c r="N19" i="41"/>
  <c r="O19" i="41" s="1"/>
  <c r="N18" i="41"/>
  <c r="O18" i="41"/>
  <c r="M17" i="41"/>
  <c r="L17" i="41"/>
  <c r="K17" i="41"/>
  <c r="J17" i="41"/>
  <c r="I17" i="41"/>
  <c r="H17" i="41"/>
  <c r="G17" i="41"/>
  <c r="F17" i="41"/>
  <c r="N17" i="41" s="1"/>
  <c r="O17" i="41" s="1"/>
  <c r="E17" i="41"/>
  <c r="D17" i="41"/>
  <c r="N16" i="41"/>
  <c r="O16" i="41"/>
  <c r="N15" i="41"/>
  <c r="O15" i="41" s="1"/>
  <c r="N14" i="41"/>
  <c r="O14" i="41" s="1"/>
  <c r="M13" i="41"/>
  <c r="L13" i="41"/>
  <c r="K13" i="41"/>
  <c r="J13" i="41"/>
  <c r="I13" i="41"/>
  <c r="H13" i="41"/>
  <c r="G13" i="41"/>
  <c r="F13" i="41"/>
  <c r="E13" i="41"/>
  <c r="D13" i="41"/>
  <c r="N12" i="41"/>
  <c r="O12" i="41" s="1"/>
  <c r="N11" i="41"/>
  <c r="O11" i="41" s="1"/>
  <c r="N10" i="41"/>
  <c r="O10" i="41"/>
  <c r="N9" i="41"/>
  <c r="O9" i="41" s="1"/>
  <c r="N8" i="41"/>
  <c r="O8" i="41"/>
  <c r="N7" i="41"/>
  <c r="O7" i="41" s="1"/>
  <c r="N6" i="41"/>
  <c r="O6" i="41" s="1"/>
  <c r="M5" i="41"/>
  <c r="L5" i="41"/>
  <c r="K5" i="41"/>
  <c r="K31" i="41" s="1"/>
  <c r="J5" i="41"/>
  <c r="N5" i="41" s="1"/>
  <c r="O5" i="41" s="1"/>
  <c r="I5" i="41"/>
  <c r="I31" i="41" s="1"/>
  <c r="H5" i="41"/>
  <c r="G5" i="41"/>
  <c r="F5" i="41"/>
  <c r="E5" i="41"/>
  <c r="D5" i="41"/>
  <c r="N26" i="40"/>
  <c r="O26" i="40" s="1"/>
  <c r="M25" i="40"/>
  <c r="L25" i="40"/>
  <c r="K25" i="40"/>
  <c r="J25" i="40"/>
  <c r="N25" i="40" s="1"/>
  <c r="O25" i="40" s="1"/>
  <c r="I25" i="40"/>
  <c r="H25" i="40"/>
  <c r="G25" i="40"/>
  <c r="F25" i="40"/>
  <c r="E25" i="40"/>
  <c r="D25" i="40"/>
  <c r="N24" i="40"/>
  <c r="O24" i="40" s="1"/>
  <c r="M23" i="40"/>
  <c r="L23" i="40"/>
  <c r="K23" i="40"/>
  <c r="J23" i="40"/>
  <c r="N23" i="40" s="1"/>
  <c r="O23" i="40" s="1"/>
  <c r="I23" i="40"/>
  <c r="H23" i="40"/>
  <c r="G23" i="40"/>
  <c r="F23" i="40"/>
  <c r="E23" i="40"/>
  <c r="D23" i="40"/>
  <c r="N22" i="40"/>
  <c r="O22" i="40" s="1"/>
  <c r="M21" i="40"/>
  <c r="L21" i="40"/>
  <c r="K21" i="40"/>
  <c r="J21" i="40"/>
  <c r="N21" i="40" s="1"/>
  <c r="O21" i="40" s="1"/>
  <c r="I21" i="40"/>
  <c r="H21" i="40"/>
  <c r="G21" i="40"/>
  <c r="F21" i="40"/>
  <c r="E21" i="40"/>
  <c r="D21" i="40"/>
  <c r="N20" i="40"/>
  <c r="O20" i="40" s="1"/>
  <c r="N19" i="40"/>
  <c r="O19" i="40" s="1"/>
  <c r="N18" i="40"/>
  <c r="O18" i="40"/>
  <c r="M17" i="40"/>
  <c r="L17" i="40"/>
  <c r="K17" i="40"/>
  <c r="J17" i="40"/>
  <c r="I17" i="40"/>
  <c r="H17" i="40"/>
  <c r="G17" i="40"/>
  <c r="F17" i="40"/>
  <c r="E17" i="40"/>
  <c r="D17" i="40"/>
  <c r="N16" i="40"/>
  <c r="O16" i="40"/>
  <c r="N15" i="40"/>
  <c r="O15" i="40" s="1"/>
  <c r="N14" i="40"/>
  <c r="O14" i="40"/>
  <c r="N13" i="40"/>
  <c r="O13" i="40" s="1"/>
  <c r="M12" i="40"/>
  <c r="L12" i="40"/>
  <c r="K12" i="40"/>
  <c r="J12" i="40"/>
  <c r="I12" i="40"/>
  <c r="H12" i="40"/>
  <c r="G12" i="40"/>
  <c r="F12" i="40"/>
  <c r="F27" i="40" s="1"/>
  <c r="E12" i="40"/>
  <c r="D12" i="40"/>
  <c r="N11" i="40"/>
  <c r="O11" i="40" s="1"/>
  <c r="N10" i="40"/>
  <c r="O10" i="40" s="1"/>
  <c r="N9" i="40"/>
  <c r="O9" i="40" s="1"/>
  <c r="N8" i="40"/>
  <c r="O8" i="40"/>
  <c r="N7" i="40"/>
  <c r="O7" i="40" s="1"/>
  <c r="N6" i="40"/>
  <c r="O6" i="40"/>
  <c r="M5" i="40"/>
  <c r="M27" i="40" s="1"/>
  <c r="L5" i="40"/>
  <c r="L27" i="40" s="1"/>
  <c r="K5" i="40"/>
  <c r="K27" i="40"/>
  <c r="J5" i="40"/>
  <c r="I5" i="40"/>
  <c r="I27" i="40" s="1"/>
  <c r="H5" i="40"/>
  <c r="G5" i="40"/>
  <c r="G27" i="40" s="1"/>
  <c r="F5" i="40"/>
  <c r="E5" i="40"/>
  <c r="E27" i="40"/>
  <c r="D5" i="40"/>
  <c r="D27" i="40" s="1"/>
  <c r="N31" i="39"/>
  <c r="O31" i="39"/>
  <c r="M30" i="39"/>
  <c r="L30" i="39"/>
  <c r="K30" i="39"/>
  <c r="J30" i="39"/>
  <c r="I30" i="39"/>
  <c r="H30" i="39"/>
  <c r="G30" i="39"/>
  <c r="F30" i="39"/>
  <c r="N30" i="39" s="1"/>
  <c r="O30" i="39" s="1"/>
  <c r="E30" i="39"/>
  <c r="D30" i="39"/>
  <c r="N29" i="39"/>
  <c r="O29" i="39"/>
  <c r="N28" i="39"/>
  <c r="O28" i="39" s="1"/>
  <c r="M27" i="39"/>
  <c r="L27" i="39"/>
  <c r="K27" i="39"/>
  <c r="J27" i="39"/>
  <c r="I27" i="39"/>
  <c r="H27" i="39"/>
  <c r="N27" i="39" s="1"/>
  <c r="O27" i="39" s="1"/>
  <c r="G27" i="39"/>
  <c r="F27" i="39"/>
  <c r="E27" i="39"/>
  <c r="D27" i="39"/>
  <c r="N26" i="39"/>
  <c r="O26" i="39" s="1"/>
  <c r="N25" i="39"/>
  <c r="O25" i="39" s="1"/>
  <c r="N24" i="39"/>
  <c r="O24" i="39" s="1"/>
  <c r="M23" i="39"/>
  <c r="L23" i="39"/>
  <c r="N23" i="39" s="1"/>
  <c r="O23" i="39" s="1"/>
  <c r="K23" i="39"/>
  <c r="J23" i="39"/>
  <c r="I23" i="39"/>
  <c r="H23" i="39"/>
  <c r="G23" i="39"/>
  <c r="F23" i="39"/>
  <c r="E23" i="39"/>
  <c r="D23" i="39"/>
  <c r="N22" i="39"/>
  <c r="O22" i="39" s="1"/>
  <c r="N21" i="39"/>
  <c r="O21" i="39"/>
  <c r="N20" i="39"/>
  <c r="O20" i="39" s="1"/>
  <c r="N19" i="39"/>
  <c r="O19" i="39"/>
  <c r="M18" i="39"/>
  <c r="L18" i="39"/>
  <c r="K18" i="39"/>
  <c r="J18" i="39"/>
  <c r="I18" i="39"/>
  <c r="H18" i="39"/>
  <c r="G18" i="39"/>
  <c r="F18" i="39"/>
  <c r="E18" i="39"/>
  <c r="D18" i="39"/>
  <c r="D32" i="39" s="1"/>
  <c r="N17" i="39"/>
  <c r="O17" i="39"/>
  <c r="N16" i="39"/>
  <c r="O16" i="39" s="1"/>
  <c r="N15" i="39"/>
  <c r="O15" i="39" s="1"/>
  <c r="M14" i="39"/>
  <c r="L14" i="39"/>
  <c r="K14" i="39"/>
  <c r="K32" i="39" s="1"/>
  <c r="J14" i="39"/>
  <c r="J32" i="39" s="1"/>
  <c r="I14" i="39"/>
  <c r="H14" i="39"/>
  <c r="G14" i="39"/>
  <c r="F14" i="39"/>
  <c r="E14" i="39"/>
  <c r="D14" i="39"/>
  <c r="N13" i="39"/>
  <c r="O13" i="39"/>
  <c r="N12" i="39"/>
  <c r="O12" i="39" s="1"/>
  <c r="N11" i="39"/>
  <c r="O11" i="39"/>
  <c r="N10" i="39"/>
  <c r="O10" i="39" s="1"/>
  <c r="N9" i="39"/>
  <c r="O9" i="39" s="1"/>
  <c r="N8" i="39"/>
  <c r="O8" i="39" s="1"/>
  <c r="N7" i="39"/>
  <c r="O7" i="39"/>
  <c r="N6" i="39"/>
  <c r="O6" i="39" s="1"/>
  <c r="M5" i="39"/>
  <c r="M32" i="39" s="1"/>
  <c r="L5" i="39"/>
  <c r="K5" i="39"/>
  <c r="J5" i="39"/>
  <c r="I5" i="39"/>
  <c r="I32" i="39" s="1"/>
  <c r="H5" i="39"/>
  <c r="H32" i="39"/>
  <c r="G5" i="39"/>
  <c r="G32" i="39" s="1"/>
  <c r="F5" i="39"/>
  <c r="E5" i="39"/>
  <c r="D5" i="39"/>
  <c r="N31" i="38"/>
  <c r="O31" i="38" s="1"/>
  <c r="M30" i="38"/>
  <c r="L30" i="38"/>
  <c r="K30" i="38"/>
  <c r="J30" i="38"/>
  <c r="I30" i="38"/>
  <c r="H30" i="38"/>
  <c r="G30" i="38"/>
  <c r="F30" i="38"/>
  <c r="E30" i="38"/>
  <c r="D30" i="38"/>
  <c r="N29" i="38"/>
  <c r="O29" i="38" s="1"/>
  <c r="N28" i="38"/>
  <c r="O28" i="38" s="1"/>
  <c r="M27" i="38"/>
  <c r="L27" i="38"/>
  <c r="N27" i="38" s="1"/>
  <c r="O27" i="38" s="1"/>
  <c r="K27" i="38"/>
  <c r="J27" i="38"/>
  <c r="I27" i="38"/>
  <c r="H27" i="38"/>
  <c r="G27" i="38"/>
  <c r="F27" i="38"/>
  <c r="E27" i="38"/>
  <c r="D27" i="38"/>
  <c r="N26" i="38"/>
  <c r="O26" i="38" s="1"/>
  <c r="N25" i="38"/>
  <c r="O25" i="38" s="1"/>
  <c r="N24" i="38"/>
  <c r="O24" i="38" s="1"/>
  <c r="M23" i="38"/>
  <c r="L23" i="38"/>
  <c r="K23" i="38"/>
  <c r="J23" i="38"/>
  <c r="I23" i="38"/>
  <c r="H23" i="38"/>
  <c r="G23" i="38"/>
  <c r="F23" i="38"/>
  <c r="E23" i="38"/>
  <c r="E32" i="38" s="1"/>
  <c r="D23" i="38"/>
  <c r="N23" i="38" s="1"/>
  <c r="N22" i="38"/>
  <c r="O22" i="38" s="1"/>
  <c r="N21" i="38"/>
  <c r="O21" i="38" s="1"/>
  <c r="N20" i="38"/>
  <c r="O20" i="38"/>
  <c r="N19" i="38"/>
  <c r="O19" i="38" s="1"/>
  <c r="M18" i="38"/>
  <c r="L18" i="38"/>
  <c r="K18" i="38"/>
  <c r="K32" i="38" s="1"/>
  <c r="J18" i="38"/>
  <c r="J32" i="38" s="1"/>
  <c r="I18" i="38"/>
  <c r="H18" i="38"/>
  <c r="G18" i="38"/>
  <c r="F18" i="38"/>
  <c r="F32" i="38" s="1"/>
  <c r="E18" i="38"/>
  <c r="D18" i="38"/>
  <c r="N17" i="38"/>
  <c r="O17" i="38" s="1"/>
  <c r="N16" i="38"/>
  <c r="O16" i="38" s="1"/>
  <c r="N15" i="38"/>
  <c r="O15" i="38" s="1"/>
  <c r="M14" i="38"/>
  <c r="M32" i="38" s="1"/>
  <c r="L14" i="38"/>
  <c r="K14" i="38"/>
  <c r="J14" i="38"/>
  <c r="I14" i="38"/>
  <c r="H14" i="38"/>
  <c r="G14" i="38"/>
  <c r="F14" i="38"/>
  <c r="E14" i="38"/>
  <c r="D14" i="38"/>
  <c r="D32" i="38" s="1"/>
  <c r="N13" i="38"/>
  <c r="O13" i="38" s="1"/>
  <c r="N12" i="38"/>
  <c r="O12" i="38" s="1"/>
  <c r="N11" i="38"/>
  <c r="O11" i="38"/>
  <c r="N10" i="38"/>
  <c r="O10" i="38" s="1"/>
  <c r="N9" i="38"/>
  <c r="O9" i="38" s="1"/>
  <c r="N8" i="38"/>
  <c r="O8" i="38" s="1"/>
  <c r="N7" i="38"/>
  <c r="O7" i="38" s="1"/>
  <c r="N6" i="38"/>
  <c r="O6" i="38" s="1"/>
  <c r="M5" i="38"/>
  <c r="L5" i="38"/>
  <c r="K5" i="38"/>
  <c r="J5" i="38"/>
  <c r="I5" i="38"/>
  <c r="H5" i="38"/>
  <c r="H32" i="38" s="1"/>
  <c r="G5" i="38"/>
  <c r="G32" i="38" s="1"/>
  <c r="F5" i="38"/>
  <c r="E5" i="38"/>
  <c r="D5" i="38"/>
  <c r="N27" i="37"/>
  <c r="O27" i="37"/>
  <c r="N26" i="37"/>
  <c r="O26" i="37" s="1"/>
  <c r="M25" i="37"/>
  <c r="L25" i="37"/>
  <c r="K25" i="37"/>
  <c r="J25" i="37"/>
  <c r="I25" i="37"/>
  <c r="H25" i="37"/>
  <c r="G25" i="37"/>
  <c r="F25" i="37"/>
  <c r="E25" i="37"/>
  <c r="N25" i="37"/>
  <c r="O25" i="37" s="1"/>
  <c r="D25" i="37"/>
  <c r="N24" i="37"/>
  <c r="O24" i="37"/>
  <c r="N23" i="37"/>
  <c r="O23" i="37" s="1"/>
  <c r="M22" i="37"/>
  <c r="L22" i="37"/>
  <c r="K22" i="37"/>
  <c r="J22" i="37"/>
  <c r="I22" i="37"/>
  <c r="H22" i="37"/>
  <c r="G22" i="37"/>
  <c r="F22" i="37"/>
  <c r="E22" i="37"/>
  <c r="D22" i="37"/>
  <c r="N21" i="37"/>
  <c r="O21" i="37" s="1"/>
  <c r="M20" i="37"/>
  <c r="L20" i="37"/>
  <c r="K20" i="37"/>
  <c r="J20" i="37"/>
  <c r="I20" i="37"/>
  <c r="H20" i="37"/>
  <c r="G20" i="37"/>
  <c r="F20" i="37"/>
  <c r="E20" i="37"/>
  <c r="D20" i="37"/>
  <c r="N19" i="37"/>
  <c r="O19" i="37" s="1"/>
  <c r="N18" i="37"/>
  <c r="O18" i="37" s="1"/>
  <c r="N17" i="37"/>
  <c r="O17" i="37"/>
  <c r="M16" i="37"/>
  <c r="M28" i="37" s="1"/>
  <c r="L16" i="37"/>
  <c r="K16" i="37"/>
  <c r="J16" i="37"/>
  <c r="I16" i="37"/>
  <c r="H16" i="37"/>
  <c r="G16" i="37"/>
  <c r="F16" i="37"/>
  <c r="E16" i="37"/>
  <c r="D16" i="37"/>
  <c r="N15" i="37"/>
  <c r="O15" i="37" s="1"/>
  <c r="N14" i="37"/>
  <c r="O14" i="37" s="1"/>
  <c r="M13" i="37"/>
  <c r="L13" i="37"/>
  <c r="K13" i="37"/>
  <c r="J13" i="37"/>
  <c r="I13" i="37"/>
  <c r="H13" i="37"/>
  <c r="G13" i="37"/>
  <c r="F13" i="37"/>
  <c r="E13" i="37"/>
  <c r="E28" i="37" s="1"/>
  <c r="D13" i="37"/>
  <c r="N12" i="37"/>
  <c r="O12" i="37" s="1"/>
  <c r="N11" i="37"/>
  <c r="O11" i="37"/>
  <c r="N10" i="37"/>
  <c r="O10" i="37" s="1"/>
  <c r="N9" i="37"/>
  <c r="O9" i="37" s="1"/>
  <c r="N8" i="37"/>
  <c r="O8" i="37"/>
  <c r="N7" i="37"/>
  <c r="O7" i="37" s="1"/>
  <c r="N6" i="37"/>
  <c r="O6" i="37" s="1"/>
  <c r="M5" i="37"/>
  <c r="L5" i="37"/>
  <c r="L28" i="37" s="1"/>
  <c r="K5" i="37"/>
  <c r="K28" i="37" s="1"/>
  <c r="J5" i="37"/>
  <c r="I5" i="37"/>
  <c r="H5" i="37"/>
  <c r="G5" i="37"/>
  <c r="F5" i="37"/>
  <c r="F28" i="37" s="1"/>
  <c r="E5" i="37"/>
  <c r="D5" i="37"/>
  <c r="D28" i="37" s="1"/>
  <c r="N30" i="36"/>
  <c r="O30" i="36" s="1"/>
  <c r="N29" i="36"/>
  <c r="O29" i="36" s="1"/>
  <c r="M28" i="36"/>
  <c r="L28" i="36"/>
  <c r="K28" i="36"/>
  <c r="J28" i="36"/>
  <c r="I28" i="36"/>
  <c r="H28" i="36"/>
  <c r="G28" i="36"/>
  <c r="F28" i="36"/>
  <c r="E28" i="36"/>
  <c r="D28" i="36"/>
  <c r="N27" i="36"/>
  <c r="O27" i="36" s="1"/>
  <c r="N26" i="36"/>
  <c r="O26" i="36" s="1"/>
  <c r="M25" i="36"/>
  <c r="L25" i="36"/>
  <c r="K25" i="36"/>
  <c r="J25" i="36"/>
  <c r="I25" i="36"/>
  <c r="H25" i="36"/>
  <c r="G25" i="36"/>
  <c r="F25" i="36"/>
  <c r="E25" i="36"/>
  <c r="N25" i="36" s="1"/>
  <c r="O25" i="36" s="1"/>
  <c r="D25" i="36"/>
  <c r="N24" i="36"/>
  <c r="O24" i="36"/>
  <c r="N23" i="36"/>
  <c r="O23" i="36" s="1"/>
  <c r="M22" i="36"/>
  <c r="L22" i="36"/>
  <c r="K22" i="36"/>
  <c r="J22" i="36"/>
  <c r="I22" i="36"/>
  <c r="H22" i="36"/>
  <c r="G22" i="36"/>
  <c r="F22" i="36"/>
  <c r="F31" i="36" s="1"/>
  <c r="E22" i="36"/>
  <c r="D22" i="36"/>
  <c r="N21" i="36"/>
  <c r="O21" i="36" s="1"/>
  <c r="N20" i="36"/>
  <c r="O20" i="36" s="1"/>
  <c r="N19" i="36"/>
  <c r="O19" i="36" s="1"/>
  <c r="N18" i="36"/>
  <c r="O18" i="36"/>
  <c r="M17" i="36"/>
  <c r="L17" i="36"/>
  <c r="K17" i="36"/>
  <c r="J17" i="36"/>
  <c r="I17" i="36"/>
  <c r="H17" i="36"/>
  <c r="G17" i="36"/>
  <c r="F17" i="36"/>
  <c r="E17" i="36"/>
  <c r="D17" i="36"/>
  <c r="N16" i="36"/>
  <c r="O16" i="36"/>
  <c r="N15" i="36"/>
  <c r="O15" i="36" s="1"/>
  <c r="M14" i="36"/>
  <c r="L14" i="36"/>
  <c r="K14" i="36"/>
  <c r="J14" i="36"/>
  <c r="I14" i="36"/>
  <c r="H14" i="36"/>
  <c r="G14" i="36"/>
  <c r="F14" i="36"/>
  <c r="E14" i="36"/>
  <c r="D14" i="36"/>
  <c r="N14" i="36" s="1"/>
  <c r="O14" i="36" s="1"/>
  <c r="N13" i="36"/>
  <c r="O13" i="36" s="1"/>
  <c r="N12" i="36"/>
  <c r="O12" i="36" s="1"/>
  <c r="N11" i="36"/>
  <c r="O11" i="36" s="1"/>
  <c r="N10" i="36"/>
  <c r="O10" i="36"/>
  <c r="N9" i="36"/>
  <c r="O9" i="36" s="1"/>
  <c r="N8" i="36"/>
  <c r="O8" i="36" s="1"/>
  <c r="N7" i="36"/>
  <c r="O7" i="36" s="1"/>
  <c r="N6" i="36"/>
  <c r="O6" i="36" s="1"/>
  <c r="M5" i="36"/>
  <c r="L5" i="36"/>
  <c r="K5" i="36"/>
  <c r="K31" i="36" s="1"/>
  <c r="J5" i="36"/>
  <c r="J31" i="36" s="1"/>
  <c r="I5" i="36"/>
  <c r="I31" i="36"/>
  <c r="H5" i="36"/>
  <c r="G5" i="36"/>
  <c r="F5" i="36"/>
  <c r="E5" i="36"/>
  <c r="D5" i="36"/>
  <c r="D31" i="36" s="1"/>
  <c r="N28" i="35"/>
  <c r="O28" i="35" s="1"/>
  <c r="M27" i="35"/>
  <c r="L27" i="35"/>
  <c r="K27" i="35"/>
  <c r="N27" i="35" s="1"/>
  <c r="O27" i="35" s="1"/>
  <c r="J27" i="35"/>
  <c r="I27" i="35"/>
  <c r="H27" i="35"/>
  <c r="G27" i="35"/>
  <c r="F27" i="35"/>
  <c r="E27" i="35"/>
  <c r="D27" i="35"/>
  <c r="N26" i="35"/>
  <c r="O26" i="35" s="1"/>
  <c r="M25" i="35"/>
  <c r="L25" i="35"/>
  <c r="K25" i="35"/>
  <c r="N25" i="35" s="1"/>
  <c r="O25" i="35" s="1"/>
  <c r="J25" i="35"/>
  <c r="I25" i="35"/>
  <c r="H25" i="35"/>
  <c r="G25" i="35"/>
  <c r="F25" i="35"/>
  <c r="E25" i="35"/>
  <c r="D25" i="35"/>
  <c r="N24" i="35"/>
  <c r="O24" i="35" s="1"/>
  <c r="M23" i="35"/>
  <c r="L23" i="35"/>
  <c r="K23" i="35"/>
  <c r="N23" i="35" s="1"/>
  <c r="O23" i="35" s="1"/>
  <c r="J23" i="35"/>
  <c r="I23" i="35"/>
  <c r="H23" i="35"/>
  <c r="G23" i="35"/>
  <c r="F23" i="35"/>
  <c r="E23" i="35"/>
  <c r="D23" i="35"/>
  <c r="N22" i="35"/>
  <c r="O22" i="35" s="1"/>
  <c r="M21" i="35"/>
  <c r="L21" i="35"/>
  <c r="K21" i="35"/>
  <c r="J21" i="35"/>
  <c r="I21" i="35"/>
  <c r="H21" i="35"/>
  <c r="G21" i="35"/>
  <c r="F21" i="35"/>
  <c r="E21" i="35"/>
  <c r="D21" i="35"/>
  <c r="N20" i="35"/>
  <c r="O20" i="35" s="1"/>
  <c r="N19" i="35"/>
  <c r="O19" i="35"/>
  <c r="N18" i="35"/>
  <c r="O18" i="35" s="1"/>
  <c r="M17" i="35"/>
  <c r="L17" i="35"/>
  <c r="K17" i="35"/>
  <c r="J17" i="35"/>
  <c r="I17" i="35"/>
  <c r="H17" i="35"/>
  <c r="G17" i="35"/>
  <c r="F17" i="35"/>
  <c r="E17" i="35"/>
  <c r="D17" i="35"/>
  <c r="N16" i="35"/>
  <c r="O16" i="35" s="1"/>
  <c r="N15" i="35"/>
  <c r="O15" i="35"/>
  <c r="N14" i="35"/>
  <c r="O14" i="35"/>
  <c r="M13" i="35"/>
  <c r="L13" i="35"/>
  <c r="K13" i="35"/>
  <c r="J13" i="35"/>
  <c r="I13" i="35"/>
  <c r="H13" i="35"/>
  <c r="G13" i="35"/>
  <c r="F13" i="35"/>
  <c r="E13" i="35"/>
  <c r="D13" i="35"/>
  <c r="N12" i="35"/>
  <c r="O12" i="35" s="1"/>
  <c r="N11" i="35"/>
  <c r="O11" i="35"/>
  <c r="N10" i="35"/>
  <c r="O10" i="35" s="1"/>
  <c r="N9" i="35"/>
  <c r="O9" i="35" s="1"/>
  <c r="N8" i="35"/>
  <c r="O8" i="35" s="1"/>
  <c r="N7" i="35"/>
  <c r="O7" i="35" s="1"/>
  <c r="N6" i="35"/>
  <c r="O6" i="35" s="1"/>
  <c r="M5" i="35"/>
  <c r="M29" i="35"/>
  <c r="L5" i="35"/>
  <c r="L29" i="35" s="1"/>
  <c r="K5" i="35"/>
  <c r="J5" i="35"/>
  <c r="I5" i="35"/>
  <c r="I29" i="35" s="1"/>
  <c r="H5" i="35"/>
  <c r="G5" i="35"/>
  <c r="G29" i="35"/>
  <c r="F5" i="35"/>
  <c r="F29" i="35" s="1"/>
  <c r="E5" i="35"/>
  <c r="D5" i="35"/>
  <c r="D29" i="35" s="1"/>
  <c r="N29" i="34"/>
  <c r="O29" i="34" s="1"/>
  <c r="M28" i="34"/>
  <c r="L28" i="34"/>
  <c r="K28" i="34"/>
  <c r="J28" i="34"/>
  <c r="I28" i="34"/>
  <c r="H28" i="34"/>
  <c r="G28" i="34"/>
  <c r="F28" i="34"/>
  <c r="E28" i="34"/>
  <c r="D28" i="34"/>
  <c r="N27" i="34"/>
  <c r="O27" i="34" s="1"/>
  <c r="M26" i="34"/>
  <c r="L26" i="34"/>
  <c r="K26" i="34"/>
  <c r="J26" i="34"/>
  <c r="I26" i="34"/>
  <c r="H26" i="34"/>
  <c r="G26" i="34"/>
  <c r="F26" i="34"/>
  <c r="E26" i="34"/>
  <c r="D26" i="34"/>
  <c r="N25" i="34"/>
  <c r="O25" i="34" s="1"/>
  <c r="M24" i="34"/>
  <c r="L24" i="34"/>
  <c r="K24" i="34"/>
  <c r="J24" i="34"/>
  <c r="I24" i="34"/>
  <c r="I30" i="34" s="1"/>
  <c r="H24" i="34"/>
  <c r="G24" i="34"/>
  <c r="F24" i="34"/>
  <c r="E24" i="34"/>
  <c r="D24" i="34"/>
  <c r="N23" i="34"/>
  <c r="O23" i="34" s="1"/>
  <c r="M22" i="34"/>
  <c r="L22" i="34"/>
  <c r="N22" i="34" s="1"/>
  <c r="O22" i="34" s="1"/>
  <c r="K22" i="34"/>
  <c r="J22" i="34"/>
  <c r="I22" i="34"/>
  <c r="H22" i="34"/>
  <c r="G22" i="34"/>
  <c r="F22" i="34"/>
  <c r="E22" i="34"/>
  <c r="D22" i="34"/>
  <c r="N21" i="34"/>
  <c r="O21" i="34"/>
  <c r="N20" i="34"/>
  <c r="O20" i="34" s="1"/>
  <c r="N19" i="34"/>
  <c r="O19" i="34" s="1"/>
  <c r="M18" i="34"/>
  <c r="L18" i="34"/>
  <c r="K18" i="34"/>
  <c r="J18" i="34"/>
  <c r="I18" i="34"/>
  <c r="H18" i="34"/>
  <c r="G18" i="34"/>
  <c r="G30" i="34" s="1"/>
  <c r="F18" i="34"/>
  <c r="E18" i="34"/>
  <c r="D18" i="34"/>
  <c r="N17" i="34"/>
  <c r="O17" i="34"/>
  <c r="N16" i="34"/>
  <c r="O16" i="34" s="1"/>
  <c r="N15" i="34"/>
  <c r="O15" i="34" s="1"/>
  <c r="M14" i="34"/>
  <c r="L14" i="34"/>
  <c r="K14" i="34"/>
  <c r="K30" i="34" s="1"/>
  <c r="J14" i="34"/>
  <c r="I14" i="34"/>
  <c r="H14" i="34"/>
  <c r="G14" i="34"/>
  <c r="F14" i="34"/>
  <c r="E14" i="34"/>
  <c r="D14" i="34"/>
  <c r="N13" i="34"/>
  <c r="O13" i="34"/>
  <c r="N12" i="34"/>
  <c r="O12" i="34" s="1"/>
  <c r="N11" i="34"/>
  <c r="O11" i="34" s="1"/>
  <c r="N10" i="34"/>
  <c r="O10" i="34"/>
  <c r="N9" i="34"/>
  <c r="O9" i="34" s="1"/>
  <c r="N8" i="34"/>
  <c r="O8" i="34" s="1"/>
  <c r="N7" i="34"/>
  <c r="O7" i="34"/>
  <c r="N6" i="34"/>
  <c r="O6" i="34" s="1"/>
  <c r="M5" i="34"/>
  <c r="M30" i="34" s="1"/>
  <c r="L5" i="34"/>
  <c r="K5" i="34"/>
  <c r="J5" i="34"/>
  <c r="J30" i="34" s="1"/>
  <c r="I5" i="34"/>
  <c r="H5" i="34"/>
  <c r="H30" i="34" s="1"/>
  <c r="G5" i="34"/>
  <c r="F5" i="34"/>
  <c r="F30" i="34" s="1"/>
  <c r="E5" i="34"/>
  <c r="D5" i="34"/>
  <c r="E27" i="33"/>
  <c r="F27" i="33"/>
  <c r="G27" i="33"/>
  <c r="H27" i="33"/>
  <c r="I27" i="33"/>
  <c r="J27" i="33"/>
  <c r="K27" i="33"/>
  <c r="L27" i="33"/>
  <c r="M27" i="33"/>
  <c r="D27" i="33"/>
  <c r="N27" i="33" s="1"/>
  <c r="O27" i="33" s="1"/>
  <c r="E24" i="33"/>
  <c r="F24" i="33"/>
  <c r="G24" i="33"/>
  <c r="H24" i="33"/>
  <c r="I24" i="33"/>
  <c r="J24" i="33"/>
  <c r="K24" i="33"/>
  <c r="L24" i="33"/>
  <c r="L29" i="33"/>
  <c r="M24" i="33"/>
  <c r="N24" i="33" s="1"/>
  <c r="O24" i="33" s="1"/>
  <c r="E22" i="33"/>
  <c r="F22" i="33"/>
  <c r="G22" i="33"/>
  <c r="H22" i="33"/>
  <c r="I22" i="33"/>
  <c r="J22" i="33"/>
  <c r="K22" i="33"/>
  <c r="L22" i="33"/>
  <c r="M22" i="33"/>
  <c r="E20" i="33"/>
  <c r="F20" i="33"/>
  <c r="G20" i="33"/>
  <c r="H20" i="33"/>
  <c r="I20" i="33"/>
  <c r="J20" i="33"/>
  <c r="K20" i="33"/>
  <c r="L20" i="33"/>
  <c r="M20" i="33"/>
  <c r="E16" i="33"/>
  <c r="F16" i="33"/>
  <c r="G16" i="33"/>
  <c r="H16" i="33"/>
  <c r="I16" i="33"/>
  <c r="J16" i="33"/>
  <c r="K16" i="33"/>
  <c r="L16" i="33"/>
  <c r="M16" i="33"/>
  <c r="E14" i="33"/>
  <c r="F14" i="33"/>
  <c r="G14" i="33"/>
  <c r="H14" i="33"/>
  <c r="I14" i="33"/>
  <c r="J14" i="33"/>
  <c r="K14" i="33"/>
  <c r="L14" i="33"/>
  <c r="M14" i="33"/>
  <c r="E5" i="33"/>
  <c r="E29" i="33" s="1"/>
  <c r="F5" i="33"/>
  <c r="G5" i="33"/>
  <c r="H5" i="33"/>
  <c r="H29" i="33" s="1"/>
  <c r="I5" i="33"/>
  <c r="I29" i="33" s="1"/>
  <c r="J5" i="33"/>
  <c r="J29" i="33" s="1"/>
  <c r="K5" i="33"/>
  <c r="K29" i="33" s="1"/>
  <c r="L5" i="33"/>
  <c r="M5" i="33"/>
  <c r="D24" i="33"/>
  <c r="D22" i="33"/>
  <c r="D20" i="33"/>
  <c r="D16" i="33"/>
  <c r="D14" i="33"/>
  <c r="D5" i="33"/>
  <c r="N28" i="33"/>
  <c r="O28" i="33" s="1"/>
  <c r="N23" i="33"/>
  <c r="O23" i="33"/>
  <c r="N25" i="33"/>
  <c r="O25" i="33"/>
  <c r="N26" i="33"/>
  <c r="O26" i="33"/>
  <c r="N21" i="33"/>
  <c r="O21" i="33" s="1"/>
  <c r="N7" i="33"/>
  <c r="O7" i="33" s="1"/>
  <c r="N8" i="33"/>
  <c r="O8" i="33" s="1"/>
  <c r="N9" i="33"/>
  <c r="O9" i="33"/>
  <c r="N10" i="33"/>
  <c r="O10" i="33"/>
  <c r="N11" i="33"/>
  <c r="O11" i="33"/>
  <c r="N12" i="33"/>
  <c r="O12" i="33" s="1"/>
  <c r="N13" i="33"/>
  <c r="O13" i="33" s="1"/>
  <c r="N6" i="33"/>
  <c r="O6" i="33" s="1"/>
  <c r="N17" i="33"/>
  <c r="O17" i="33"/>
  <c r="N18" i="33"/>
  <c r="O18" i="33"/>
  <c r="N19" i="33"/>
  <c r="O19" i="33"/>
  <c r="N15" i="33"/>
  <c r="O15" i="33" s="1"/>
  <c r="N21" i="35"/>
  <c r="O21" i="35"/>
  <c r="N28" i="36"/>
  <c r="O28" i="36" s="1"/>
  <c r="N20" i="37"/>
  <c r="O20" i="37" s="1"/>
  <c r="O23" i="38"/>
  <c r="N14" i="38"/>
  <c r="O14" i="38" s="1"/>
  <c r="N22" i="33"/>
  <c r="O22" i="33" s="1"/>
  <c r="N17" i="40"/>
  <c r="O17" i="40" s="1"/>
  <c r="N5" i="40"/>
  <c r="O5" i="40"/>
  <c r="D30" i="34"/>
  <c r="N14" i="34"/>
  <c r="O14" i="34" s="1"/>
  <c r="L31" i="36"/>
  <c r="I28" i="37"/>
  <c r="E32" i="39"/>
  <c r="N5" i="39"/>
  <c r="O5" i="39" s="1"/>
  <c r="N14" i="33"/>
  <c r="O14" i="33" s="1"/>
  <c r="H29" i="35"/>
  <c r="N22" i="41"/>
  <c r="O22" i="41" s="1"/>
  <c r="N13" i="41"/>
  <c r="O13" i="41" s="1"/>
  <c r="O29" i="43"/>
  <c r="N24" i="43"/>
  <c r="O24" i="43" s="1"/>
  <c r="N26" i="43"/>
  <c r="O26" i="43" s="1"/>
  <c r="N16" i="43"/>
  <c r="O16" i="43" s="1"/>
  <c r="N12" i="43"/>
  <c r="O12" i="43" s="1"/>
  <c r="N24" i="44"/>
  <c r="O24" i="44" s="1"/>
  <c r="N22" i="44"/>
  <c r="O22" i="44" s="1"/>
  <c r="O13" i="44"/>
  <c r="N5" i="44"/>
  <c r="O5" i="44" s="1"/>
  <c r="F178" i="47"/>
  <c r="G178" i="47"/>
  <c r="O25" i="46"/>
  <c r="N17" i="46"/>
  <c r="O17" i="46" s="1"/>
  <c r="N13" i="46"/>
  <c r="O13" i="46"/>
  <c r="N17" i="45"/>
  <c r="O17" i="45" s="1"/>
  <c r="N13" i="45"/>
  <c r="O13" i="45" s="1"/>
  <c r="K30" i="45"/>
  <c r="E30" i="45"/>
  <c r="G30" i="45"/>
  <c r="H30" i="45"/>
  <c r="I30" i="45"/>
  <c r="J30" i="45"/>
  <c r="L30" i="45"/>
  <c r="M30" i="45"/>
  <c r="D30" i="45"/>
  <c r="N5" i="45"/>
  <c r="O5" i="45" s="1"/>
  <c r="N15" i="48"/>
  <c r="O15" i="48" s="1"/>
  <c r="D75" i="48"/>
  <c r="N75" i="48" s="1"/>
  <c r="O75" i="48" s="1"/>
  <c r="E75" i="48"/>
  <c r="J31" i="41"/>
  <c r="L31" i="41"/>
  <c r="E31" i="41"/>
  <c r="G31" i="41"/>
  <c r="O27" i="49" l="1"/>
  <c r="P27" i="49" s="1"/>
  <c r="N5" i="33"/>
  <c r="O5" i="33" s="1"/>
  <c r="N28" i="34"/>
  <c r="O28" i="34" s="1"/>
  <c r="N5" i="35"/>
  <c r="O5" i="35" s="1"/>
  <c r="E29" i="35"/>
  <c r="N5" i="36"/>
  <c r="O5" i="36" s="1"/>
  <c r="H31" i="36"/>
  <c r="N22" i="36"/>
  <c r="O22" i="36" s="1"/>
  <c r="G31" i="36"/>
  <c r="N32" i="39"/>
  <c r="O32" i="39" s="1"/>
  <c r="O75" i="47"/>
  <c r="P75" i="47" s="1"/>
  <c r="D29" i="33"/>
  <c r="G29" i="33"/>
  <c r="N26" i="34"/>
  <c r="O26" i="34" s="1"/>
  <c r="N13" i="35"/>
  <c r="O13" i="35" s="1"/>
  <c r="J29" i="35"/>
  <c r="J27" i="40"/>
  <c r="F29" i="33"/>
  <c r="N5" i="34"/>
  <c r="O5" i="34" s="1"/>
  <c r="E30" i="34"/>
  <c r="N18" i="34"/>
  <c r="O18" i="34" s="1"/>
  <c r="K29" i="35"/>
  <c r="N29" i="35" s="1"/>
  <c r="O29" i="35" s="1"/>
  <c r="N18" i="39"/>
  <c r="O18" i="39" s="1"/>
  <c r="F32" i="39"/>
  <c r="N5" i="43"/>
  <c r="O5" i="43" s="1"/>
  <c r="L31" i="43"/>
  <c r="F29" i="46"/>
  <c r="N29" i="46" s="1"/>
  <c r="O29" i="46" s="1"/>
  <c r="M31" i="36"/>
  <c r="N17" i="36"/>
  <c r="O17" i="36" s="1"/>
  <c r="M31" i="41"/>
  <c r="N20" i="33"/>
  <c r="O20" i="33" s="1"/>
  <c r="N5" i="38"/>
  <c r="O5" i="38" s="1"/>
  <c r="I32" i="38"/>
  <c r="N32" i="38" s="1"/>
  <c r="O32" i="38" s="1"/>
  <c r="J26" i="44"/>
  <c r="K178" i="47"/>
  <c r="O178" i="47" s="1"/>
  <c r="P178" i="47" s="1"/>
  <c r="F30" i="45"/>
  <c r="N30" i="45" s="1"/>
  <c r="O30" i="45" s="1"/>
  <c r="N16" i="33"/>
  <c r="O16" i="33" s="1"/>
  <c r="N24" i="34"/>
  <c r="O24" i="34" s="1"/>
  <c r="E31" i="36"/>
  <c r="J28" i="37"/>
  <c r="N27" i="40"/>
  <c r="O27" i="40" s="1"/>
  <c r="D31" i="43"/>
  <c r="N31" i="43" s="1"/>
  <c r="O31" i="43" s="1"/>
  <c r="N178" i="47"/>
  <c r="N30" i="34"/>
  <c r="O30" i="34" s="1"/>
  <c r="M29" i="33"/>
  <c r="N16" i="37"/>
  <c r="O16" i="37" s="1"/>
  <c r="N30" i="38"/>
  <c r="O30" i="38" s="1"/>
  <c r="H27" i="40"/>
  <c r="N12" i="40"/>
  <c r="O12" i="40" s="1"/>
  <c r="O35" i="47"/>
  <c r="P35" i="47" s="1"/>
  <c r="O48" i="47"/>
  <c r="P48" i="47" s="1"/>
  <c r="N31" i="36"/>
  <c r="O31" i="36" s="1"/>
  <c r="F31" i="41"/>
  <c r="N31" i="41" s="1"/>
  <c r="O31" i="41" s="1"/>
  <c r="J29" i="46"/>
  <c r="N5" i="48"/>
  <c r="O5" i="48" s="1"/>
  <c r="N25" i="48"/>
  <c r="O25" i="48" s="1"/>
  <c r="H28" i="37"/>
  <c r="N5" i="37"/>
  <c r="O5" i="37" s="1"/>
  <c r="N13" i="37"/>
  <c r="O13" i="37" s="1"/>
  <c r="L32" i="39"/>
  <c r="O63" i="47"/>
  <c r="P63" i="47" s="1"/>
  <c r="N48" i="48"/>
  <c r="O48" i="48" s="1"/>
  <c r="L30" i="34"/>
  <c r="N17" i="35"/>
  <c r="O17" i="35" s="1"/>
  <c r="G28" i="37"/>
  <c r="N28" i="37" s="1"/>
  <c r="O28" i="37" s="1"/>
  <c r="N22" i="37"/>
  <c r="O22" i="37" s="1"/>
  <c r="N14" i="39"/>
  <c r="O14" i="39" s="1"/>
  <c r="F26" i="44"/>
  <c r="N26" i="44" s="1"/>
  <c r="O26" i="44" s="1"/>
  <c r="O42" i="47"/>
  <c r="P42" i="47" s="1"/>
  <c r="N18" i="38"/>
  <c r="O18" i="38" s="1"/>
  <c r="L32" i="38"/>
  <c r="N29" i="33" l="1"/>
  <c r="O29" i="33" s="1"/>
</calcChain>
</file>

<file path=xl/sharedStrings.xml><?xml version="1.0" encoding="utf-8"?>
<sst xmlns="http://schemas.openxmlformats.org/spreadsheetml/2006/main" count="923" uniqueCount="256">
  <si>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</si>
  <si>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</si>
  <si>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</si>
  <si>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</si>
  <si>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</si>
  <si>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</si>
  <si>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</si>
  <si>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</si>
  <si>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</si>
  <si>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</si>
  <si>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</si>
  <si>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</si>
  <si>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</si>
  <si>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</si>
  <si>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</si>
  <si>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</si>
  <si>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</si>
  <si>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</si>
  <si>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</si>
  <si>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</si>
  <si>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</si>
  <si>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</si>
  <si>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</si>
  <si>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</si>
  <si>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Non-Court Information Systems</t>
  </si>
  <si>
    <t>Debt Service Payments</t>
  </si>
  <si>
    <t>Other General Government Services</t>
  </si>
  <si>
    <t>Public Safety</t>
  </si>
  <si>
    <t>Law Enforcement</t>
  </si>
  <si>
    <t>Physical Environment</t>
  </si>
  <si>
    <t>Garbage / Solid Waste Control Services</t>
  </si>
  <si>
    <t>Water-Sewer Combination Services</t>
  </si>
  <si>
    <t>Flood Control / Stormwater Management</t>
  </si>
  <si>
    <t>Transportation</t>
  </si>
  <si>
    <t>Road and Street Facilities</t>
  </si>
  <si>
    <t>Human Services</t>
  </si>
  <si>
    <t>Other Human Services</t>
  </si>
  <si>
    <t>Culture / Recreation</t>
  </si>
  <si>
    <t>Parks and Recreation</t>
  </si>
  <si>
    <t>Special Events</t>
  </si>
  <si>
    <t>Inter-Fund Group Transfers Out</t>
  </si>
  <si>
    <t>Other Uses and Non-Operating</t>
  </si>
  <si>
    <t>2009 Municipal Population:</t>
  </si>
  <si>
    <t>Opa-locka Expenditures Reported by Account Code and Fund Type</t>
  </si>
  <si>
    <t>Local Fiscal Year Ended September 30, 2010</t>
  </si>
  <si>
    <t>Protective Inspections</t>
  </si>
  <si>
    <t>Emergency and Disaster Relief Services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</si>
  <si>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</si>
  <si>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</si>
  <si>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</si>
  <si>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</si>
  <si>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</si>
  <si>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Pension Benefits</t>
  </si>
  <si>
    <t>Sewer / Wastewater Services</t>
  </si>
  <si>
    <t>Mass Transit Systems</t>
  </si>
  <si>
    <t>Capital Lease Acquisitions</t>
  </si>
  <si>
    <t>2012 Municipal Population:</t>
  </si>
  <si>
    <t>Local Fiscal Year Ended September 30, 2008</t>
  </si>
  <si>
    <t>Other Public Safety</t>
  </si>
  <si>
    <t>2008 Municipal Population:</t>
  </si>
  <si>
    <t>Local Fiscal Year Ended September 30, 2013</t>
  </si>
  <si>
    <t>Water Transportation Systems</t>
  </si>
  <si>
    <t>2013 Municipal Population:</t>
  </si>
  <si>
    <t>Local Fiscal Year Ended September 30, 2014</t>
  </si>
  <si>
    <t>Other General Government</t>
  </si>
  <si>
    <t>Emergency and Disaster Relief</t>
  </si>
  <si>
    <t>Garbage / Solid Waste</t>
  </si>
  <si>
    <t>Water / Sewer Services</t>
  </si>
  <si>
    <t>Flood Control / Stormwater Control</t>
  </si>
  <si>
    <t>Road / Street Facilities</t>
  </si>
  <si>
    <t>Water</t>
  </si>
  <si>
    <t>Mass Transit</t>
  </si>
  <si>
    <t>Parks / Recreation</t>
  </si>
  <si>
    <t>Other Uses</t>
  </si>
  <si>
    <t>Interfund Transfers Out</t>
  </si>
  <si>
    <t>2014 Municipal Population:</t>
  </si>
  <si>
    <t>Local Fiscal Year Ended September 30, 2007</t>
  </si>
  <si>
    <t>2007 Municipal Population:</t>
  </si>
  <si>
    <t>Local Fiscal Year Ended September 30, 2015</t>
  </si>
  <si>
    <t>Water Utility Services</t>
  </si>
  <si>
    <t>Mental Health</t>
  </si>
  <si>
    <t>Other Culture / Recreation</t>
  </si>
  <si>
    <t>2015 Municipal Population:</t>
  </si>
  <si>
    <t>Local Fiscal Year Ended September 30, 2016</t>
  </si>
  <si>
    <t>Other Transportation</t>
  </si>
  <si>
    <t>Cultural Services</t>
  </si>
  <si>
    <t>2016 Municipal Population:</t>
  </si>
  <si>
    <t>Local Fiscal Year Ended September 30, 2017</t>
  </si>
  <si>
    <t>2017 Municipal Population:</t>
  </si>
  <si>
    <t>Local Fiscal Year Ended September 30, 2018</t>
  </si>
  <si>
    <t>Other Physical Environment</t>
  </si>
  <si>
    <t>Economic Environment</t>
  </si>
  <si>
    <t>Other Economic Environment</t>
  </si>
  <si>
    <t>2018 Municipal Population:</t>
  </si>
  <si>
    <t>Local Fiscal Year Ended September 30, 2019</t>
  </si>
  <si>
    <t>2019 Municipal Population:</t>
  </si>
  <si>
    <t>Local Fiscal Year Ended September 30, 2020</t>
  </si>
  <si>
    <t>Fire Control</t>
  </si>
  <si>
    <t>Ambulance and Rescue Services</t>
  </si>
  <si>
    <t>Medical Examiners</t>
  </si>
  <si>
    <t>Consumer Affairs</t>
  </si>
  <si>
    <t>Electric Utility Services</t>
  </si>
  <si>
    <t>Gas Utility Services</t>
  </si>
  <si>
    <t>Airports</t>
  </si>
  <si>
    <t>Parking Facilities</t>
  </si>
  <si>
    <t>Industry Development</t>
  </si>
  <si>
    <t>Housing and Urban Development</t>
  </si>
  <si>
    <t>Libraries</t>
  </si>
  <si>
    <t>Charter Schools</t>
  </si>
  <si>
    <t>Installment Purchase Acquisitions</t>
  </si>
  <si>
    <t>Payment to Refunded Bond Escrow Agent</t>
  </si>
  <si>
    <t>Extraordinary Items (Loss)</t>
  </si>
  <si>
    <t>Special Items (Loss)</t>
  </si>
  <si>
    <t>2020 Municipal Population:</t>
  </si>
  <si>
    <t>Local Fiscal Year Ended September 30, 2021</t>
  </si>
  <si>
    <t>Per Capita Account</t>
  </si>
  <si>
    <t>Custodial</t>
  </si>
  <si>
    <t>Total Account</t>
  </si>
  <si>
    <t>Detention and/or Correction</t>
  </si>
  <si>
    <t>Conservation and Resource Management</t>
  </si>
  <si>
    <t>Other Transportation Systems / Services</t>
  </si>
  <si>
    <t>Employment Opportunity and Development</t>
  </si>
  <si>
    <t>Veteran's Services</t>
  </si>
  <si>
    <t>Hospital Services</t>
  </si>
  <si>
    <t>Health Services</t>
  </si>
  <si>
    <t>Mental Health Services</t>
  </si>
  <si>
    <t>Public Assistance Services</t>
  </si>
  <si>
    <t>Developmental Disabilities Services</t>
  </si>
  <si>
    <t>Special Recreation Facilities</t>
  </si>
  <si>
    <t>Inter-fund Group Transfers Out</t>
  </si>
  <si>
    <t>Lease Acquisitions</t>
  </si>
  <si>
    <t>Intragovernmental Transfers Out from Constitutional Fee Officers</t>
  </si>
  <si>
    <t>Clerk of Court Excess Remittance</t>
  </si>
  <si>
    <t>Non-Cash Transfers Out from General Fixed Asset Account Group</t>
  </si>
  <si>
    <t>Proprietary - Other Non-Operating Disbursements</t>
  </si>
  <si>
    <t>Proprietary - Non-Operating Interest Expense</t>
  </si>
  <si>
    <t>Court-Related Expenditures</t>
  </si>
  <si>
    <t>General Administration - Regional Counsel Administration</t>
  </si>
  <si>
    <t>General Administration - Court Administration</t>
  </si>
  <si>
    <t>General Administration - State Attorney Administration</t>
  </si>
  <si>
    <t>General Administration - Public Defender Administration</t>
  </si>
  <si>
    <t>General Administration - Clerk of Court Administration</t>
  </si>
  <si>
    <t>General Administration - Judicial Support</t>
  </si>
  <si>
    <t>General Administration - Trial Court Law Clerks / Legal Support</t>
  </si>
  <si>
    <t>General Administration - Appeals</t>
  </si>
  <si>
    <t>General Administration - Jury Management</t>
  </si>
  <si>
    <t>General Administration - Pre-Filing Alternative Dispute Resolution Programs</t>
  </si>
  <si>
    <t>Circuit Court - Criminal - Court Administration</t>
  </si>
  <si>
    <t>Circuit Court - Criminal - Clerk of Court Administration</t>
  </si>
  <si>
    <t>Circuit Court - Criminal - Court Reporter Services</t>
  </si>
  <si>
    <t>Circuit Court - Criminal - Clinical Evaluations</t>
  </si>
  <si>
    <t>Circuit Court - Criminal - Court Interpreters</t>
  </si>
  <si>
    <t>Circuit Court - Criminal - Witness Coordination / Management</t>
  </si>
  <si>
    <t>Circuit Court - Criminal - Expert Witness Fees</t>
  </si>
  <si>
    <t>Circuit Court - Criminal - Drug Court</t>
  </si>
  <si>
    <t>Circuit Court - Criminal - Pre-Trial Release</t>
  </si>
  <si>
    <t>Circuit Court - Criminal - Community Service Programs</t>
  </si>
  <si>
    <t>Circuit Court - Criminal - Other Costs</t>
  </si>
  <si>
    <t>Circuit Court - Civil - Court Administration</t>
  </si>
  <si>
    <t>Circuit Court - Civil - Clerk of Court Administration</t>
  </si>
  <si>
    <t>Circuit Court - Civil - Court Reporter Services</t>
  </si>
  <si>
    <t>Circuit Court - Civil - Clinical Evaluations</t>
  </si>
  <si>
    <t>Circuit Court - Civil - Court Interpreters</t>
  </si>
  <si>
    <t>Circuit Court - Civil - Witness Coordination / Management</t>
  </si>
  <si>
    <t>Circuit Court - Civil - Expert Witness Fees</t>
  </si>
  <si>
    <t>Circuit Court - Civil - Masters / Hearing Officers</t>
  </si>
  <si>
    <t>Circuit Court - Civil - Alternative Dispute Resolution</t>
  </si>
  <si>
    <t>Circuit Court - Civil - Other Costs</t>
  </si>
  <si>
    <t>Circuit Court - Family - Court Administration</t>
  </si>
  <si>
    <t>Circuit Court - Family - Clerk of Court Administration</t>
  </si>
  <si>
    <t>Circuit Court - Family - Court Reporter Services</t>
  </si>
  <si>
    <t>Circuit Court - Family - Clinical Evaluations</t>
  </si>
  <si>
    <t>Circuit Court - Family - Court Interpreters</t>
  </si>
  <si>
    <t>Circuit Court - Family - Witness Coordination / Management</t>
  </si>
  <si>
    <t>Circuit Court - Family - Expert Witness Fees</t>
  </si>
  <si>
    <t>Circuit Court - Family - Masters / Hearing Officers</t>
  </si>
  <si>
    <t>Circuit Court - Family - Alternative Dispute Resolution</t>
  </si>
  <si>
    <t>Circuit Court - Family - Pro Se Services</t>
  </si>
  <si>
    <t>Circuit Court - Family - Domestic Violence Court</t>
  </si>
  <si>
    <t>Circuit Court - Family - Custody Investigations</t>
  </si>
  <si>
    <t>Circuit Court - Family - Custody and Visitation Evaluations</t>
  </si>
  <si>
    <t>Circuit Court - Family - Court-Based Victim Services</t>
  </si>
  <si>
    <t>Circuit Court - Family - Other Programs</t>
  </si>
  <si>
    <t>Circuit Court - Juvenile - Court Administration</t>
  </si>
  <si>
    <t>Circuit Court - Juvenile - Clerk of Court Administration</t>
  </si>
  <si>
    <t>Circuit Court - Juvenile - Court Reporter Services</t>
  </si>
  <si>
    <t>Circuit Court - Juvenile - Clinical Evaluations</t>
  </si>
  <si>
    <t>Circuit Court - Juvenile - Court Interpreters</t>
  </si>
  <si>
    <t>Circuit Court - Juvenile - Witness Coordination / Management</t>
  </si>
  <si>
    <t>Circuit Court - Juvenile - Expert Witness Fees</t>
  </si>
  <si>
    <t>Circuit Court - Juvenile - Alternative Dispute Resolution</t>
  </si>
  <si>
    <t>Circuit Court - Juvenile - Masters / Hearing Officers</t>
  </si>
  <si>
    <t>Circuit Court - Juvenile - Drug Court</t>
  </si>
  <si>
    <t>Circuit Court - Juvenile - Guardian Ad Litem</t>
  </si>
  <si>
    <t>Circuit Court - Juvenile - Other</t>
  </si>
  <si>
    <t>Circuit Court - Probate - Court Administration</t>
  </si>
  <si>
    <t>Circuit Court - Probate - Clerk of Court Administration</t>
  </si>
  <si>
    <t>Circuit Court - Probate - Court Reporter Services</t>
  </si>
  <si>
    <t>Circuit Court - Probate - Clinical Evaluations</t>
  </si>
  <si>
    <t>Circuit Court - Probate - Court Interpreters</t>
  </si>
  <si>
    <t>Circuit Court - Probate - Witness Coordination / Management</t>
  </si>
  <si>
    <t>Circuit Court - Probate - Expert Witness Fees</t>
  </si>
  <si>
    <t>Circuit Court - Probate - Masters / Hearing Officers</t>
  </si>
  <si>
    <t>Circuit Court - Probate - Alternative Dispute Resolution</t>
  </si>
  <si>
    <t>Circuit Court - Probate - Attorney Fees</t>
  </si>
  <si>
    <t>Circuit Court - Probate - Public Guardian</t>
  </si>
  <si>
    <t>Circuit Court - Probate - Other Costs</t>
  </si>
  <si>
    <t>General Court-Related Operations - Courthouse Security</t>
  </si>
  <si>
    <t>General Court-Related Operations - Courthouse Facilities</t>
  </si>
  <si>
    <t>General Court-Related Operations - Information Systems</t>
  </si>
  <si>
    <t>General Court-Related Operations - Public Law Library</t>
  </si>
  <si>
    <t>General Court-Related Operations - Legal Aid</t>
  </si>
  <si>
    <t>General Court-Related Operations - Clerk of Court-Related Technology</t>
  </si>
  <si>
    <t>General Court-Related Operations - Other Costs</t>
  </si>
  <si>
    <t>County Court - Criminal - Court Administration</t>
  </si>
  <si>
    <t>County Court - Criminal - Clerk of Court Administration</t>
  </si>
  <si>
    <t>County Court - Criminal - Court Reporter Services</t>
  </si>
  <si>
    <t>County Court - Criminal - Clinical Evaluations</t>
  </si>
  <si>
    <t>County Court - Criminal - Court Interpreters</t>
  </si>
  <si>
    <t>County Court - Criminal - Witness Coordination / Management</t>
  </si>
  <si>
    <t>County Court - Criminal - Expert Witness Fees</t>
  </si>
  <si>
    <t>County Court - Criminal - Community Service Programs</t>
  </si>
  <si>
    <t>County Court - Criminal - Misdemeanor Probation</t>
  </si>
  <si>
    <t>County Court - Criminal - Drug Court</t>
  </si>
  <si>
    <t>County Court - Criminal - Other Costs</t>
  </si>
  <si>
    <t>County Court - Civil - Court Administration</t>
  </si>
  <si>
    <t>County Court - Civil - Clerk of Court Administration</t>
  </si>
  <si>
    <t>County Court - Civil - Court Reporter Services</t>
  </si>
  <si>
    <t>County Court - Civil - Clinical Evaluations</t>
  </si>
  <si>
    <t>County Court - Civil - Court Interpreters</t>
  </si>
  <si>
    <t>County Court - Civil - Witness Coordination / Management</t>
  </si>
  <si>
    <t>County Court - Civil - Expert Witness Fees</t>
  </si>
  <si>
    <t>County Court - Civil - Masters / Hearing Officers</t>
  </si>
  <si>
    <t>County Court - Civil - Alternative Dispute Resolution</t>
  </si>
  <si>
    <t>County Court - Civil - Other Costs</t>
  </si>
  <si>
    <t>County Court - Traffic - Court Administration</t>
  </si>
  <si>
    <t>County Court - Traffic - Clerk of Court Administration</t>
  </si>
  <si>
    <t>County Court - Traffic - Hearing Officer</t>
  </si>
  <si>
    <t>County Court - Traffic - Other Costs</t>
  </si>
  <si>
    <t>2021 Municipal Population:</t>
  </si>
  <si>
    <t>Detention / Corrections</t>
  </si>
  <si>
    <t>Conservation / Resource Management</t>
  </si>
  <si>
    <t>Employment Development</t>
  </si>
  <si>
    <t>Veterans Services</t>
  </si>
  <si>
    <t>Hospitals</t>
  </si>
  <si>
    <t>Health</t>
  </si>
  <si>
    <t>Public Assistance</t>
  </si>
  <si>
    <t>Developmental Disabilities</t>
  </si>
  <si>
    <t>Special Facilities</t>
  </si>
  <si>
    <t>Transfer Out from Constitutional Fee Officers</t>
  </si>
  <si>
    <t>Clerk of Court Excess Fee Functions</t>
  </si>
  <si>
    <t>Non-Cash Transfer Out from General Fixed Asset Account Group</t>
  </si>
  <si>
    <t>Other Non-Operating Disbursements</t>
  </si>
  <si>
    <t>Non-Operating Interest Expense</t>
  </si>
  <si>
    <t>Local Fiscal Year Ended September 30, 2022</t>
  </si>
  <si>
    <t>2022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</si>
</sst>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4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2" xfId="0" applyNumberFormat="1" applyFont="1" applyFill="1" applyBorder="1" applyAlignment="1" applyProtection="1">
      <alignment horizontal="center" vertical="center" wrapText="1"/>
    </xf>
    <xf numFmtId="37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20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11" xfId="0" applyNumberFormat="1" applyFont="1" applyBorder="1" applyAlignment="1" applyProtection="1">
      <alignment vertical="center"/>
    </xf>
    <xf numFmtId="44" fontId="17" fillId="0" borderId="21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2" fontId="13" fillId="2" borderId="11" xfId="0" applyNumberFormat="1" applyFont="1" applyFill="1" applyBorder="1" applyAlignment="1" applyProtection="1">
      <alignment vertical="center"/>
    </xf>
    <xf numFmtId="42" fontId="13" fillId="2" borderId="20" xfId="0" applyNumberFormat="1" applyFont="1" applyFill="1" applyBorder="1" applyAlignment="1" applyProtection="1">
      <alignment vertical="center"/>
    </xf>
    <xf numFmtId="44" fontId="13" fillId="2" borderId="21" xfId="0" applyNumberFormat="1" applyFont="1" applyFill="1" applyBorder="1" applyAlignment="1" applyProtection="1">
      <alignment vertical="center"/>
    </xf>
    <xf numFmtId="43" fontId="16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6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41" fontId="17" fillId="0" borderId="19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17" fillId="0" borderId="18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1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43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254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3"/>
      <c r="O3" s="34"/>
      <c r="P3" s="115" t="s">
        <v>115</v>
      </c>
      <c r="Q3" s="11"/>
      <c r="R3"/>
    </row>
    <row r="4" spans="1:134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116</v>
      </c>
      <c r="N4" s="32" t="s">
        <v>5</v>
      </c>
      <c r="O4" s="32" t="s">
        <v>117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>SUM(D6:D12)</f>
        <v>9621184</v>
      </c>
      <c r="E5" s="24">
        <f>SUM(E6:E12)</f>
        <v>191445</v>
      </c>
      <c r="F5" s="24">
        <f>SUM(F6:F12)</f>
        <v>1257510</v>
      </c>
      <c r="G5" s="24">
        <f>SUM(G6:G12)</f>
        <v>176499</v>
      </c>
      <c r="H5" s="24">
        <f>SUM(H6:H12)</f>
        <v>0</v>
      </c>
      <c r="I5" s="24">
        <f>SUM(I6:I12)</f>
        <v>761981</v>
      </c>
      <c r="J5" s="24">
        <f>SUM(J6:J12)</f>
        <v>0</v>
      </c>
      <c r="K5" s="24">
        <f>SUM(K6:K12)</f>
        <v>0</v>
      </c>
      <c r="L5" s="24">
        <f>SUM(L6:L12)</f>
        <v>0</v>
      </c>
      <c r="M5" s="24">
        <f>SUM(M6:M12)</f>
        <v>0</v>
      </c>
      <c r="N5" s="24">
        <f>SUM(N6:N12)</f>
        <v>0</v>
      </c>
      <c r="O5" s="25">
        <f>SUM(D5:N5)</f>
        <v>12008619</v>
      </c>
      <c r="P5" s="30">
        <f>(O5/P$29)</f>
        <v>718.64865350089769</v>
      </c>
      <c r="Q5" s="6"/>
    </row>
    <row r="6" spans="1:134">
      <c r="A6" s="12"/>
      <c r="B6" s="42">
        <v>511</v>
      </c>
      <c r="C6" s="19" t="s">
        <v>19</v>
      </c>
      <c r="D6" s="43">
        <v>66033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66033</v>
      </c>
      <c r="P6" s="44">
        <f>(O6/P$29)</f>
        <v>3.9517055655296232</v>
      </c>
      <c r="Q6" s="9"/>
    </row>
    <row r="7" spans="1:134">
      <c r="A7" s="12"/>
      <c r="B7" s="42">
        <v>512</v>
      </c>
      <c r="C7" s="19" t="s">
        <v>20</v>
      </c>
      <c r="D7" s="43">
        <v>2180311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2" si="0">SUM(D7:N7)</f>
        <v>2180311</v>
      </c>
      <c r="P7" s="44">
        <f>(O7/P$29)</f>
        <v>130.47941352483542</v>
      </c>
      <c r="Q7" s="9"/>
    </row>
    <row r="8" spans="1:134">
      <c r="A8" s="12"/>
      <c r="B8" s="42">
        <v>513</v>
      </c>
      <c r="C8" s="19" t="s">
        <v>21</v>
      </c>
      <c r="D8" s="43">
        <v>4080447</v>
      </c>
      <c r="E8" s="43">
        <v>0</v>
      </c>
      <c r="F8" s="43">
        <v>0</v>
      </c>
      <c r="G8" s="43">
        <v>0</v>
      </c>
      <c r="H8" s="43">
        <v>0</v>
      </c>
      <c r="I8" s="43">
        <v>684477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0"/>
        <v>4764924</v>
      </c>
      <c r="P8" s="44">
        <f>(O8/P$29)</f>
        <v>285.154039497307</v>
      </c>
      <c r="Q8" s="9"/>
    </row>
    <row r="9" spans="1:134">
      <c r="A9" s="12"/>
      <c r="B9" s="42">
        <v>514</v>
      </c>
      <c r="C9" s="19" t="s">
        <v>22</v>
      </c>
      <c r="D9" s="43">
        <v>867577</v>
      </c>
      <c r="E9" s="43">
        <v>0</v>
      </c>
      <c r="F9" s="43">
        <v>0</v>
      </c>
      <c r="G9" s="43">
        <v>0</v>
      </c>
      <c r="H9" s="43">
        <v>0</v>
      </c>
      <c r="I9" s="43">
        <v>77504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0"/>
        <v>945081</v>
      </c>
      <c r="P9" s="44">
        <f>(O9/P$29)</f>
        <v>56.557809694793534</v>
      </c>
      <c r="Q9" s="9"/>
    </row>
    <row r="10" spans="1:134">
      <c r="A10" s="12"/>
      <c r="B10" s="42">
        <v>515</v>
      </c>
      <c r="C10" s="19" t="s">
        <v>23</v>
      </c>
      <c r="D10" s="43">
        <v>232319</v>
      </c>
      <c r="E10" s="43">
        <v>191445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0"/>
        <v>423764</v>
      </c>
      <c r="P10" s="44">
        <f>(O10/P$29)</f>
        <v>25.359904248952724</v>
      </c>
      <c r="Q10" s="9"/>
    </row>
    <row r="11" spans="1:134">
      <c r="A11" s="12"/>
      <c r="B11" s="42">
        <v>517</v>
      </c>
      <c r="C11" s="19" t="s">
        <v>25</v>
      </c>
      <c r="D11" s="43">
        <v>265205</v>
      </c>
      <c r="E11" s="43">
        <v>0</v>
      </c>
      <c r="F11" s="43">
        <v>1257510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0"/>
        <v>1522715</v>
      </c>
      <c r="P11" s="44">
        <f>(O11/P$29)</f>
        <v>91.125972471573903</v>
      </c>
      <c r="Q11" s="9"/>
    </row>
    <row r="12" spans="1:134">
      <c r="A12" s="12"/>
      <c r="B12" s="42">
        <v>519</v>
      </c>
      <c r="C12" s="19" t="s">
        <v>26</v>
      </c>
      <c r="D12" s="43">
        <v>1929292</v>
      </c>
      <c r="E12" s="43">
        <v>0</v>
      </c>
      <c r="F12" s="43">
        <v>0</v>
      </c>
      <c r="G12" s="43">
        <v>176499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0"/>
        <v>2105791</v>
      </c>
      <c r="P12" s="44">
        <f>(O12/P$29)</f>
        <v>126.01980849790544</v>
      </c>
      <c r="Q12" s="9"/>
    </row>
    <row r="13" spans="1:134" ht="15.75">
      <c r="A13" s="26" t="s">
        <v>27</v>
      </c>
      <c r="B13" s="27"/>
      <c r="C13" s="28"/>
      <c r="D13" s="29">
        <f>SUM(D14:D15)</f>
        <v>5988281</v>
      </c>
      <c r="E13" s="29">
        <f>SUM(E14:E15)</f>
        <v>23045</v>
      </c>
      <c r="F13" s="29">
        <f>SUM(F14:F15)</f>
        <v>0</v>
      </c>
      <c r="G13" s="29">
        <f>SUM(G14:G15)</f>
        <v>0</v>
      </c>
      <c r="H13" s="29">
        <f>SUM(H14:H15)</f>
        <v>0</v>
      </c>
      <c r="I13" s="29">
        <f>SUM(I14:I15)</f>
        <v>0</v>
      </c>
      <c r="J13" s="29">
        <f>SUM(J14:J15)</f>
        <v>0</v>
      </c>
      <c r="K13" s="29">
        <f>SUM(K14:K15)</f>
        <v>0</v>
      </c>
      <c r="L13" s="29">
        <f>SUM(L14:L15)</f>
        <v>0</v>
      </c>
      <c r="M13" s="29">
        <f>SUM(M14:M15)</f>
        <v>0</v>
      </c>
      <c r="N13" s="29">
        <f>SUM(N14:N15)</f>
        <v>0</v>
      </c>
      <c r="O13" s="40">
        <f>SUM(D13:N13)</f>
        <v>6011326</v>
      </c>
      <c r="P13" s="41">
        <f>(O13/P$29)</f>
        <v>359.7442250149611</v>
      </c>
      <c r="Q13" s="10"/>
    </row>
    <row r="14" spans="1:134">
      <c r="A14" s="12"/>
      <c r="B14" s="42">
        <v>521</v>
      </c>
      <c r="C14" s="19" t="s">
        <v>28</v>
      </c>
      <c r="D14" s="43">
        <v>5472259</v>
      </c>
      <c r="E14" s="43">
        <v>23045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>SUM(D14:N14)</f>
        <v>5495304</v>
      </c>
      <c r="P14" s="44">
        <f>(O14/P$29)</f>
        <v>328.86319569120286</v>
      </c>
      <c r="Q14" s="9"/>
    </row>
    <row r="15" spans="1:134">
      <c r="A15" s="12"/>
      <c r="B15" s="42">
        <v>524</v>
      </c>
      <c r="C15" s="19" t="s">
        <v>45</v>
      </c>
      <c r="D15" s="43">
        <v>516022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ref="O15" si="1">SUM(D15:N15)</f>
        <v>516022</v>
      </c>
      <c r="P15" s="44">
        <f>(O15/P$29)</f>
        <v>30.881029323758227</v>
      </c>
      <c r="Q15" s="9"/>
    </row>
    <row r="16" spans="1:134" ht="15.75">
      <c r="A16" s="26" t="s">
        <v>29</v>
      </c>
      <c r="B16" s="27"/>
      <c r="C16" s="28"/>
      <c r="D16" s="29">
        <f>SUM(D17:D19)</f>
        <v>0</v>
      </c>
      <c r="E16" s="29">
        <f>SUM(E17:E19)</f>
        <v>0</v>
      </c>
      <c r="F16" s="29">
        <f>SUM(F17:F19)</f>
        <v>0</v>
      </c>
      <c r="G16" s="29">
        <f>SUM(G17:G19)</f>
        <v>0</v>
      </c>
      <c r="H16" s="29">
        <f>SUM(H17:H19)</f>
        <v>0</v>
      </c>
      <c r="I16" s="29">
        <f>SUM(I17:I19)</f>
        <v>7405048</v>
      </c>
      <c r="J16" s="29">
        <f>SUM(J17:J19)</f>
        <v>0</v>
      </c>
      <c r="K16" s="29">
        <f>SUM(K17:K19)</f>
        <v>0</v>
      </c>
      <c r="L16" s="29">
        <f>SUM(L17:L19)</f>
        <v>0</v>
      </c>
      <c r="M16" s="29">
        <f>SUM(M17:M19)</f>
        <v>0</v>
      </c>
      <c r="N16" s="29">
        <f>SUM(N17:N19)</f>
        <v>0</v>
      </c>
      <c r="O16" s="40">
        <f>SUM(D16:N16)</f>
        <v>7405048</v>
      </c>
      <c r="P16" s="41">
        <f>(O16/P$29)</f>
        <v>443.15068821065228</v>
      </c>
      <c r="Q16" s="10"/>
    </row>
    <row r="17" spans="1:120">
      <c r="A17" s="12"/>
      <c r="B17" s="42">
        <v>533</v>
      </c>
      <c r="C17" s="19" t="s">
        <v>79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3091674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ref="O17:O24" si="2">SUM(D17:N17)</f>
        <v>3091674</v>
      </c>
      <c r="P17" s="44">
        <f>(O17/P$29)</f>
        <v>185.01938958707362</v>
      </c>
      <c r="Q17" s="9"/>
    </row>
    <row r="18" spans="1:120">
      <c r="A18" s="12"/>
      <c r="B18" s="42">
        <v>535</v>
      </c>
      <c r="C18" s="19" t="s">
        <v>53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3420073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2"/>
        <v>3420073</v>
      </c>
      <c r="P18" s="44">
        <f>(O18/P$29)</f>
        <v>204.67223219628966</v>
      </c>
      <c r="Q18" s="9"/>
    </row>
    <row r="19" spans="1:120">
      <c r="A19" s="12"/>
      <c r="B19" s="42">
        <v>538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893301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2"/>
        <v>893301</v>
      </c>
      <c r="P19" s="44">
        <f>(O19/P$29)</f>
        <v>53.459066427289045</v>
      </c>
      <c r="Q19" s="9"/>
    </row>
    <row r="20" spans="1:120" ht="15.75">
      <c r="A20" s="26" t="s">
        <v>33</v>
      </c>
      <c r="B20" s="27"/>
      <c r="C20" s="28"/>
      <c r="D20" s="29">
        <f>SUM(D21:D22)</f>
        <v>2545932</v>
      </c>
      <c r="E20" s="29">
        <f>SUM(E21:E22)</f>
        <v>695912</v>
      </c>
      <c r="F20" s="29">
        <f>SUM(F21:F22)</f>
        <v>0</v>
      </c>
      <c r="G20" s="29">
        <f>SUM(G21:G22)</f>
        <v>1284984</v>
      </c>
      <c r="H20" s="29">
        <f>SUM(H21:H22)</f>
        <v>0</v>
      </c>
      <c r="I20" s="29">
        <f>SUM(I21:I22)</f>
        <v>0</v>
      </c>
      <c r="J20" s="29">
        <f>SUM(J21:J22)</f>
        <v>0</v>
      </c>
      <c r="K20" s="29">
        <f>SUM(K21:K22)</f>
        <v>0</v>
      </c>
      <c r="L20" s="29">
        <f>SUM(L21:L22)</f>
        <v>0</v>
      </c>
      <c r="M20" s="29">
        <f>SUM(M21:M22)</f>
        <v>0</v>
      </c>
      <c r="N20" s="29">
        <f>SUM(N21:N22)</f>
        <v>0</v>
      </c>
      <c r="O20" s="29">
        <f t="shared" si="2"/>
        <v>4526828</v>
      </c>
      <c r="P20" s="41">
        <f>(O20/P$29)</f>
        <v>270.90532615200476</v>
      </c>
      <c r="Q20" s="10"/>
    </row>
    <row r="21" spans="1:120">
      <c r="A21" s="12"/>
      <c r="B21" s="42">
        <v>541</v>
      </c>
      <c r="C21" s="19" t="s">
        <v>34</v>
      </c>
      <c r="D21" s="43">
        <v>2530733</v>
      </c>
      <c r="E21" s="43">
        <v>695912</v>
      </c>
      <c r="F21" s="43">
        <v>0</v>
      </c>
      <c r="G21" s="43">
        <v>1282301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2"/>
        <v>4508946</v>
      </c>
      <c r="P21" s="44">
        <f>(O21/P$29)</f>
        <v>269.83518850987434</v>
      </c>
      <c r="Q21" s="9"/>
    </row>
    <row r="22" spans="1:120">
      <c r="A22" s="12"/>
      <c r="B22" s="42">
        <v>543</v>
      </c>
      <c r="C22" s="19" t="s">
        <v>61</v>
      </c>
      <c r="D22" s="43">
        <v>15199</v>
      </c>
      <c r="E22" s="43">
        <v>0</v>
      </c>
      <c r="F22" s="43">
        <v>0</v>
      </c>
      <c r="G22" s="43">
        <v>2683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2"/>
        <v>17882</v>
      </c>
      <c r="P22" s="44">
        <f>(O22/P$29)</f>
        <v>1.0701376421304607</v>
      </c>
      <c r="Q22" s="9"/>
    </row>
    <row r="23" spans="1:120" ht="15.75">
      <c r="A23" s="26" t="s">
        <v>37</v>
      </c>
      <c r="B23" s="27"/>
      <c r="C23" s="28"/>
      <c r="D23" s="29">
        <f>SUM(D24:D24)</f>
        <v>752080</v>
      </c>
      <c r="E23" s="29">
        <f>SUM(E24:E24)</f>
        <v>0</v>
      </c>
      <c r="F23" s="29">
        <f>SUM(F24:F24)</f>
        <v>0</v>
      </c>
      <c r="G23" s="29">
        <f>SUM(G24:G24)</f>
        <v>0</v>
      </c>
      <c r="H23" s="29">
        <f>SUM(H24:H24)</f>
        <v>0</v>
      </c>
      <c r="I23" s="29">
        <f>SUM(I24:I24)</f>
        <v>0</v>
      </c>
      <c r="J23" s="29">
        <f>SUM(J24:J24)</f>
        <v>0</v>
      </c>
      <c r="K23" s="29">
        <f>SUM(K24:K24)</f>
        <v>0</v>
      </c>
      <c r="L23" s="29">
        <f>SUM(L24:L24)</f>
        <v>0</v>
      </c>
      <c r="M23" s="29">
        <f>SUM(M24:M24)</f>
        <v>0</v>
      </c>
      <c r="N23" s="29">
        <f>SUM(N24:N24)</f>
        <v>0</v>
      </c>
      <c r="O23" s="29">
        <f>SUM(D23:N23)</f>
        <v>752080</v>
      </c>
      <c r="P23" s="41">
        <f>(O23/P$29)</f>
        <v>45.007779772591263</v>
      </c>
      <c r="Q23" s="9"/>
    </row>
    <row r="24" spans="1:120">
      <c r="A24" s="12"/>
      <c r="B24" s="42">
        <v>572</v>
      </c>
      <c r="C24" s="19" t="s">
        <v>38</v>
      </c>
      <c r="D24" s="43">
        <v>752080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 t="shared" si="2"/>
        <v>752080</v>
      </c>
      <c r="P24" s="44">
        <f>(O24/P$29)</f>
        <v>45.007779772591263</v>
      </c>
      <c r="Q24" s="9"/>
    </row>
    <row r="25" spans="1:120" ht="15.75">
      <c r="A25" s="26" t="s">
        <v>41</v>
      </c>
      <c r="B25" s="27"/>
      <c r="C25" s="28"/>
      <c r="D25" s="29">
        <f>SUM(D26:D26)</f>
        <v>0</v>
      </c>
      <c r="E25" s="29">
        <f>SUM(E26:E26)</f>
        <v>0</v>
      </c>
      <c r="F25" s="29">
        <f>SUM(F26:F26)</f>
        <v>0</v>
      </c>
      <c r="G25" s="29">
        <f>SUM(G26:G26)</f>
        <v>0</v>
      </c>
      <c r="H25" s="29">
        <f>SUM(H26:H26)</f>
        <v>0</v>
      </c>
      <c r="I25" s="29">
        <f>SUM(I26:I26)</f>
        <v>114226</v>
      </c>
      <c r="J25" s="29">
        <f>SUM(J26:J26)</f>
        <v>0</v>
      </c>
      <c r="K25" s="29">
        <f>SUM(K26:K26)</f>
        <v>0</v>
      </c>
      <c r="L25" s="29">
        <f>SUM(L26:L26)</f>
        <v>0</v>
      </c>
      <c r="M25" s="29">
        <f>SUM(M26:M26)</f>
        <v>0</v>
      </c>
      <c r="N25" s="29">
        <f>SUM(N26:N26)</f>
        <v>0</v>
      </c>
      <c r="O25" s="29">
        <f>SUM(D25:N25)</f>
        <v>114226</v>
      </c>
      <c r="P25" s="41">
        <f>(O25/P$29)</f>
        <v>6.8357869539198086</v>
      </c>
      <c r="Q25" s="9"/>
    </row>
    <row r="26" spans="1:120" ht="15.75" thickBot="1">
      <c r="A26" s="12"/>
      <c r="B26" s="42">
        <v>591</v>
      </c>
      <c r="C26" s="19" t="s">
        <v>135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114226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f t="shared" ref="O26" si="3">SUM(D26:N26)</f>
        <v>114226</v>
      </c>
      <c r="P26" s="44">
        <f>(O26/P$29)</f>
        <v>6.8357869539198086</v>
      </c>
      <c r="Q26" s="9"/>
    </row>
    <row r="27" spans="1:120" ht="16.5" thickBot="1">
      <c r="A27" s="13" t="s">
        <v>10</v>
      </c>
      <c r="B27" s="21"/>
      <c r="C27" s="20"/>
      <c r="D27" s="14">
        <f>SUM(D5,D13,D16,D20,D23,D25)</f>
        <v>18907477</v>
      </c>
      <c r="E27" s="14">
        <f t="shared" ref="E27:N27" si="4">SUM(E5,E13,E16,E20,E23,E25)</f>
        <v>910402</v>
      </c>
      <c r="F27" s="14">
        <f t="shared" si="4"/>
        <v>1257510</v>
      </c>
      <c r="G27" s="14">
        <f t="shared" si="4"/>
        <v>1461483</v>
      </c>
      <c r="H27" s="14">
        <f t="shared" si="4"/>
        <v>0</v>
      </c>
      <c r="I27" s="14">
        <f t="shared" si="4"/>
        <v>8281255</v>
      </c>
      <c r="J27" s="14">
        <f t="shared" si="4"/>
        <v>0</v>
      </c>
      <c r="K27" s="14">
        <f t="shared" si="4"/>
        <v>0</v>
      </c>
      <c r="L27" s="14">
        <f t="shared" si="4"/>
        <v>0</v>
      </c>
      <c r="M27" s="14">
        <f t="shared" si="4"/>
        <v>0</v>
      </c>
      <c r="N27" s="14">
        <f t="shared" si="4"/>
        <v>0</v>
      </c>
      <c r="O27" s="14">
        <f>SUM(D27:N27)</f>
        <v>30818127</v>
      </c>
      <c r="P27" s="35">
        <f>(O27/P$29)</f>
        <v>1844.292459605027</v>
      </c>
      <c r="Q27" s="6"/>
      <c r="R27" s="2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</row>
    <row r="28" spans="1:120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8"/>
    </row>
    <row r="29" spans="1:120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38"/>
      <c r="M29" s="93" t="s">
        <v>255</v>
      </c>
      <c r="N29" s="93"/>
      <c r="O29" s="93"/>
      <c r="P29" s="39">
        <v>16710</v>
      </c>
    </row>
    <row r="30" spans="1:120">
      <c r="A30" s="94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6"/>
    </row>
    <row r="31" spans="1:120" ht="15.75" customHeight="1" thickBot="1">
      <c r="A31" s="97" t="s">
        <v>48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9"/>
    </row>
  </sheetData>
  <mergeCells count="10">
    <mergeCell ref="M29:O29"/>
    <mergeCell ref="A30:P30"/>
    <mergeCell ref="A31:P3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182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43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114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3"/>
      <c r="O3" s="34"/>
      <c r="P3" s="115" t="s">
        <v>115</v>
      </c>
      <c r="Q3" s="11"/>
      <c r="R3"/>
    </row>
    <row r="4" spans="1:134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116</v>
      </c>
      <c r="N4" s="32" t="s">
        <v>5</v>
      </c>
      <c r="O4" s="32" t="s">
        <v>117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>SUM(D6:D14)</f>
        <v>0</v>
      </c>
      <c r="E5" s="24">
        <f t="shared" ref="E5:N5" si="0">SUM(E6:E14)</f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>SUM(L6:L14)</f>
        <v>0</v>
      </c>
      <c r="M5" s="24">
        <f t="shared" si="0"/>
        <v>0</v>
      </c>
      <c r="N5" s="24">
        <f t="shared" si="0"/>
        <v>0</v>
      </c>
      <c r="O5" s="25">
        <f>SUM(D5:N5)</f>
        <v>0</v>
      </c>
      <c r="P5" s="30">
        <f t="shared" ref="P5:P68" si="1">(O5/P$180)</f>
        <v>0</v>
      </c>
      <c r="Q5" s="6"/>
    </row>
    <row r="6" spans="1:134">
      <c r="A6" s="12"/>
      <c r="B6" s="42">
        <v>511</v>
      </c>
      <c r="C6" s="19" t="s">
        <v>19</v>
      </c>
      <c r="D6" s="43">
        <v>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0</v>
      </c>
      <c r="P6" s="44">
        <f t="shared" si="1"/>
        <v>0</v>
      </c>
      <c r="Q6" s="9"/>
    </row>
    <row r="7" spans="1:134">
      <c r="A7" s="12"/>
      <c r="B7" s="42">
        <v>512</v>
      </c>
      <c r="C7" s="19" t="s">
        <v>20</v>
      </c>
      <c r="D7" s="43">
        <v>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4" si="2">SUM(D7:N7)</f>
        <v>0</v>
      </c>
      <c r="P7" s="44">
        <f t="shared" si="1"/>
        <v>0</v>
      </c>
      <c r="Q7" s="9"/>
    </row>
    <row r="8" spans="1:134">
      <c r="A8" s="12"/>
      <c r="B8" s="42">
        <v>513</v>
      </c>
      <c r="C8" s="19" t="s">
        <v>21</v>
      </c>
      <c r="D8" s="43">
        <v>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0</v>
      </c>
      <c r="P8" s="44">
        <f t="shared" si="1"/>
        <v>0</v>
      </c>
      <c r="Q8" s="9"/>
    </row>
    <row r="9" spans="1:134">
      <c r="A9" s="12"/>
      <c r="B9" s="42">
        <v>514</v>
      </c>
      <c r="C9" s="19" t="s">
        <v>22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0</v>
      </c>
      <c r="P9" s="44">
        <f t="shared" si="1"/>
        <v>0</v>
      </c>
      <c r="Q9" s="9"/>
    </row>
    <row r="10" spans="1:134">
      <c r="A10" s="12"/>
      <c r="B10" s="42">
        <v>515</v>
      </c>
      <c r="C10" s="19" t="s">
        <v>23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2"/>
        <v>0</v>
      </c>
      <c r="P10" s="44">
        <f t="shared" si="1"/>
        <v>0</v>
      </c>
      <c r="Q10" s="9"/>
    </row>
    <row r="11" spans="1:134">
      <c r="A11" s="12"/>
      <c r="B11" s="42">
        <v>516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2"/>
        <v>0</v>
      </c>
      <c r="P11" s="44">
        <f t="shared" si="1"/>
        <v>0</v>
      </c>
      <c r="Q11" s="9"/>
    </row>
    <row r="12" spans="1:134">
      <c r="A12" s="12"/>
      <c r="B12" s="42">
        <v>517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2"/>
        <v>0</v>
      </c>
      <c r="P12" s="44">
        <f t="shared" si="1"/>
        <v>0</v>
      </c>
      <c r="Q12" s="9"/>
    </row>
    <row r="13" spans="1:134">
      <c r="A13" s="12"/>
      <c r="B13" s="42">
        <v>518</v>
      </c>
      <c r="C13" s="19" t="s">
        <v>52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2"/>
        <v>0</v>
      </c>
      <c r="P13" s="44">
        <f t="shared" si="1"/>
        <v>0</v>
      </c>
      <c r="Q13" s="9"/>
    </row>
    <row r="14" spans="1:134">
      <c r="A14" s="12"/>
      <c r="B14" s="42">
        <v>519</v>
      </c>
      <c r="C14" s="19" t="s">
        <v>26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2"/>
        <v>0</v>
      </c>
      <c r="P14" s="44">
        <f t="shared" si="1"/>
        <v>0</v>
      </c>
      <c r="Q14" s="9"/>
    </row>
    <row r="15" spans="1:134" ht="15.75">
      <c r="A15" s="26" t="s">
        <v>27</v>
      </c>
      <c r="B15" s="27"/>
      <c r="C15" s="28"/>
      <c r="D15" s="29">
        <f>SUM(D16:D24)</f>
        <v>0</v>
      </c>
      <c r="E15" s="29">
        <f t="shared" ref="E15:N15" si="3">SUM(E16:E24)</f>
        <v>0</v>
      </c>
      <c r="F15" s="29">
        <f t="shared" si="3"/>
        <v>0</v>
      </c>
      <c r="G15" s="29">
        <f t="shared" si="3"/>
        <v>0</v>
      </c>
      <c r="H15" s="29">
        <f t="shared" si="3"/>
        <v>0</v>
      </c>
      <c r="I15" s="29">
        <f t="shared" si="3"/>
        <v>0</v>
      </c>
      <c r="J15" s="29">
        <f t="shared" si="3"/>
        <v>0</v>
      </c>
      <c r="K15" s="29">
        <f t="shared" si="3"/>
        <v>0</v>
      </c>
      <c r="L15" s="29">
        <f>SUM(L16:L24)</f>
        <v>0</v>
      </c>
      <c r="M15" s="29">
        <f t="shared" si="3"/>
        <v>0</v>
      </c>
      <c r="N15" s="29">
        <f t="shared" si="3"/>
        <v>0</v>
      </c>
      <c r="O15" s="40">
        <f>SUM(D15:N15)</f>
        <v>0</v>
      </c>
      <c r="P15" s="41">
        <f t="shared" si="1"/>
        <v>0</v>
      </c>
      <c r="Q15" s="10"/>
    </row>
    <row r="16" spans="1:134">
      <c r="A16" s="12"/>
      <c r="B16" s="42">
        <v>521</v>
      </c>
      <c r="C16" s="19" t="s">
        <v>28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>SUM(D16:N16)</f>
        <v>0</v>
      </c>
      <c r="P16" s="44">
        <f t="shared" si="1"/>
        <v>0</v>
      </c>
      <c r="Q16" s="9"/>
    </row>
    <row r="17" spans="1:17">
      <c r="A17" s="12"/>
      <c r="B17" s="42">
        <v>522</v>
      </c>
      <c r="C17" s="19" t="s">
        <v>97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ref="O17:O24" si="4">SUM(D17:N17)</f>
        <v>0</v>
      </c>
      <c r="P17" s="44">
        <f t="shared" si="1"/>
        <v>0</v>
      </c>
      <c r="Q17" s="9"/>
    </row>
    <row r="18" spans="1:17">
      <c r="A18" s="12"/>
      <c r="B18" s="42">
        <v>523</v>
      </c>
      <c r="C18" s="19" t="s">
        <v>118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4"/>
        <v>0</v>
      </c>
      <c r="P18" s="44">
        <f t="shared" si="1"/>
        <v>0</v>
      </c>
      <c r="Q18" s="9"/>
    </row>
    <row r="19" spans="1:17">
      <c r="A19" s="12"/>
      <c r="B19" s="42">
        <v>524</v>
      </c>
      <c r="C19" s="19" t="s">
        <v>45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4"/>
        <v>0</v>
      </c>
      <c r="P19" s="44">
        <f t="shared" si="1"/>
        <v>0</v>
      </c>
      <c r="Q19" s="9"/>
    </row>
    <row r="20" spans="1:17">
      <c r="A20" s="12"/>
      <c r="B20" s="42">
        <v>525</v>
      </c>
      <c r="C20" s="19" t="s">
        <v>46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4"/>
        <v>0</v>
      </c>
      <c r="P20" s="44">
        <f t="shared" si="1"/>
        <v>0</v>
      </c>
      <c r="Q20" s="9"/>
    </row>
    <row r="21" spans="1:17">
      <c r="A21" s="12"/>
      <c r="B21" s="42">
        <v>526</v>
      </c>
      <c r="C21" s="19" t="s">
        <v>98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4"/>
        <v>0</v>
      </c>
      <c r="P21" s="44">
        <f t="shared" si="1"/>
        <v>0</v>
      </c>
      <c r="Q21" s="9"/>
    </row>
    <row r="22" spans="1:17">
      <c r="A22" s="12"/>
      <c r="B22" s="42">
        <v>527</v>
      </c>
      <c r="C22" s="19" t="s">
        <v>99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4"/>
        <v>0</v>
      </c>
      <c r="P22" s="44">
        <f t="shared" si="1"/>
        <v>0</v>
      </c>
      <c r="Q22" s="9"/>
    </row>
    <row r="23" spans="1:17">
      <c r="A23" s="12"/>
      <c r="B23" s="42">
        <v>528</v>
      </c>
      <c r="C23" s="19" t="s">
        <v>100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4"/>
        <v>0</v>
      </c>
      <c r="P23" s="44">
        <f t="shared" si="1"/>
        <v>0</v>
      </c>
      <c r="Q23" s="9"/>
    </row>
    <row r="24" spans="1:17">
      <c r="A24" s="12"/>
      <c r="B24" s="42">
        <v>529</v>
      </c>
      <c r="C24" s="19" t="s">
        <v>58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 t="shared" si="4"/>
        <v>0</v>
      </c>
      <c r="P24" s="44">
        <f t="shared" si="1"/>
        <v>0</v>
      </c>
      <c r="Q24" s="9"/>
    </row>
    <row r="25" spans="1:17" ht="15.75">
      <c r="A25" s="26" t="s">
        <v>29</v>
      </c>
      <c r="B25" s="27"/>
      <c r="C25" s="28"/>
      <c r="D25" s="29">
        <f t="shared" ref="D25:N25" si="5">SUM(D26:D34)</f>
        <v>0</v>
      </c>
      <c r="E25" s="29">
        <f t="shared" si="5"/>
        <v>0</v>
      </c>
      <c r="F25" s="29">
        <f t="shared" si="5"/>
        <v>0</v>
      </c>
      <c r="G25" s="29">
        <f t="shared" si="5"/>
        <v>0</v>
      </c>
      <c r="H25" s="29">
        <f t="shared" si="5"/>
        <v>0</v>
      </c>
      <c r="I25" s="29">
        <f t="shared" si="5"/>
        <v>0</v>
      </c>
      <c r="J25" s="29">
        <f t="shared" si="5"/>
        <v>0</v>
      </c>
      <c r="K25" s="29">
        <f t="shared" si="5"/>
        <v>0</v>
      </c>
      <c r="L25" s="29">
        <f>SUM(L26:L34)</f>
        <v>0</v>
      </c>
      <c r="M25" s="29">
        <f t="shared" si="5"/>
        <v>0</v>
      </c>
      <c r="N25" s="29">
        <f t="shared" si="5"/>
        <v>0</v>
      </c>
      <c r="O25" s="40">
        <f>SUM(D25:N25)</f>
        <v>0</v>
      </c>
      <c r="P25" s="41">
        <f t="shared" si="1"/>
        <v>0</v>
      </c>
      <c r="Q25" s="10"/>
    </row>
    <row r="26" spans="1:17">
      <c r="A26" s="12"/>
      <c r="B26" s="42">
        <v>531</v>
      </c>
      <c r="C26" s="19" t="s">
        <v>101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f>SUM(D26:N26)</f>
        <v>0</v>
      </c>
      <c r="P26" s="44">
        <f t="shared" si="1"/>
        <v>0</v>
      </c>
      <c r="Q26" s="9"/>
    </row>
    <row r="27" spans="1:17">
      <c r="A27" s="12"/>
      <c r="B27" s="42">
        <v>532</v>
      </c>
      <c r="C27" s="19" t="s">
        <v>102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f>SUM(D27:N27)</f>
        <v>0</v>
      </c>
      <c r="P27" s="44">
        <f t="shared" si="1"/>
        <v>0</v>
      </c>
      <c r="Q27" s="9"/>
    </row>
    <row r="28" spans="1:17">
      <c r="A28" s="12"/>
      <c r="B28" s="42">
        <v>533</v>
      </c>
      <c r="C28" s="19" t="s">
        <v>79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f t="shared" ref="O28:O34" si="6">SUM(D28:N28)</f>
        <v>0</v>
      </c>
      <c r="P28" s="44">
        <f t="shared" si="1"/>
        <v>0</v>
      </c>
      <c r="Q28" s="9"/>
    </row>
    <row r="29" spans="1:17">
      <c r="A29" s="12"/>
      <c r="B29" s="42">
        <v>534</v>
      </c>
      <c r="C29" s="19" t="s">
        <v>30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f t="shared" si="6"/>
        <v>0</v>
      </c>
      <c r="P29" s="44">
        <f t="shared" si="1"/>
        <v>0</v>
      </c>
      <c r="Q29" s="9"/>
    </row>
    <row r="30" spans="1:17">
      <c r="A30" s="12"/>
      <c r="B30" s="42">
        <v>535</v>
      </c>
      <c r="C30" s="19" t="s">
        <v>53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v>0</v>
      </c>
      <c r="O30" s="43">
        <f t="shared" si="6"/>
        <v>0</v>
      </c>
      <c r="P30" s="44">
        <f t="shared" si="1"/>
        <v>0</v>
      </c>
      <c r="Q30" s="9"/>
    </row>
    <row r="31" spans="1:17">
      <c r="A31" s="12"/>
      <c r="B31" s="42">
        <v>536</v>
      </c>
      <c r="C31" s="19" t="s">
        <v>31</v>
      </c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f t="shared" si="6"/>
        <v>0</v>
      </c>
      <c r="P31" s="44">
        <f t="shared" si="1"/>
        <v>0</v>
      </c>
      <c r="Q31" s="9"/>
    </row>
    <row r="32" spans="1:17">
      <c r="A32" s="12"/>
      <c r="B32" s="42">
        <v>537</v>
      </c>
      <c r="C32" s="19" t="s">
        <v>119</v>
      </c>
      <c r="D32" s="43">
        <v>0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v>0</v>
      </c>
      <c r="O32" s="43">
        <f t="shared" si="6"/>
        <v>0</v>
      </c>
      <c r="P32" s="44">
        <f t="shared" si="1"/>
        <v>0</v>
      </c>
      <c r="Q32" s="9"/>
    </row>
    <row r="33" spans="1:17">
      <c r="A33" s="12"/>
      <c r="B33" s="42">
        <v>538</v>
      </c>
      <c r="C33" s="19" t="s">
        <v>32</v>
      </c>
      <c r="D33" s="43">
        <v>0</v>
      </c>
      <c r="E33" s="43">
        <v>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v>0</v>
      </c>
      <c r="O33" s="43">
        <f t="shared" si="6"/>
        <v>0</v>
      </c>
      <c r="P33" s="44">
        <f t="shared" si="1"/>
        <v>0</v>
      </c>
      <c r="Q33" s="9"/>
    </row>
    <row r="34" spans="1:17">
      <c r="A34" s="12"/>
      <c r="B34" s="42">
        <v>539</v>
      </c>
      <c r="C34" s="19" t="s">
        <v>90</v>
      </c>
      <c r="D34" s="43">
        <v>0</v>
      </c>
      <c r="E34" s="43">
        <v>0</v>
      </c>
      <c r="F34" s="43">
        <v>0</v>
      </c>
      <c r="G34" s="43">
        <v>0</v>
      </c>
      <c r="H34" s="43">
        <v>0</v>
      </c>
      <c r="I34" s="43">
        <v>0</v>
      </c>
      <c r="J34" s="43">
        <v>0</v>
      </c>
      <c r="K34" s="43">
        <v>0</v>
      </c>
      <c r="L34" s="43">
        <v>0</v>
      </c>
      <c r="M34" s="43">
        <v>0</v>
      </c>
      <c r="N34" s="43">
        <v>0</v>
      </c>
      <c r="O34" s="43">
        <f t="shared" si="6"/>
        <v>0</v>
      </c>
      <c r="P34" s="44">
        <f t="shared" si="1"/>
        <v>0</v>
      </c>
      <c r="Q34" s="9"/>
    </row>
    <row r="35" spans="1:17" ht="15.75">
      <c r="A35" s="26" t="s">
        <v>33</v>
      </c>
      <c r="B35" s="27"/>
      <c r="C35" s="28"/>
      <c r="D35" s="29">
        <f>SUM(D36:D41)</f>
        <v>0</v>
      </c>
      <c r="E35" s="29">
        <f t="shared" ref="E35:N35" si="7">SUM(E36:E41)</f>
        <v>0</v>
      </c>
      <c r="F35" s="29">
        <f t="shared" si="7"/>
        <v>0</v>
      </c>
      <c r="G35" s="29">
        <f t="shared" si="7"/>
        <v>0</v>
      </c>
      <c r="H35" s="29">
        <f t="shared" si="7"/>
        <v>0</v>
      </c>
      <c r="I35" s="29">
        <f t="shared" si="7"/>
        <v>0</v>
      </c>
      <c r="J35" s="29">
        <f t="shared" si="7"/>
        <v>0</v>
      </c>
      <c r="K35" s="29">
        <f t="shared" si="7"/>
        <v>0</v>
      </c>
      <c r="L35" s="29">
        <f>SUM(L36:L41)</f>
        <v>0</v>
      </c>
      <c r="M35" s="29">
        <f t="shared" si="7"/>
        <v>0</v>
      </c>
      <c r="N35" s="29">
        <f t="shared" si="7"/>
        <v>0</v>
      </c>
      <c r="O35" s="29">
        <f t="shared" ref="O35:O49" si="8">SUM(D35:N35)</f>
        <v>0</v>
      </c>
      <c r="P35" s="41">
        <f t="shared" si="1"/>
        <v>0</v>
      </c>
      <c r="Q35" s="10"/>
    </row>
    <row r="36" spans="1:17">
      <c r="A36" s="12"/>
      <c r="B36" s="42">
        <v>541</v>
      </c>
      <c r="C36" s="19" t="s">
        <v>34</v>
      </c>
      <c r="D36" s="43">
        <v>0</v>
      </c>
      <c r="E36" s="43">
        <v>0</v>
      </c>
      <c r="F36" s="43">
        <v>0</v>
      </c>
      <c r="G36" s="43">
        <v>0</v>
      </c>
      <c r="H36" s="43">
        <v>0</v>
      </c>
      <c r="I36" s="43">
        <v>0</v>
      </c>
      <c r="J36" s="43">
        <v>0</v>
      </c>
      <c r="K36" s="43">
        <v>0</v>
      </c>
      <c r="L36" s="43">
        <v>0</v>
      </c>
      <c r="M36" s="43">
        <v>0</v>
      </c>
      <c r="N36" s="43">
        <v>0</v>
      </c>
      <c r="O36" s="43">
        <f t="shared" si="8"/>
        <v>0</v>
      </c>
      <c r="P36" s="44">
        <f t="shared" si="1"/>
        <v>0</v>
      </c>
      <c r="Q36" s="9"/>
    </row>
    <row r="37" spans="1:17">
      <c r="A37" s="12"/>
      <c r="B37" s="42">
        <v>542</v>
      </c>
      <c r="C37" s="19" t="s">
        <v>103</v>
      </c>
      <c r="D37" s="43">
        <v>0</v>
      </c>
      <c r="E37" s="43">
        <v>0</v>
      </c>
      <c r="F37" s="43">
        <v>0</v>
      </c>
      <c r="G37" s="43">
        <v>0</v>
      </c>
      <c r="H37" s="43">
        <v>0</v>
      </c>
      <c r="I37" s="43">
        <v>0</v>
      </c>
      <c r="J37" s="43">
        <v>0</v>
      </c>
      <c r="K37" s="43">
        <v>0</v>
      </c>
      <c r="L37" s="43">
        <v>0</v>
      </c>
      <c r="M37" s="43">
        <v>0</v>
      </c>
      <c r="N37" s="43">
        <v>0</v>
      </c>
      <c r="O37" s="43">
        <f t="shared" si="8"/>
        <v>0</v>
      </c>
      <c r="P37" s="44">
        <f t="shared" si="1"/>
        <v>0</v>
      </c>
      <c r="Q37" s="9"/>
    </row>
    <row r="38" spans="1:17">
      <c r="A38" s="12"/>
      <c r="B38" s="42">
        <v>543</v>
      </c>
      <c r="C38" s="19" t="s">
        <v>61</v>
      </c>
      <c r="D38" s="43">
        <v>0</v>
      </c>
      <c r="E38" s="43">
        <v>0</v>
      </c>
      <c r="F38" s="43">
        <v>0</v>
      </c>
      <c r="G38" s="43">
        <v>0</v>
      </c>
      <c r="H38" s="43">
        <v>0</v>
      </c>
      <c r="I38" s="43">
        <v>0</v>
      </c>
      <c r="J38" s="43">
        <v>0</v>
      </c>
      <c r="K38" s="43">
        <v>0</v>
      </c>
      <c r="L38" s="43">
        <v>0</v>
      </c>
      <c r="M38" s="43">
        <v>0</v>
      </c>
      <c r="N38" s="43">
        <v>0</v>
      </c>
      <c r="O38" s="43">
        <f t="shared" si="8"/>
        <v>0</v>
      </c>
      <c r="P38" s="44">
        <f t="shared" si="1"/>
        <v>0</v>
      </c>
      <c r="Q38" s="9"/>
    </row>
    <row r="39" spans="1:17">
      <c r="A39" s="12"/>
      <c r="B39" s="42">
        <v>544</v>
      </c>
      <c r="C39" s="19" t="s">
        <v>54</v>
      </c>
      <c r="D39" s="43">
        <v>0</v>
      </c>
      <c r="E39" s="43">
        <v>0</v>
      </c>
      <c r="F39" s="43">
        <v>0</v>
      </c>
      <c r="G39" s="43">
        <v>0</v>
      </c>
      <c r="H39" s="43">
        <v>0</v>
      </c>
      <c r="I39" s="43">
        <v>0</v>
      </c>
      <c r="J39" s="43">
        <v>0</v>
      </c>
      <c r="K39" s="43">
        <v>0</v>
      </c>
      <c r="L39" s="43">
        <v>0</v>
      </c>
      <c r="M39" s="43">
        <v>0</v>
      </c>
      <c r="N39" s="43">
        <v>0</v>
      </c>
      <c r="O39" s="43">
        <f t="shared" si="8"/>
        <v>0</v>
      </c>
      <c r="P39" s="44">
        <f t="shared" si="1"/>
        <v>0</v>
      </c>
      <c r="Q39" s="9"/>
    </row>
    <row r="40" spans="1:17">
      <c r="A40" s="12"/>
      <c r="B40" s="42">
        <v>545</v>
      </c>
      <c r="C40" s="19" t="s">
        <v>104</v>
      </c>
      <c r="D40" s="43">
        <v>0</v>
      </c>
      <c r="E40" s="43">
        <v>0</v>
      </c>
      <c r="F40" s="43">
        <v>0</v>
      </c>
      <c r="G40" s="43">
        <v>0</v>
      </c>
      <c r="H40" s="43">
        <v>0</v>
      </c>
      <c r="I40" s="43">
        <v>0</v>
      </c>
      <c r="J40" s="43">
        <v>0</v>
      </c>
      <c r="K40" s="43">
        <v>0</v>
      </c>
      <c r="L40" s="43">
        <v>0</v>
      </c>
      <c r="M40" s="43">
        <v>0</v>
      </c>
      <c r="N40" s="43">
        <v>0</v>
      </c>
      <c r="O40" s="43">
        <f t="shared" si="8"/>
        <v>0</v>
      </c>
      <c r="P40" s="44">
        <f t="shared" si="1"/>
        <v>0</v>
      </c>
      <c r="Q40" s="9"/>
    </row>
    <row r="41" spans="1:17">
      <c r="A41" s="12"/>
      <c r="B41" s="42">
        <v>549</v>
      </c>
      <c r="C41" s="19" t="s">
        <v>120</v>
      </c>
      <c r="D41" s="43">
        <v>0</v>
      </c>
      <c r="E41" s="43">
        <v>0</v>
      </c>
      <c r="F41" s="43">
        <v>0</v>
      </c>
      <c r="G41" s="43">
        <v>0</v>
      </c>
      <c r="H41" s="43">
        <v>0</v>
      </c>
      <c r="I41" s="43">
        <v>0</v>
      </c>
      <c r="J41" s="43">
        <v>0</v>
      </c>
      <c r="K41" s="43">
        <v>0</v>
      </c>
      <c r="L41" s="43">
        <v>0</v>
      </c>
      <c r="M41" s="43">
        <v>0</v>
      </c>
      <c r="N41" s="43">
        <v>0</v>
      </c>
      <c r="O41" s="43">
        <f t="shared" si="8"/>
        <v>0</v>
      </c>
      <c r="P41" s="44">
        <f t="shared" si="1"/>
        <v>0</v>
      </c>
      <c r="Q41" s="9"/>
    </row>
    <row r="42" spans="1:17" ht="15.75">
      <c r="A42" s="26" t="s">
        <v>91</v>
      </c>
      <c r="B42" s="27"/>
      <c r="C42" s="28"/>
      <c r="D42" s="29">
        <f>SUM(D43:D47)</f>
        <v>0</v>
      </c>
      <c r="E42" s="29">
        <f t="shared" ref="E42:N42" si="9">SUM(E43:E47)</f>
        <v>0</v>
      </c>
      <c r="F42" s="29">
        <f t="shared" si="9"/>
        <v>0</v>
      </c>
      <c r="G42" s="29">
        <f t="shared" si="9"/>
        <v>0</v>
      </c>
      <c r="H42" s="29">
        <f t="shared" si="9"/>
        <v>0</v>
      </c>
      <c r="I42" s="29">
        <f t="shared" si="9"/>
        <v>0</v>
      </c>
      <c r="J42" s="29">
        <f t="shared" si="9"/>
        <v>0</v>
      </c>
      <c r="K42" s="29">
        <f t="shared" si="9"/>
        <v>0</v>
      </c>
      <c r="L42" s="29">
        <f>SUM(L43:L47)</f>
        <v>0</v>
      </c>
      <c r="M42" s="29">
        <f t="shared" si="9"/>
        <v>0</v>
      </c>
      <c r="N42" s="29">
        <f t="shared" si="9"/>
        <v>0</v>
      </c>
      <c r="O42" s="29">
        <f t="shared" si="8"/>
        <v>0</v>
      </c>
      <c r="P42" s="41">
        <f t="shared" si="1"/>
        <v>0</v>
      </c>
      <c r="Q42" s="10"/>
    </row>
    <row r="43" spans="1:17">
      <c r="A43" s="90"/>
      <c r="B43" s="91">
        <v>551</v>
      </c>
      <c r="C43" s="92" t="s">
        <v>121</v>
      </c>
      <c r="D43" s="43">
        <v>0</v>
      </c>
      <c r="E43" s="43">
        <v>0</v>
      </c>
      <c r="F43" s="43">
        <v>0</v>
      </c>
      <c r="G43" s="43">
        <v>0</v>
      </c>
      <c r="H43" s="43">
        <v>0</v>
      </c>
      <c r="I43" s="43">
        <v>0</v>
      </c>
      <c r="J43" s="43">
        <v>0</v>
      </c>
      <c r="K43" s="43">
        <v>0</v>
      </c>
      <c r="L43" s="43">
        <v>0</v>
      </c>
      <c r="M43" s="43">
        <v>0</v>
      </c>
      <c r="N43" s="43">
        <v>0</v>
      </c>
      <c r="O43" s="43">
        <f t="shared" si="8"/>
        <v>0</v>
      </c>
      <c r="P43" s="44">
        <f t="shared" si="1"/>
        <v>0</v>
      </c>
      <c r="Q43" s="9"/>
    </row>
    <row r="44" spans="1:17">
      <c r="A44" s="90"/>
      <c r="B44" s="91">
        <v>552</v>
      </c>
      <c r="C44" s="92" t="s">
        <v>105</v>
      </c>
      <c r="D44" s="43">
        <v>0</v>
      </c>
      <c r="E44" s="43">
        <v>0</v>
      </c>
      <c r="F44" s="43">
        <v>0</v>
      </c>
      <c r="G44" s="43">
        <v>0</v>
      </c>
      <c r="H44" s="43">
        <v>0</v>
      </c>
      <c r="I44" s="43">
        <v>0</v>
      </c>
      <c r="J44" s="43">
        <v>0</v>
      </c>
      <c r="K44" s="43">
        <v>0</v>
      </c>
      <c r="L44" s="43">
        <v>0</v>
      </c>
      <c r="M44" s="43">
        <v>0</v>
      </c>
      <c r="N44" s="43">
        <v>0</v>
      </c>
      <c r="O44" s="43">
        <f t="shared" si="8"/>
        <v>0</v>
      </c>
      <c r="P44" s="44">
        <f t="shared" si="1"/>
        <v>0</v>
      </c>
      <c r="Q44" s="9"/>
    </row>
    <row r="45" spans="1:17">
      <c r="A45" s="90"/>
      <c r="B45" s="91">
        <v>553</v>
      </c>
      <c r="C45" s="92" t="s">
        <v>122</v>
      </c>
      <c r="D45" s="43">
        <v>0</v>
      </c>
      <c r="E45" s="43">
        <v>0</v>
      </c>
      <c r="F45" s="43">
        <v>0</v>
      </c>
      <c r="G45" s="43">
        <v>0</v>
      </c>
      <c r="H45" s="43">
        <v>0</v>
      </c>
      <c r="I45" s="43">
        <v>0</v>
      </c>
      <c r="J45" s="43">
        <v>0</v>
      </c>
      <c r="K45" s="43">
        <v>0</v>
      </c>
      <c r="L45" s="43">
        <v>0</v>
      </c>
      <c r="M45" s="43">
        <v>0</v>
      </c>
      <c r="N45" s="43">
        <v>0</v>
      </c>
      <c r="O45" s="43">
        <f t="shared" si="8"/>
        <v>0</v>
      </c>
      <c r="P45" s="44">
        <f t="shared" si="1"/>
        <v>0</v>
      </c>
      <c r="Q45" s="9"/>
    </row>
    <row r="46" spans="1:17">
      <c r="A46" s="90"/>
      <c r="B46" s="91">
        <v>554</v>
      </c>
      <c r="C46" s="92" t="s">
        <v>106</v>
      </c>
      <c r="D46" s="43">
        <v>0</v>
      </c>
      <c r="E46" s="43">
        <v>0</v>
      </c>
      <c r="F46" s="43">
        <v>0</v>
      </c>
      <c r="G46" s="43">
        <v>0</v>
      </c>
      <c r="H46" s="43">
        <v>0</v>
      </c>
      <c r="I46" s="43">
        <v>0</v>
      </c>
      <c r="J46" s="43">
        <v>0</v>
      </c>
      <c r="K46" s="43">
        <v>0</v>
      </c>
      <c r="L46" s="43">
        <v>0</v>
      </c>
      <c r="M46" s="43">
        <v>0</v>
      </c>
      <c r="N46" s="43">
        <v>0</v>
      </c>
      <c r="O46" s="43">
        <f t="shared" si="8"/>
        <v>0</v>
      </c>
      <c r="P46" s="44">
        <f t="shared" si="1"/>
        <v>0</v>
      </c>
      <c r="Q46" s="9"/>
    </row>
    <row r="47" spans="1:17">
      <c r="A47" s="90"/>
      <c r="B47" s="91">
        <v>559</v>
      </c>
      <c r="C47" s="92" t="s">
        <v>92</v>
      </c>
      <c r="D47" s="43">
        <v>0</v>
      </c>
      <c r="E47" s="43">
        <v>0</v>
      </c>
      <c r="F47" s="43">
        <v>0</v>
      </c>
      <c r="G47" s="43">
        <v>0</v>
      </c>
      <c r="H47" s="43">
        <v>0</v>
      </c>
      <c r="I47" s="43">
        <v>0</v>
      </c>
      <c r="J47" s="43">
        <v>0</v>
      </c>
      <c r="K47" s="43">
        <v>0</v>
      </c>
      <c r="L47" s="43">
        <v>0</v>
      </c>
      <c r="M47" s="43">
        <v>0</v>
      </c>
      <c r="N47" s="43">
        <v>0</v>
      </c>
      <c r="O47" s="43">
        <f t="shared" si="8"/>
        <v>0</v>
      </c>
      <c r="P47" s="44">
        <f t="shared" si="1"/>
        <v>0</v>
      </c>
      <c r="Q47" s="9"/>
    </row>
    <row r="48" spans="1:17" ht="15.75">
      <c r="A48" s="26" t="s">
        <v>35</v>
      </c>
      <c r="B48" s="27"/>
      <c r="C48" s="28"/>
      <c r="D48" s="29">
        <f>SUM(D49:D54)</f>
        <v>0</v>
      </c>
      <c r="E48" s="29">
        <f t="shared" ref="E48:N48" si="10">SUM(E49:E54)</f>
        <v>0</v>
      </c>
      <c r="F48" s="29">
        <f t="shared" si="10"/>
        <v>0</v>
      </c>
      <c r="G48" s="29">
        <f t="shared" si="10"/>
        <v>0</v>
      </c>
      <c r="H48" s="29">
        <f t="shared" si="10"/>
        <v>0</v>
      </c>
      <c r="I48" s="29">
        <f t="shared" si="10"/>
        <v>0</v>
      </c>
      <c r="J48" s="29">
        <f t="shared" si="10"/>
        <v>0</v>
      </c>
      <c r="K48" s="29">
        <f t="shared" si="10"/>
        <v>0</v>
      </c>
      <c r="L48" s="29">
        <f>SUM(L49:L54)</f>
        <v>0</v>
      </c>
      <c r="M48" s="29">
        <f t="shared" si="10"/>
        <v>0</v>
      </c>
      <c r="N48" s="29">
        <f t="shared" si="10"/>
        <v>0</v>
      </c>
      <c r="O48" s="29">
        <f t="shared" si="8"/>
        <v>0</v>
      </c>
      <c r="P48" s="41">
        <f t="shared" si="1"/>
        <v>0</v>
      </c>
      <c r="Q48" s="10"/>
    </row>
    <row r="49" spans="1:17">
      <c r="A49" s="12"/>
      <c r="B49" s="42">
        <v>561</v>
      </c>
      <c r="C49" s="19" t="s">
        <v>123</v>
      </c>
      <c r="D49" s="43">
        <v>0</v>
      </c>
      <c r="E49" s="43">
        <v>0</v>
      </c>
      <c r="F49" s="43">
        <v>0</v>
      </c>
      <c r="G49" s="43">
        <v>0</v>
      </c>
      <c r="H49" s="43">
        <v>0</v>
      </c>
      <c r="I49" s="43">
        <v>0</v>
      </c>
      <c r="J49" s="43">
        <v>0</v>
      </c>
      <c r="K49" s="43">
        <v>0</v>
      </c>
      <c r="L49" s="43">
        <v>0</v>
      </c>
      <c r="M49" s="43">
        <v>0</v>
      </c>
      <c r="N49" s="43">
        <v>0</v>
      </c>
      <c r="O49" s="43">
        <f t="shared" si="8"/>
        <v>0</v>
      </c>
      <c r="P49" s="44">
        <f t="shared" si="1"/>
        <v>0</v>
      </c>
      <c r="Q49" s="9"/>
    </row>
    <row r="50" spans="1:17">
      <c r="A50" s="12"/>
      <c r="B50" s="42">
        <v>562</v>
      </c>
      <c r="C50" s="19" t="s">
        <v>124</v>
      </c>
      <c r="D50" s="43">
        <v>0</v>
      </c>
      <c r="E50" s="43">
        <v>0</v>
      </c>
      <c r="F50" s="43">
        <v>0</v>
      </c>
      <c r="G50" s="43">
        <v>0</v>
      </c>
      <c r="H50" s="43">
        <v>0</v>
      </c>
      <c r="I50" s="43">
        <v>0</v>
      </c>
      <c r="J50" s="43">
        <v>0</v>
      </c>
      <c r="K50" s="43">
        <v>0</v>
      </c>
      <c r="L50" s="43">
        <v>0</v>
      </c>
      <c r="M50" s="43">
        <v>0</v>
      </c>
      <c r="N50" s="43">
        <v>0</v>
      </c>
      <c r="O50" s="43">
        <f t="shared" ref="O50:O62" si="11">SUM(D50:N50)</f>
        <v>0</v>
      </c>
      <c r="P50" s="44">
        <f t="shared" si="1"/>
        <v>0</v>
      </c>
      <c r="Q50" s="9"/>
    </row>
    <row r="51" spans="1:17">
      <c r="A51" s="12"/>
      <c r="B51" s="42">
        <v>563</v>
      </c>
      <c r="C51" s="19" t="s">
        <v>125</v>
      </c>
      <c r="D51" s="43">
        <v>0</v>
      </c>
      <c r="E51" s="43">
        <v>0</v>
      </c>
      <c r="F51" s="43">
        <v>0</v>
      </c>
      <c r="G51" s="43">
        <v>0</v>
      </c>
      <c r="H51" s="43">
        <v>0</v>
      </c>
      <c r="I51" s="43">
        <v>0</v>
      </c>
      <c r="J51" s="43">
        <v>0</v>
      </c>
      <c r="K51" s="43">
        <v>0</v>
      </c>
      <c r="L51" s="43">
        <v>0</v>
      </c>
      <c r="M51" s="43">
        <v>0</v>
      </c>
      <c r="N51" s="43">
        <v>0</v>
      </c>
      <c r="O51" s="43">
        <f t="shared" si="11"/>
        <v>0</v>
      </c>
      <c r="P51" s="44">
        <f t="shared" si="1"/>
        <v>0</v>
      </c>
      <c r="Q51" s="9"/>
    </row>
    <row r="52" spans="1:17">
      <c r="A52" s="12"/>
      <c r="B52" s="42">
        <v>564</v>
      </c>
      <c r="C52" s="19" t="s">
        <v>126</v>
      </c>
      <c r="D52" s="43">
        <v>0</v>
      </c>
      <c r="E52" s="43">
        <v>0</v>
      </c>
      <c r="F52" s="43">
        <v>0</v>
      </c>
      <c r="G52" s="43">
        <v>0</v>
      </c>
      <c r="H52" s="43">
        <v>0</v>
      </c>
      <c r="I52" s="43">
        <v>0</v>
      </c>
      <c r="J52" s="43">
        <v>0</v>
      </c>
      <c r="K52" s="43">
        <v>0</v>
      </c>
      <c r="L52" s="43">
        <v>0</v>
      </c>
      <c r="M52" s="43">
        <v>0</v>
      </c>
      <c r="N52" s="43">
        <v>0</v>
      </c>
      <c r="O52" s="43">
        <f t="shared" si="11"/>
        <v>0</v>
      </c>
      <c r="P52" s="44">
        <f t="shared" si="1"/>
        <v>0</v>
      </c>
      <c r="Q52" s="9"/>
    </row>
    <row r="53" spans="1:17">
      <c r="A53" s="12"/>
      <c r="B53" s="42">
        <v>565</v>
      </c>
      <c r="C53" s="19" t="s">
        <v>127</v>
      </c>
      <c r="D53" s="43">
        <v>0</v>
      </c>
      <c r="E53" s="43">
        <v>0</v>
      </c>
      <c r="F53" s="43">
        <v>0</v>
      </c>
      <c r="G53" s="43">
        <v>0</v>
      </c>
      <c r="H53" s="43">
        <v>0</v>
      </c>
      <c r="I53" s="43">
        <v>0</v>
      </c>
      <c r="J53" s="43">
        <v>0</v>
      </c>
      <c r="K53" s="43">
        <v>0</v>
      </c>
      <c r="L53" s="43">
        <v>0</v>
      </c>
      <c r="M53" s="43">
        <v>0</v>
      </c>
      <c r="N53" s="43">
        <v>0</v>
      </c>
      <c r="O53" s="43">
        <f t="shared" si="11"/>
        <v>0</v>
      </c>
      <c r="P53" s="44">
        <f t="shared" si="1"/>
        <v>0</v>
      </c>
      <c r="Q53" s="9"/>
    </row>
    <row r="54" spans="1:17">
      <c r="A54" s="12"/>
      <c r="B54" s="42">
        <v>569</v>
      </c>
      <c r="C54" s="19" t="s">
        <v>36</v>
      </c>
      <c r="D54" s="43">
        <v>0</v>
      </c>
      <c r="E54" s="43">
        <v>0</v>
      </c>
      <c r="F54" s="43">
        <v>0</v>
      </c>
      <c r="G54" s="43">
        <v>0</v>
      </c>
      <c r="H54" s="43">
        <v>0</v>
      </c>
      <c r="I54" s="43">
        <v>0</v>
      </c>
      <c r="J54" s="43">
        <v>0</v>
      </c>
      <c r="K54" s="43">
        <v>0</v>
      </c>
      <c r="L54" s="43">
        <v>0</v>
      </c>
      <c r="M54" s="43">
        <v>0</v>
      </c>
      <c r="N54" s="43">
        <v>0</v>
      </c>
      <c r="O54" s="43">
        <f t="shared" si="11"/>
        <v>0</v>
      </c>
      <c r="P54" s="44">
        <f t="shared" si="1"/>
        <v>0</v>
      </c>
      <c r="Q54" s="9"/>
    </row>
    <row r="55" spans="1:17" ht="15.75">
      <c r="A55" s="26" t="s">
        <v>37</v>
      </c>
      <c r="B55" s="27"/>
      <c r="C55" s="28"/>
      <c r="D55" s="29">
        <f>SUM(D56:D62)</f>
        <v>0</v>
      </c>
      <c r="E55" s="29">
        <f t="shared" ref="E55:N55" si="12">SUM(E56:E62)</f>
        <v>0</v>
      </c>
      <c r="F55" s="29">
        <f t="shared" si="12"/>
        <v>0</v>
      </c>
      <c r="G55" s="29">
        <f t="shared" si="12"/>
        <v>0</v>
      </c>
      <c r="H55" s="29">
        <f t="shared" si="12"/>
        <v>0</v>
      </c>
      <c r="I55" s="29">
        <f t="shared" si="12"/>
        <v>0</v>
      </c>
      <c r="J55" s="29">
        <f t="shared" si="12"/>
        <v>0</v>
      </c>
      <c r="K55" s="29">
        <f t="shared" si="12"/>
        <v>0</v>
      </c>
      <c r="L55" s="29">
        <f>SUM(L56:L62)</f>
        <v>0</v>
      </c>
      <c r="M55" s="29">
        <f t="shared" si="12"/>
        <v>0</v>
      </c>
      <c r="N55" s="29">
        <f t="shared" si="12"/>
        <v>0</v>
      </c>
      <c r="O55" s="29">
        <f>SUM(D55:N55)</f>
        <v>0</v>
      </c>
      <c r="P55" s="41">
        <f t="shared" si="1"/>
        <v>0</v>
      </c>
      <c r="Q55" s="9"/>
    </row>
    <row r="56" spans="1:17">
      <c r="A56" s="12"/>
      <c r="B56" s="42">
        <v>571</v>
      </c>
      <c r="C56" s="19" t="s">
        <v>107</v>
      </c>
      <c r="D56" s="43">
        <v>0</v>
      </c>
      <c r="E56" s="43">
        <v>0</v>
      </c>
      <c r="F56" s="43">
        <v>0</v>
      </c>
      <c r="G56" s="43">
        <v>0</v>
      </c>
      <c r="H56" s="43">
        <v>0</v>
      </c>
      <c r="I56" s="43">
        <v>0</v>
      </c>
      <c r="J56" s="43">
        <v>0</v>
      </c>
      <c r="K56" s="43">
        <v>0</v>
      </c>
      <c r="L56" s="43">
        <v>0</v>
      </c>
      <c r="M56" s="43">
        <v>0</v>
      </c>
      <c r="N56" s="43">
        <v>0</v>
      </c>
      <c r="O56" s="43">
        <f t="shared" si="11"/>
        <v>0</v>
      </c>
      <c r="P56" s="44">
        <f t="shared" si="1"/>
        <v>0</v>
      </c>
      <c r="Q56" s="9"/>
    </row>
    <row r="57" spans="1:17">
      <c r="A57" s="12"/>
      <c r="B57" s="42">
        <v>572</v>
      </c>
      <c r="C57" s="19" t="s">
        <v>38</v>
      </c>
      <c r="D57" s="43">
        <v>0</v>
      </c>
      <c r="E57" s="43">
        <v>0</v>
      </c>
      <c r="F57" s="43">
        <v>0</v>
      </c>
      <c r="G57" s="43">
        <v>0</v>
      </c>
      <c r="H57" s="43">
        <v>0</v>
      </c>
      <c r="I57" s="43">
        <v>0</v>
      </c>
      <c r="J57" s="43">
        <v>0</v>
      </c>
      <c r="K57" s="43">
        <v>0</v>
      </c>
      <c r="L57" s="43">
        <v>0</v>
      </c>
      <c r="M57" s="43">
        <v>0</v>
      </c>
      <c r="N57" s="43">
        <v>0</v>
      </c>
      <c r="O57" s="43">
        <f t="shared" si="11"/>
        <v>0</v>
      </c>
      <c r="P57" s="44">
        <f t="shared" si="1"/>
        <v>0</v>
      </c>
      <c r="Q57" s="9"/>
    </row>
    <row r="58" spans="1:17">
      <c r="A58" s="12"/>
      <c r="B58" s="42">
        <v>573</v>
      </c>
      <c r="C58" s="19" t="s">
        <v>85</v>
      </c>
      <c r="D58" s="43">
        <v>0</v>
      </c>
      <c r="E58" s="43">
        <v>0</v>
      </c>
      <c r="F58" s="43">
        <v>0</v>
      </c>
      <c r="G58" s="43">
        <v>0</v>
      </c>
      <c r="H58" s="43">
        <v>0</v>
      </c>
      <c r="I58" s="43">
        <v>0</v>
      </c>
      <c r="J58" s="43">
        <v>0</v>
      </c>
      <c r="K58" s="43">
        <v>0</v>
      </c>
      <c r="L58" s="43">
        <v>0</v>
      </c>
      <c r="M58" s="43">
        <v>0</v>
      </c>
      <c r="N58" s="43">
        <v>0</v>
      </c>
      <c r="O58" s="43">
        <f t="shared" si="11"/>
        <v>0</v>
      </c>
      <c r="P58" s="44">
        <f t="shared" si="1"/>
        <v>0</v>
      </c>
      <c r="Q58" s="9"/>
    </row>
    <row r="59" spans="1:17">
      <c r="A59" s="12"/>
      <c r="B59" s="42">
        <v>574</v>
      </c>
      <c r="C59" s="19" t="s">
        <v>39</v>
      </c>
      <c r="D59" s="43">
        <v>0</v>
      </c>
      <c r="E59" s="43">
        <v>0</v>
      </c>
      <c r="F59" s="43">
        <v>0</v>
      </c>
      <c r="G59" s="43">
        <v>0</v>
      </c>
      <c r="H59" s="43">
        <v>0</v>
      </c>
      <c r="I59" s="43">
        <v>0</v>
      </c>
      <c r="J59" s="43">
        <v>0</v>
      </c>
      <c r="K59" s="43">
        <v>0</v>
      </c>
      <c r="L59" s="43">
        <v>0</v>
      </c>
      <c r="M59" s="43">
        <v>0</v>
      </c>
      <c r="N59" s="43">
        <v>0</v>
      </c>
      <c r="O59" s="43">
        <f t="shared" si="11"/>
        <v>0</v>
      </c>
      <c r="P59" s="44">
        <f t="shared" si="1"/>
        <v>0</v>
      </c>
      <c r="Q59" s="9"/>
    </row>
    <row r="60" spans="1:17">
      <c r="A60" s="12"/>
      <c r="B60" s="42">
        <v>575</v>
      </c>
      <c r="C60" s="19" t="s">
        <v>128</v>
      </c>
      <c r="D60" s="43">
        <v>0</v>
      </c>
      <c r="E60" s="43">
        <v>0</v>
      </c>
      <c r="F60" s="43">
        <v>0</v>
      </c>
      <c r="G60" s="43">
        <v>0</v>
      </c>
      <c r="H60" s="43">
        <v>0</v>
      </c>
      <c r="I60" s="43">
        <v>0</v>
      </c>
      <c r="J60" s="43">
        <v>0</v>
      </c>
      <c r="K60" s="43">
        <v>0</v>
      </c>
      <c r="L60" s="43">
        <v>0</v>
      </c>
      <c r="M60" s="43">
        <v>0</v>
      </c>
      <c r="N60" s="43">
        <v>0</v>
      </c>
      <c r="O60" s="43">
        <f t="shared" si="11"/>
        <v>0</v>
      </c>
      <c r="P60" s="44">
        <f t="shared" si="1"/>
        <v>0</v>
      </c>
      <c r="Q60" s="9"/>
    </row>
    <row r="61" spans="1:17">
      <c r="A61" s="12"/>
      <c r="B61" s="42">
        <v>578</v>
      </c>
      <c r="C61" s="19" t="s">
        <v>108</v>
      </c>
      <c r="D61" s="43">
        <v>0</v>
      </c>
      <c r="E61" s="43">
        <v>0</v>
      </c>
      <c r="F61" s="43">
        <v>0</v>
      </c>
      <c r="G61" s="43">
        <v>0</v>
      </c>
      <c r="H61" s="43">
        <v>0</v>
      </c>
      <c r="I61" s="43">
        <v>0</v>
      </c>
      <c r="J61" s="43">
        <v>0</v>
      </c>
      <c r="K61" s="43">
        <v>0</v>
      </c>
      <c r="L61" s="43">
        <v>0</v>
      </c>
      <c r="M61" s="43">
        <v>0</v>
      </c>
      <c r="N61" s="43">
        <v>0</v>
      </c>
      <c r="O61" s="43">
        <f t="shared" si="11"/>
        <v>0</v>
      </c>
      <c r="P61" s="44">
        <f t="shared" si="1"/>
        <v>0</v>
      </c>
      <c r="Q61" s="9"/>
    </row>
    <row r="62" spans="1:17">
      <c r="A62" s="12"/>
      <c r="B62" s="42">
        <v>579</v>
      </c>
      <c r="C62" s="19" t="s">
        <v>81</v>
      </c>
      <c r="D62" s="43">
        <v>0</v>
      </c>
      <c r="E62" s="43">
        <v>0</v>
      </c>
      <c r="F62" s="43">
        <v>0</v>
      </c>
      <c r="G62" s="43">
        <v>0</v>
      </c>
      <c r="H62" s="43">
        <v>0</v>
      </c>
      <c r="I62" s="43">
        <v>0</v>
      </c>
      <c r="J62" s="43">
        <v>0</v>
      </c>
      <c r="K62" s="43">
        <v>0</v>
      </c>
      <c r="L62" s="43">
        <v>0</v>
      </c>
      <c r="M62" s="43">
        <v>0</v>
      </c>
      <c r="N62" s="43">
        <v>0</v>
      </c>
      <c r="O62" s="43">
        <f t="shared" si="11"/>
        <v>0</v>
      </c>
      <c r="P62" s="44">
        <f t="shared" si="1"/>
        <v>0</v>
      </c>
      <c r="Q62" s="9"/>
    </row>
    <row r="63" spans="1:17" ht="15.75">
      <c r="A63" s="26" t="s">
        <v>41</v>
      </c>
      <c r="B63" s="27"/>
      <c r="C63" s="28"/>
      <c r="D63" s="29">
        <f>SUM(D64:D74)</f>
        <v>0</v>
      </c>
      <c r="E63" s="29">
        <f t="shared" ref="E63:N63" si="13">SUM(E64:E74)</f>
        <v>0</v>
      </c>
      <c r="F63" s="29">
        <f t="shared" si="13"/>
        <v>0</v>
      </c>
      <c r="G63" s="29">
        <f t="shared" si="13"/>
        <v>0</v>
      </c>
      <c r="H63" s="29">
        <f t="shared" si="13"/>
        <v>0</v>
      </c>
      <c r="I63" s="29">
        <f t="shared" si="13"/>
        <v>0</v>
      </c>
      <c r="J63" s="29">
        <f t="shared" si="13"/>
        <v>0</v>
      </c>
      <c r="K63" s="29">
        <f t="shared" si="13"/>
        <v>0</v>
      </c>
      <c r="L63" s="29">
        <f>SUM(L64:L74)</f>
        <v>0</v>
      </c>
      <c r="M63" s="29">
        <f t="shared" si="13"/>
        <v>0</v>
      </c>
      <c r="N63" s="29">
        <f t="shared" si="13"/>
        <v>0</v>
      </c>
      <c r="O63" s="29">
        <f>SUM(D63:N63)</f>
        <v>0</v>
      </c>
      <c r="P63" s="41">
        <f t="shared" si="1"/>
        <v>0</v>
      </c>
      <c r="Q63" s="9"/>
    </row>
    <row r="64" spans="1:17">
      <c r="A64" s="12"/>
      <c r="B64" s="42">
        <v>581</v>
      </c>
      <c r="C64" s="19" t="s">
        <v>129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  <c r="N64" s="43">
        <v>0</v>
      </c>
      <c r="O64" s="43">
        <f>SUM(D64:N64)</f>
        <v>0</v>
      </c>
      <c r="P64" s="44">
        <f t="shared" si="1"/>
        <v>0</v>
      </c>
      <c r="Q64" s="9"/>
    </row>
    <row r="65" spans="1:17">
      <c r="A65" s="12"/>
      <c r="B65" s="42">
        <v>583</v>
      </c>
      <c r="C65" s="19" t="s">
        <v>109</v>
      </c>
      <c r="D65" s="43">
        <v>0</v>
      </c>
      <c r="E65" s="43">
        <v>0</v>
      </c>
      <c r="F65" s="43">
        <v>0</v>
      </c>
      <c r="G65" s="43">
        <v>0</v>
      </c>
      <c r="H65" s="43">
        <v>0</v>
      </c>
      <c r="I65" s="43">
        <v>0</v>
      </c>
      <c r="J65" s="43">
        <v>0</v>
      </c>
      <c r="K65" s="43">
        <v>0</v>
      </c>
      <c r="L65" s="43">
        <v>0</v>
      </c>
      <c r="M65" s="43">
        <v>0</v>
      </c>
      <c r="N65" s="43">
        <v>0</v>
      </c>
      <c r="O65" s="43">
        <f t="shared" ref="O65:O84" si="14">SUM(D65:N65)</f>
        <v>0</v>
      </c>
      <c r="P65" s="44">
        <f t="shared" si="1"/>
        <v>0</v>
      </c>
      <c r="Q65" s="9"/>
    </row>
    <row r="66" spans="1:17">
      <c r="A66" s="12"/>
      <c r="B66" s="42">
        <v>584</v>
      </c>
      <c r="C66" s="19" t="s">
        <v>130</v>
      </c>
      <c r="D66" s="43">
        <v>0</v>
      </c>
      <c r="E66" s="43">
        <v>0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  <c r="N66" s="43">
        <v>0</v>
      </c>
      <c r="O66" s="43">
        <f t="shared" si="14"/>
        <v>0</v>
      </c>
      <c r="P66" s="44">
        <f t="shared" si="1"/>
        <v>0</v>
      </c>
      <c r="Q66" s="9"/>
    </row>
    <row r="67" spans="1:17">
      <c r="A67" s="12"/>
      <c r="B67" s="42">
        <v>585</v>
      </c>
      <c r="C67" s="19" t="s">
        <v>110</v>
      </c>
      <c r="D67" s="43">
        <v>0</v>
      </c>
      <c r="E67" s="43">
        <v>0</v>
      </c>
      <c r="F67" s="43">
        <v>0</v>
      </c>
      <c r="G67" s="43">
        <v>0</v>
      </c>
      <c r="H67" s="43">
        <v>0</v>
      </c>
      <c r="I67" s="43">
        <v>0</v>
      </c>
      <c r="J67" s="43">
        <v>0</v>
      </c>
      <c r="K67" s="43">
        <v>0</v>
      </c>
      <c r="L67" s="43">
        <v>0</v>
      </c>
      <c r="M67" s="43">
        <v>0</v>
      </c>
      <c r="N67" s="43">
        <v>0</v>
      </c>
      <c r="O67" s="43">
        <f t="shared" si="14"/>
        <v>0</v>
      </c>
      <c r="P67" s="44">
        <f t="shared" si="1"/>
        <v>0</v>
      </c>
      <c r="Q67" s="9"/>
    </row>
    <row r="68" spans="1:17">
      <c r="A68" s="12"/>
      <c r="B68" s="42">
        <v>586</v>
      </c>
      <c r="C68" s="19" t="s">
        <v>131</v>
      </c>
      <c r="D68" s="43">
        <v>0</v>
      </c>
      <c r="E68" s="43">
        <v>0</v>
      </c>
      <c r="F68" s="43">
        <v>0</v>
      </c>
      <c r="G68" s="43">
        <v>0</v>
      </c>
      <c r="H68" s="43">
        <v>0</v>
      </c>
      <c r="I68" s="43">
        <v>0</v>
      </c>
      <c r="J68" s="43">
        <v>0</v>
      </c>
      <c r="K68" s="43">
        <v>0</v>
      </c>
      <c r="L68" s="43">
        <v>0</v>
      </c>
      <c r="M68" s="43">
        <v>0</v>
      </c>
      <c r="N68" s="43">
        <v>0</v>
      </c>
      <c r="O68" s="43">
        <f>SUM(D68:N68)</f>
        <v>0</v>
      </c>
      <c r="P68" s="44">
        <f t="shared" si="1"/>
        <v>0</v>
      </c>
      <c r="Q68" s="9"/>
    </row>
    <row r="69" spans="1:17">
      <c r="A69" s="12"/>
      <c r="B69" s="42">
        <v>587</v>
      </c>
      <c r="C69" s="19" t="s">
        <v>132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  <c r="N69" s="43">
        <v>0</v>
      </c>
      <c r="O69" s="43">
        <f t="shared" si="14"/>
        <v>0</v>
      </c>
      <c r="P69" s="44">
        <f t="shared" ref="P69:P132" si="15">(O69/P$180)</f>
        <v>0</v>
      </c>
      <c r="Q69" s="9"/>
    </row>
    <row r="70" spans="1:17">
      <c r="A70" s="12"/>
      <c r="B70" s="42">
        <v>588</v>
      </c>
      <c r="C70" s="19" t="s">
        <v>133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  <c r="N70" s="43">
        <v>0</v>
      </c>
      <c r="O70" s="43">
        <f t="shared" si="14"/>
        <v>0</v>
      </c>
      <c r="P70" s="44">
        <f t="shared" si="15"/>
        <v>0</v>
      </c>
      <c r="Q70" s="9"/>
    </row>
    <row r="71" spans="1:17">
      <c r="A71" s="12"/>
      <c r="B71" s="42">
        <v>590</v>
      </c>
      <c r="C71" s="19" t="s">
        <v>134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  <c r="N71" s="43">
        <v>0</v>
      </c>
      <c r="O71" s="43">
        <f t="shared" si="14"/>
        <v>0</v>
      </c>
      <c r="P71" s="44">
        <f t="shared" si="15"/>
        <v>0</v>
      </c>
      <c r="Q71" s="9"/>
    </row>
    <row r="72" spans="1:17">
      <c r="A72" s="12"/>
      <c r="B72" s="42">
        <v>591</v>
      </c>
      <c r="C72" s="19" t="s">
        <v>135</v>
      </c>
      <c r="D72" s="43">
        <v>0</v>
      </c>
      <c r="E72" s="43">
        <v>0</v>
      </c>
      <c r="F72" s="43">
        <v>0</v>
      </c>
      <c r="G72" s="43">
        <v>0</v>
      </c>
      <c r="H72" s="43">
        <v>0</v>
      </c>
      <c r="I72" s="43">
        <v>0</v>
      </c>
      <c r="J72" s="43">
        <v>0</v>
      </c>
      <c r="K72" s="43">
        <v>0</v>
      </c>
      <c r="L72" s="43">
        <v>0</v>
      </c>
      <c r="M72" s="43">
        <v>0</v>
      </c>
      <c r="N72" s="43">
        <v>0</v>
      </c>
      <c r="O72" s="43">
        <f t="shared" si="14"/>
        <v>0</v>
      </c>
      <c r="P72" s="44">
        <f t="shared" si="15"/>
        <v>0</v>
      </c>
      <c r="Q72" s="9"/>
    </row>
    <row r="73" spans="1:17">
      <c r="A73" s="12"/>
      <c r="B73" s="42">
        <v>592</v>
      </c>
      <c r="C73" s="19" t="s">
        <v>111</v>
      </c>
      <c r="D73" s="43">
        <v>0</v>
      </c>
      <c r="E73" s="43">
        <v>0</v>
      </c>
      <c r="F73" s="43">
        <v>0</v>
      </c>
      <c r="G73" s="43">
        <v>0</v>
      </c>
      <c r="H73" s="43">
        <v>0</v>
      </c>
      <c r="I73" s="43">
        <v>0</v>
      </c>
      <c r="J73" s="43">
        <v>0</v>
      </c>
      <c r="K73" s="43">
        <v>0</v>
      </c>
      <c r="L73" s="43">
        <v>0</v>
      </c>
      <c r="M73" s="43">
        <v>0</v>
      </c>
      <c r="N73" s="43">
        <v>0</v>
      </c>
      <c r="O73" s="43">
        <f t="shared" si="14"/>
        <v>0</v>
      </c>
      <c r="P73" s="44">
        <f t="shared" si="15"/>
        <v>0</v>
      </c>
      <c r="Q73" s="9"/>
    </row>
    <row r="74" spans="1:17">
      <c r="A74" s="12"/>
      <c r="B74" s="42">
        <v>593</v>
      </c>
      <c r="C74" s="19" t="s">
        <v>112</v>
      </c>
      <c r="D74" s="43">
        <v>0</v>
      </c>
      <c r="E74" s="43">
        <v>0</v>
      </c>
      <c r="F74" s="43">
        <v>0</v>
      </c>
      <c r="G74" s="43">
        <v>0</v>
      </c>
      <c r="H74" s="43">
        <v>0</v>
      </c>
      <c r="I74" s="43">
        <v>0</v>
      </c>
      <c r="J74" s="43">
        <v>0</v>
      </c>
      <c r="K74" s="43">
        <v>0</v>
      </c>
      <c r="L74" s="43">
        <v>0</v>
      </c>
      <c r="M74" s="43">
        <v>0</v>
      </c>
      <c r="N74" s="43">
        <v>0</v>
      </c>
      <c r="O74" s="43">
        <f t="shared" si="14"/>
        <v>0</v>
      </c>
      <c r="P74" s="44">
        <f t="shared" si="15"/>
        <v>0</v>
      </c>
      <c r="Q74" s="9"/>
    </row>
    <row r="75" spans="1:17" ht="15.75">
      <c r="A75" s="26" t="s">
        <v>136</v>
      </c>
      <c r="B75" s="27"/>
      <c r="C75" s="28"/>
      <c r="D75" s="29">
        <f t="shared" ref="D75:N75" si="16">SUM(D76:D177)</f>
        <v>0</v>
      </c>
      <c r="E75" s="29">
        <f t="shared" si="16"/>
        <v>0</v>
      </c>
      <c r="F75" s="29">
        <f t="shared" si="16"/>
        <v>0</v>
      </c>
      <c r="G75" s="29">
        <f t="shared" si="16"/>
        <v>0</v>
      </c>
      <c r="H75" s="29">
        <f t="shared" si="16"/>
        <v>0</v>
      </c>
      <c r="I75" s="29">
        <f t="shared" si="16"/>
        <v>0</v>
      </c>
      <c r="J75" s="29">
        <f t="shared" si="16"/>
        <v>0</v>
      </c>
      <c r="K75" s="29">
        <f t="shared" si="16"/>
        <v>0</v>
      </c>
      <c r="L75" s="29">
        <f t="shared" si="16"/>
        <v>0</v>
      </c>
      <c r="M75" s="29">
        <f t="shared" si="16"/>
        <v>0</v>
      </c>
      <c r="N75" s="29">
        <f t="shared" si="16"/>
        <v>0</v>
      </c>
      <c r="O75" s="29">
        <f>SUM(D75:N75)</f>
        <v>0</v>
      </c>
      <c r="P75" s="41">
        <f t="shared" si="15"/>
        <v>0</v>
      </c>
      <c r="Q75" s="9"/>
    </row>
    <row r="76" spans="1:17">
      <c r="A76" s="12"/>
      <c r="B76" s="42">
        <v>600</v>
      </c>
      <c r="C76" s="19" t="s">
        <v>137</v>
      </c>
      <c r="D76" s="43">
        <v>0</v>
      </c>
      <c r="E76" s="43">
        <v>0</v>
      </c>
      <c r="F76" s="43">
        <v>0</v>
      </c>
      <c r="G76" s="43">
        <v>0</v>
      </c>
      <c r="H76" s="43">
        <v>0</v>
      </c>
      <c r="I76" s="43">
        <v>0</v>
      </c>
      <c r="J76" s="43">
        <v>0</v>
      </c>
      <c r="K76" s="43">
        <v>0</v>
      </c>
      <c r="L76" s="43">
        <v>0</v>
      </c>
      <c r="M76" s="43">
        <v>0</v>
      </c>
      <c r="N76" s="43">
        <v>0</v>
      </c>
      <c r="O76" s="43">
        <f t="shared" si="14"/>
        <v>0</v>
      </c>
      <c r="P76" s="44">
        <f t="shared" si="15"/>
        <v>0</v>
      </c>
      <c r="Q76" s="9"/>
    </row>
    <row r="77" spans="1:17">
      <c r="A77" s="12"/>
      <c r="B77" s="42">
        <v>601</v>
      </c>
      <c r="C77" s="19" t="s">
        <v>138</v>
      </c>
      <c r="D77" s="43">
        <v>0</v>
      </c>
      <c r="E77" s="43">
        <v>0</v>
      </c>
      <c r="F77" s="43">
        <v>0</v>
      </c>
      <c r="G77" s="43">
        <v>0</v>
      </c>
      <c r="H77" s="43">
        <v>0</v>
      </c>
      <c r="I77" s="43">
        <v>0</v>
      </c>
      <c r="J77" s="43">
        <v>0</v>
      </c>
      <c r="K77" s="43">
        <v>0</v>
      </c>
      <c r="L77" s="43">
        <v>0</v>
      </c>
      <c r="M77" s="43">
        <v>0</v>
      </c>
      <c r="N77" s="43">
        <v>0</v>
      </c>
      <c r="O77" s="43">
        <f t="shared" si="14"/>
        <v>0</v>
      </c>
      <c r="P77" s="44">
        <f t="shared" si="15"/>
        <v>0</v>
      </c>
      <c r="Q77" s="9"/>
    </row>
    <row r="78" spans="1:17">
      <c r="A78" s="12"/>
      <c r="B78" s="42">
        <v>602</v>
      </c>
      <c r="C78" s="19" t="s">
        <v>139</v>
      </c>
      <c r="D78" s="43">
        <v>0</v>
      </c>
      <c r="E78" s="43">
        <v>0</v>
      </c>
      <c r="F78" s="43">
        <v>0</v>
      </c>
      <c r="G78" s="43">
        <v>0</v>
      </c>
      <c r="H78" s="43">
        <v>0</v>
      </c>
      <c r="I78" s="43">
        <v>0</v>
      </c>
      <c r="J78" s="43">
        <v>0</v>
      </c>
      <c r="K78" s="43">
        <v>0</v>
      </c>
      <c r="L78" s="43">
        <v>0</v>
      </c>
      <c r="M78" s="43">
        <v>0</v>
      </c>
      <c r="N78" s="43">
        <v>0</v>
      </c>
      <c r="O78" s="43">
        <f t="shared" si="14"/>
        <v>0</v>
      </c>
      <c r="P78" s="44">
        <f t="shared" si="15"/>
        <v>0</v>
      </c>
      <c r="Q78" s="9"/>
    </row>
    <row r="79" spans="1:17">
      <c r="A79" s="12"/>
      <c r="B79" s="42">
        <v>603</v>
      </c>
      <c r="C79" s="19" t="s">
        <v>140</v>
      </c>
      <c r="D79" s="43">
        <v>0</v>
      </c>
      <c r="E79" s="43">
        <v>0</v>
      </c>
      <c r="F79" s="43">
        <v>0</v>
      </c>
      <c r="G79" s="43">
        <v>0</v>
      </c>
      <c r="H79" s="43">
        <v>0</v>
      </c>
      <c r="I79" s="43">
        <v>0</v>
      </c>
      <c r="J79" s="43">
        <v>0</v>
      </c>
      <c r="K79" s="43">
        <v>0</v>
      </c>
      <c r="L79" s="43">
        <v>0</v>
      </c>
      <c r="M79" s="43">
        <v>0</v>
      </c>
      <c r="N79" s="43">
        <v>0</v>
      </c>
      <c r="O79" s="43">
        <f t="shared" si="14"/>
        <v>0</v>
      </c>
      <c r="P79" s="44">
        <f t="shared" si="15"/>
        <v>0</v>
      </c>
      <c r="Q79" s="9"/>
    </row>
    <row r="80" spans="1:17">
      <c r="A80" s="12"/>
      <c r="B80" s="42">
        <v>604</v>
      </c>
      <c r="C80" s="19" t="s">
        <v>141</v>
      </c>
      <c r="D80" s="43">
        <v>0</v>
      </c>
      <c r="E80" s="43">
        <v>0</v>
      </c>
      <c r="F80" s="43">
        <v>0</v>
      </c>
      <c r="G80" s="43">
        <v>0</v>
      </c>
      <c r="H80" s="43">
        <v>0</v>
      </c>
      <c r="I80" s="43">
        <v>0</v>
      </c>
      <c r="J80" s="43">
        <v>0</v>
      </c>
      <c r="K80" s="43">
        <v>0</v>
      </c>
      <c r="L80" s="43">
        <v>0</v>
      </c>
      <c r="M80" s="43">
        <v>0</v>
      </c>
      <c r="N80" s="43">
        <v>0</v>
      </c>
      <c r="O80" s="43">
        <f t="shared" si="14"/>
        <v>0</v>
      </c>
      <c r="P80" s="44">
        <f t="shared" si="15"/>
        <v>0</v>
      </c>
      <c r="Q80" s="9"/>
    </row>
    <row r="81" spans="1:17">
      <c r="A81" s="12"/>
      <c r="B81" s="42">
        <v>605</v>
      </c>
      <c r="C81" s="19" t="s">
        <v>142</v>
      </c>
      <c r="D81" s="43">
        <v>0</v>
      </c>
      <c r="E81" s="43">
        <v>0</v>
      </c>
      <c r="F81" s="43">
        <v>0</v>
      </c>
      <c r="G81" s="43">
        <v>0</v>
      </c>
      <c r="H81" s="43">
        <v>0</v>
      </c>
      <c r="I81" s="43">
        <v>0</v>
      </c>
      <c r="J81" s="43">
        <v>0</v>
      </c>
      <c r="K81" s="43">
        <v>0</v>
      </c>
      <c r="L81" s="43">
        <v>0</v>
      </c>
      <c r="M81" s="43">
        <v>0</v>
      </c>
      <c r="N81" s="43">
        <v>0</v>
      </c>
      <c r="O81" s="43">
        <f t="shared" si="14"/>
        <v>0</v>
      </c>
      <c r="P81" s="44">
        <f t="shared" si="15"/>
        <v>0</v>
      </c>
      <c r="Q81" s="9"/>
    </row>
    <row r="82" spans="1:17">
      <c r="A82" s="12"/>
      <c r="B82" s="42">
        <v>606</v>
      </c>
      <c r="C82" s="19" t="s">
        <v>143</v>
      </c>
      <c r="D82" s="43">
        <v>0</v>
      </c>
      <c r="E82" s="43">
        <v>0</v>
      </c>
      <c r="F82" s="43">
        <v>0</v>
      </c>
      <c r="G82" s="43">
        <v>0</v>
      </c>
      <c r="H82" s="43">
        <v>0</v>
      </c>
      <c r="I82" s="43">
        <v>0</v>
      </c>
      <c r="J82" s="43">
        <v>0</v>
      </c>
      <c r="K82" s="43">
        <v>0</v>
      </c>
      <c r="L82" s="43">
        <v>0</v>
      </c>
      <c r="M82" s="43">
        <v>0</v>
      </c>
      <c r="N82" s="43">
        <v>0</v>
      </c>
      <c r="O82" s="43">
        <f t="shared" si="14"/>
        <v>0</v>
      </c>
      <c r="P82" s="44">
        <f t="shared" si="15"/>
        <v>0</v>
      </c>
      <c r="Q82" s="9"/>
    </row>
    <row r="83" spans="1:17">
      <c r="A83" s="12"/>
      <c r="B83" s="42">
        <v>607</v>
      </c>
      <c r="C83" s="19" t="s">
        <v>144</v>
      </c>
      <c r="D83" s="43">
        <v>0</v>
      </c>
      <c r="E83" s="43">
        <v>0</v>
      </c>
      <c r="F83" s="43">
        <v>0</v>
      </c>
      <c r="G83" s="43">
        <v>0</v>
      </c>
      <c r="H83" s="43">
        <v>0</v>
      </c>
      <c r="I83" s="43">
        <v>0</v>
      </c>
      <c r="J83" s="43">
        <v>0</v>
      </c>
      <c r="K83" s="43">
        <v>0</v>
      </c>
      <c r="L83" s="43">
        <v>0</v>
      </c>
      <c r="M83" s="43">
        <v>0</v>
      </c>
      <c r="N83" s="43">
        <v>0</v>
      </c>
      <c r="O83" s="43">
        <f t="shared" si="14"/>
        <v>0</v>
      </c>
      <c r="P83" s="44">
        <f t="shared" si="15"/>
        <v>0</v>
      </c>
      <c r="Q83" s="9"/>
    </row>
    <row r="84" spans="1:17">
      <c r="A84" s="12"/>
      <c r="B84" s="42">
        <v>608</v>
      </c>
      <c r="C84" s="19" t="s">
        <v>145</v>
      </c>
      <c r="D84" s="43">
        <v>0</v>
      </c>
      <c r="E84" s="43">
        <v>0</v>
      </c>
      <c r="F84" s="43">
        <v>0</v>
      </c>
      <c r="G84" s="43">
        <v>0</v>
      </c>
      <c r="H84" s="43">
        <v>0</v>
      </c>
      <c r="I84" s="43">
        <v>0</v>
      </c>
      <c r="J84" s="43">
        <v>0</v>
      </c>
      <c r="K84" s="43">
        <v>0</v>
      </c>
      <c r="L84" s="43">
        <v>0</v>
      </c>
      <c r="M84" s="43">
        <v>0</v>
      </c>
      <c r="N84" s="43">
        <v>0</v>
      </c>
      <c r="O84" s="43">
        <f t="shared" si="14"/>
        <v>0</v>
      </c>
      <c r="P84" s="44">
        <f t="shared" si="15"/>
        <v>0</v>
      </c>
      <c r="Q84" s="9"/>
    </row>
    <row r="85" spans="1:17">
      <c r="A85" s="12"/>
      <c r="B85" s="42">
        <v>609</v>
      </c>
      <c r="C85" s="19" t="s">
        <v>146</v>
      </c>
      <c r="D85" s="43">
        <v>0</v>
      </c>
      <c r="E85" s="43">
        <v>0</v>
      </c>
      <c r="F85" s="43">
        <v>0</v>
      </c>
      <c r="G85" s="43">
        <v>0</v>
      </c>
      <c r="H85" s="43">
        <v>0</v>
      </c>
      <c r="I85" s="43">
        <v>0</v>
      </c>
      <c r="J85" s="43">
        <v>0</v>
      </c>
      <c r="K85" s="43">
        <v>0</v>
      </c>
      <c r="L85" s="43">
        <v>0</v>
      </c>
      <c r="M85" s="43">
        <v>0</v>
      </c>
      <c r="N85" s="43">
        <v>0</v>
      </c>
      <c r="O85" s="43">
        <f>SUM(D85:N85)</f>
        <v>0</v>
      </c>
      <c r="P85" s="44">
        <f t="shared" si="15"/>
        <v>0</v>
      </c>
      <c r="Q85" s="9"/>
    </row>
    <row r="86" spans="1:17">
      <c r="A86" s="12"/>
      <c r="B86" s="42">
        <v>611</v>
      </c>
      <c r="C86" s="19" t="s">
        <v>147</v>
      </c>
      <c r="D86" s="43">
        <v>0</v>
      </c>
      <c r="E86" s="43">
        <v>0</v>
      </c>
      <c r="F86" s="43">
        <v>0</v>
      </c>
      <c r="G86" s="43">
        <v>0</v>
      </c>
      <c r="H86" s="43">
        <v>0</v>
      </c>
      <c r="I86" s="43">
        <v>0</v>
      </c>
      <c r="J86" s="43">
        <v>0</v>
      </c>
      <c r="K86" s="43">
        <v>0</v>
      </c>
      <c r="L86" s="43">
        <v>0</v>
      </c>
      <c r="M86" s="43">
        <v>0</v>
      </c>
      <c r="N86" s="43">
        <v>0</v>
      </c>
      <c r="O86" s="43">
        <f t="shared" ref="O86:O149" si="17">SUM(D86:N86)</f>
        <v>0</v>
      </c>
      <c r="P86" s="44">
        <f t="shared" si="15"/>
        <v>0</v>
      </c>
      <c r="Q86" s="9"/>
    </row>
    <row r="87" spans="1:17">
      <c r="A87" s="12"/>
      <c r="B87" s="42">
        <v>614</v>
      </c>
      <c r="C87" s="19" t="s">
        <v>148</v>
      </c>
      <c r="D87" s="43">
        <v>0</v>
      </c>
      <c r="E87" s="43">
        <v>0</v>
      </c>
      <c r="F87" s="43">
        <v>0</v>
      </c>
      <c r="G87" s="43">
        <v>0</v>
      </c>
      <c r="H87" s="43">
        <v>0</v>
      </c>
      <c r="I87" s="43">
        <v>0</v>
      </c>
      <c r="J87" s="43">
        <v>0</v>
      </c>
      <c r="K87" s="43">
        <v>0</v>
      </c>
      <c r="L87" s="43">
        <v>0</v>
      </c>
      <c r="M87" s="43">
        <v>0</v>
      </c>
      <c r="N87" s="43">
        <v>0</v>
      </c>
      <c r="O87" s="43">
        <f t="shared" si="17"/>
        <v>0</v>
      </c>
      <c r="P87" s="44">
        <f t="shared" si="15"/>
        <v>0</v>
      </c>
      <c r="Q87" s="9"/>
    </row>
    <row r="88" spans="1:17">
      <c r="A88" s="12"/>
      <c r="B88" s="42">
        <v>615</v>
      </c>
      <c r="C88" s="19" t="s">
        <v>149</v>
      </c>
      <c r="D88" s="43">
        <v>0</v>
      </c>
      <c r="E88" s="43">
        <v>0</v>
      </c>
      <c r="F88" s="43">
        <v>0</v>
      </c>
      <c r="G88" s="43">
        <v>0</v>
      </c>
      <c r="H88" s="43">
        <v>0</v>
      </c>
      <c r="I88" s="43">
        <v>0</v>
      </c>
      <c r="J88" s="43">
        <v>0</v>
      </c>
      <c r="K88" s="43">
        <v>0</v>
      </c>
      <c r="L88" s="43">
        <v>0</v>
      </c>
      <c r="M88" s="43">
        <v>0</v>
      </c>
      <c r="N88" s="43">
        <v>0</v>
      </c>
      <c r="O88" s="43">
        <f t="shared" si="17"/>
        <v>0</v>
      </c>
      <c r="P88" s="44">
        <f t="shared" si="15"/>
        <v>0</v>
      </c>
      <c r="Q88" s="9"/>
    </row>
    <row r="89" spans="1:17">
      <c r="A89" s="12"/>
      <c r="B89" s="42">
        <v>616</v>
      </c>
      <c r="C89" s="19" t="s">
        <v>150</v>
      </c>
      <c r="D89" s="43">
        <v>0</v>
      </c>
      <c r="E89" s="43">
        <v>0</v>
      </c>
      <c r="F89" s="43">
        <v>0</v>
      </c>
      <c r="G89" s="43">
        <v>0</v>
      </c>
      <c r="H89" s="43">
        <v>0</v>
      </c>
      <c r="I89" s="43">
        <v>0</v>
      </c>
      <c r="J89" s="43">
        <v>0</v>
      </c>
      <c r="K89" s="43">
        <v>0</v>
      </c>
      <c r="L89" s="43">
        <v>0</v>
      </c>
      <c r="M89" s="43">
        <v>0</v>
      </c>
      <c r="N89" s="43">
        <v>0</v>
      </c>
      <c r="O89" s="43">
        <f t="shared" si="17"/>
        <v>0</v>
      </c>
      <c r="P89" s="44">
        <f t="shared" si="15"/>
        <v>0</v>
      </c>
      <c r="Q89" s="9"/>
    </row>
    <row r="90" spans="1:17">
      <c r="A90" s="12"/>
      <c r="B90" s="42">
        <v>617</v>
      </c>
      <c r="C90" s="19" t="s">
        <v>151</v>
      </c>
      <c r="D90" s="43">
        <v>0</v>
      </c>
      <c r="E90" s="43">
        <v>0</v>
      </c>
      <c r="F90" s="43">
        <v>0</v>
      </c>
      <c r="G90" s="43">
        <v>0</v>
      </c>
      <c r="H90" s="43">
        <v>0</v>
      </c>
      <c r="I90" s="43">
        <v>0</v>
      </c>
      <c r="J90" s="43">
        <v>0</v>
      </c>
      <c r="K90" s="43">
        <v>0</v>
      </c>
      <c r="L90" s="43">
        <v>0</v>
      </c>
      <c r="M90" s="43">
        <v>0</v>
      </c>
      <c r="N90" s="43">
        <v>0</v>
      </c>
      <c r="O90" s="43">
        <f t="shared" si="17"/>
        <v>0</v>
      </c>
      <c r="P90" s="44">
        <f t="shared" si="15"/>
        <v>0</v>
      </c>
      <c r="Q90" s="9"/>
    </row>
    <row r="91" spans="1:17">
      <c r="A91" s="12"/>
      <c r="B91" s="42">
        <v>618</v>
      </c>
      <c r="C91" s="19" t="s">
        <v>152</v>
      </c>
      <c r="D91" s="43">
        <v>0</v>
      </c>
      <c r="E91" s="43">
        <v>0</v>
      </c>
      <c r="F91" s="43">
        <v>0</v>
      </c>
      <c r="G91" s="43">
        <v>0</v>
      </c>
      <c r="H91" s="43">
        <v>0</v>
      </c>
      <c r="I91" s="43">
        <v>0</v>
      </c>
      <c r="J91" s="43">
        <v>0</v>
      </c>
      <c r="K91" s="43">
        <v>0</v>
      </c>
      <c r="L91" s="43">
        <v>0</v>
      </c>
      <c r="M91" s="43">
        <v>0</v>
      </c>
      <c r="N91" s="43">
        <v>0</v>
      </c>
      <c r="O91" s="43">
        <f t="shared" si="17"/>
        <v>0</v>
      </c>
      <c r="P91" s="44">
        <f t="shared" si="15"/>
        <v>0</v>
      </c>
      <c r="Q91" s="9"/>
    </row>
    <row r="92" spans="1:17">
      <c r="A92" s="12"/>
      <c r="B92" s="42">
        <v>619</v>
      </c>
      <c r="C92" s="19" t="s">
        <v>153</v>
      </c>
      <c r="D92" s="43">
        <v>0</v>
      </c>
      <c r="E92" s="43">
        <v>0</v>
      </c>
      <c r="F92" s="43">
        <v>0</v>
      </c>
      <c r="G92" s="43">
        <v>0</v>
      </c>
      <c r="H92" s="43">
        <v>0</v>
      </c>
      <c r="I92" s="43">
        <v>0</v>
      </c>
      <c r="J92" s="43">
        <v>0</v>
      </c>
      <c r="K92" s="43">
        <v>0</v>
      </c>
      <c r="L92" s="43">
        <v>0</v>
      </c>
      <c r="M92" s="43">
        <v>0</v>
      </c>
      <c r="N92" s="43">
        <v>0</v>
      </c>
      <c r="O92" s="43">
        <f t="shared" si="17"/>
        <v>0</v>
      </c>
      <c r="P92" s="44">
        <f t="shared" si="15"/>
        <v>0</v>
      </c>
      <c r="Q92" s="9"/>
    </row>
    <row r="93" spans="1:17">
      <c r="A93" s="12"/>
      <c r="B93" s="42">
        <v>622</v>
      </c>
      <c r="C93" s="19" t="s">
        <v>154</v>
      </c>
      <c r="D93" s="43">
        <v>0</v>
      </c>
      <c r="E93" s="43">
        <v>0</v>
      </c>
      <c r="F93" s="43">
        <v>0</v>
      </c>
      <c r="G93" s="43">
        <v>0</v>
      </c>
      <c r="H93" s="43">
        <v>0</v>
      </c>
      <c r="I93" s="43">
        <v>0</v>
      </c>
      <c r="J93" s="43">
        <v>0</v>
      </c>
      <c r="K93" s="43">
        <v>0</v>
      </c>
      <c r="L93" s="43">
        <v>0</v>
      </c>
      <c r="M93" s="43">
        <v>0</v>
      </c>
      <c r="N93" s="43">
        <v>0</v>
      </c>
      <c r="O93" s="43">
        <f t="shared" si="17"/>
        <v>0</v>
      </c>
      <c r="P93" s="44">
        <f t="shared" si="15"/>
        <v>0</v>
      </c>
      <c r="Q93" s="9"/>
    </row>
    <row r="94" spans="1:17">
      <c r="A94" s="12"/>
      <c r="B94" s="42">
        <v>623</v>
      </c>
      <c r="C94" s="19" t="s">
        <v>155</v>
      </c>
      <c r="D94" s="43">
        <v>0</v>
      </c>
      <c r="E94" s="43">
        <v>0</v>
      </c>
      <c r="F94" s="43">
        <v>0</v>
      </c>
      <c r="G94" s="43">
        <v>0</v>
      </c>
      <c r="H94" s="43">
        <v>0</v>
      </c>
      <c r="I94" s="43">
        <v>0</v>
      </c>
      <c r="J94" s="43">
        <v>0</v>
      </c>
      <c r="K94" s="43">
        <v>0</v>
      </c>
      <c r="L94" s="43">
        <v>0</v>
      </c>
      <c r="M94" s="43">
        <v>0</v>
      </c>
      <c r="N94" s="43">
        <v>0</v>
      </c>
      <c r="O94" s="43">
        <f t="shared" si="17"/>
        <v>0</v>
      </c>
      <c r="P94" s="44">
        <f t="shared" si="15"/>
        <v>0</v>
      </c>
      <c r="Q94" s="9"/>
    </row>
    <row r="95" spans="1:17">
      <c r="A95" s="12"/>
      <c r="B95" s="42">
        <v>624</v>
      </c>
      <c r="C95" s="19" t="s">
        <v>156</v>
      </c>
      <c r="D95" s="43">
        <v>0</v>
      </c>
      <c r="E95" s="43">
        <v>0</v>
      </c>
      <c r="F95" s="43">
        <v>0</v>
      </c>
      <c r="G95" s="43">
        <v>0</v>
      </c>
      <c r="H95" s="43">
        <v>0</v>
      </c>
      <c r="I95" s="43">
        <v>0</v>
      </c>
      <c r="J95" s="43">
        <v>0</v>
      </c>
      <c r="K95" s="43">
        <v>0</v>
      </c>
      <c r="L95" s="43">
        <v>0</v>
      </c>
      <c r="M95" s="43">
        <v>0</v>
      </c>
      <c r="N95" s="43">
        <v>0</v>
      </c>
      <c r="O95" s="43">
        <f t="shared" si="17"/>
        <v>0</v>
      </c>
      <c r="P95" s="44">
        <f t="shared" si="15"/>
        <v>0</v>
      </c>
      <c r="Q95" s="9"/>
    </row>
    <row r="96" spans="1:17">
      <c r="A96" s="12"/>
      <c r="B96" s="42">
        <v>629</v>
      </c>
      <c r="C96" s="19" t="s">
        <v>157</v>
      </c>
      <c r="D96" s="43">
        <v>0</v>
      </c>
      <c r="E96" s="43">
        <v>0</v>
      </c>
      <c r="F96" s="43">
        <v>0</v>
      </c>
      <c r="G96" s="43">
        <v>0</v>
      </c>
      <c r="H96" s="43">
        <v>0</v>
      </c>
      <c r="I96" s="43">
        <v>0</v>
      </c>
      <c r="J96" s="43">
        <v>0</v>
      </c>
      <c r="K96" s="43">
        <v>0</v>
      </c>
      <c r="L96" s="43">
        <v>0</v>
      </c>
      <c r="M96" s="43">
        <v>0</v>
      </c>
      <c r="N96" s="43">
        <v>0</v>
      </c>
      <c r="O96" s="43">
        <f t="shared" si="17"/>
        <v>0</v>
      </c>
      <c r="P96" s="44">
        <f t="shared" si="15"/>
        <v>0</v>
      </c>
      <c r="Q96" s="9"/>
    </row>
    <row r="97" spans="1:17">
      <c r="A97" s="12"/>
      <c r="B97" s="42">
        <v>631</v>
      </c>
      <c r="C97" s="19" t="s">
        <v>158</v>
      </c>
      <c r="D97" s="43">
        <v>0</v>
      </c>
      <c r="E97" s="43">
        <v>0</v>
      </c>
      <c r="F97" s="43">
        <v>0</v>
      </c>
      <c r="G97" s="43">
        <v>0</v>
      </c>
      <c r="H97" s="43">
        <v>0</v>
      </c>
      <c r="I97" s="43">
        <v>0</v>
      </c>
      <c r="J97" s="43">
        <v>0</v>
      </c>
      <c r="K97" s="43">
        <v>0</v>
      </c>
      <c r="L97" s="43">
        <v>0</v>
      </c>
      <c r="M97" s="43">
        <v>0</v>
      </c>
      <c r="N97" s="43">
        <v>0</v>
      </c>
      <c r="O97" s="43">
        <f t="shared" si="17"/>
        <v>0</v>
      </c>
      <c r="P97" s="44">
        <f t="shared" si="15"/>
        <v>0</v>
      </c>
      <c r="Q97" s="9"/>
    </row>
    <row r="98" spans="1:17">
      <c r="A98" s="12"/>
      <c r="B98" s="42">
        <v>634</v>
      </c>
      <c r="C98" s="19" t="s">
        <v>159</v>
      </c>
      <c r="D98" s="43">
        <v>0</v>
      </c>
      <c r="E98" s="43">
        <v>0</v>
      </c>
      <c r="F98" s="43">
        <v>0</v>
      </c>
      <c r="G98" s="43">
        <v>0</v>
      </c>
      <c r="H98" s="43">
        <v>0</v>
      </c>
      <c r="I98" s="43">
        <v>0</v>
      </c>
      <c r="J98" s="43">
        <v>0</v>
      </c>
      <c r="K98" s="43">
        <v>0</v>
      </c>
      <c r="L98" s="43">
        <v>0</v>
      </c>
      <c r="M98" s="43">
        <v>0</v>
      </c>
      <c r="N98" s="43">
        <v>0</v>
      </c>
      <c r="O98" s="43">
        <f t="shared" si="17"/>
        <v>0</v>
      </c>
      <c r="P98" s="44">
        <f t="shared" si="15"/>
        <v>0</v>
      </c>
      <c r="Q98" s="9"/>
    </row>
    <row r="99" spans="1:17">
      <c r="A99" s="12"/>
      <c r="B99" s="42">
        <v>635</v>
      </c>
      <c r="C99" s="19" t="s">
        <v>160</v>
      </c>
      <c r="D99" s="43">
        <v>0</v>
      </c>
      <c r="E99" s="43">
        <v>0</v>
      </c>
      <c r="F99" s="43">
        <v>0</v>
      </c>
      <c r="G99" s="43">
        <v>0</v>
      </c>
      <c r="H99" s="43">
        <v>0</v>
      </c>
      <c r="I99" s="43">
        <v>0</v>
      </c>
      <c r="J99" s="43">
        <v>0</v>
      </c>
      <c r="K99" s="43">
        <v>0</v>
      </c>
      <c r="L99" s="43">
        <v>0</v>
      </c>
      <c r="M99" s="43">
        <v>0</v>
      </c>
      <c r="N99" s="43">
        <v>0</v>
      </c>
      <c r="O99" s="43">
        <f t="shared" si="17"/>
        <v>0</v>
      </c>
      <c r="P99" s="44">
        <f t="shared" si="15"/>
        <v>0</v>
      </c>
      <c r="Q99" s="9"/>
    </row>
    <row r="100" spans="1:17">
      <c r="A100" s="12"/>
      <c r="B100" s="42">
        <v>636</v>
      </c>
      <c r="C100" s="19" t="s">
        <v>161</v>
      </c>
      <c r="D100" s="43">
        <v>0</v>
      </c>
      <c r="E100" s="43">
        <v>0</v>
      </c>
      <c r="F100" s="43">
        <v>0</v>
      </c>
      <c r="G100" s="43">
        <v>0</v>
      </c>
      <c r="H100" s="43">
        <v>0</v>
      </c>
      <c r="I100" s="43">
        <v>0</v>
      </c>
      <c r="J100" s="43">
        <v>0</v>
      </c>
      <c r="K100" s="43">
        <v>0</v>
      </c>
      <c r="L100" s="43">
        <v>0</v>
      </c>
      <c r="M100" s="43">
        <v>0</v>
      </c>
      <c r="N100" s="43">
        <v>0</v>
      </c>
      <c r="O100" s="43">
        <f t="shared" si="17"/>
        <v>0</v>
      </c>
      <c r="P100" s="44">
        <f t="shared" si="15"/>
        <v>0</v>
      </c>
      <c r="Q100" s="9"/>
    </row>
    <row r="101" spans="1:17">
      <c r="A101" s="12"/>
      <c r="B101" s="42">
        <v>637</v>
      </c>
      <c r="C101" s="19" t="s">
        <v>162</v>
      </c>
      <c r="D101" s="43">
        <v>0</v>
      </c>
      <c r="E101" s="43">
        <v>0</v>
      </c>
      <c r="F101" s="43">
        <v>0</v>
      </c>
      <c r="G101" s="43">
        <v>0</v>
      </c>
      <c r="H101" s="43">
        <v>0</v>
      </c>
      <c r="I101" s="43">
        <v>0</v>
      </c>
      <c r="J101" s="43">
        <v>0</v>
      </c>
      <c r="K101" s="43">
        <v>0</v>
      </c>
      <c r="L101" s="43">
        <v>0</v>
      </c>
      <c r="M101" s="43">
        <v>0</v>
      </c>
      <c r="N101" s="43">
        <v>0</v>
      </c>
      <c r="O101" s="43">
        <f t="shared" si="17"/>
        <v>0</v>
      </c>
      <c r="P101" s="44">
        <f t="shared" si="15"/>
        <v>0</v>
      </c>
      <c r="Q101" s="9"/>
    </row>
    <row r="102" spans="1:17">
      <c r="A102" s="12"/>
      <c r="B102" s="42">
        <v>638</v>
      </c>
      <c r="C102" s="19" t="s">
        <v>163</v>
      </c>
      <c r="D102" s="43">
        <v>0</v>
      </c>
      <c r="E102" s="43">
        <v>0</v>
      </c>
      <c r="F102" s="43">
        <v>0</v>
      </c>
      <c r="G102" s="43">
        <v>0</v>
      </c>
      <c r="H102" s="43">
        <v>0</v>
      </c>
      <c r="I102" s="43">
        <v>0</v>
      </c>
      <c r="J102" s="43">
        <v>0</v>
      </c>
      <c r="K102" s="43">
        <v>0</v>
      </c>
      <c r="L102" s="43">
        <v>0</v>
      </c>
      <c r="M102" s="43">
        <v>0</v>
      </c>
      <c r="N102" s="43">
        <v>0</v>
      </c>
      <c r="O102" s="43">
        <f t="shared" si="17"/>
        <v>0</v>
      </c>
      <c r="P102" s="44">
        <f t="shared" si="15"/>
        <v>0</v>
      </c>
      <c r="Q102" s="9"/>
    </row>
    <row r="103" spans="1:17">
      <c r="A103" s="12"/>
      <c r="B103" s="42">
        <v>639</v>
      </c>
      <c r="C103" s="19" t="s">
        <v>164</v>
      </c>
      <c r="D103" s="43">
        <v>0</v>
      </c>
      <c r="E103" s="43">
        <v>0</v>
      </c>
      <c r="F103" s="43">
        <v>0</v>
      </c>
      <c r="G103" s="43">
        <v>0</v>
      </c>
      <c r="H103" s="43">
        <v>0</v>
      </c>
      <c r="I103" s="43">
        <v>0</v>
      </c>
      <c r="J103" s="43">
        <v>0</v>
      </c>
      <c r="K103" s="43">
        <v>0</v>
      </c>
      <c r="L103" s="43">
        <v>0</v>
      </c>
      <c r="M103" s="43">
        <v>0</v>
      </c>
      <c r="N103" s="43">
        <v>0</v>
      </c>
      <c r="O103" s="43">
        <f t="shared" si="17"/>
        <v>0</v>
      </c>
      <c r="P103" s="44">
        <f t="shared" si="15"/>
        <v>0</v>
      </c>
      <c r="Q103" s="9"/>
    </row>
    <row r="104" spans="1:17">
      <c r="A104" s="12"/>
      <c r="B104" s="42">
        <v>641</v>
      </c>
      <c r="C104" s="19" t="s">
        <v>165</v>
      </c>
      <c r="D104" s="43">
        <v>0</v>
      </c>
      <c r="E104" s="43">
        <v>0</v>
      </c>
      <c r="F104" s="43">
        <v>0</v>
      </c>
      <c r="G104" s="43">
        <v>0</v>
      </c>
      <c r="H104" s="43">
        <v>0</v>
      </c>
      <c r="I104" s="43">
        <v>0</v>
      </c>
      <c r="J104" s="43">
        <v>0</v>
      </c>
      <c r="K104" s="43">
        <v>0</v>
      </c>
      <c r="L104" s="43">
        <v>0</v>
      </c>
      <c r="M104" s="43">
        <v>0</v>
      </c>
      <c r="N104" s="43">
        <v>0</v>
      </c>
      <c r="O104" s="43">
        <f t="shared" si="17"/>
        <v>0</v>
      </c>
      <c r="P104" s="44">
        <f t="shared" si="15"/>
        <v>0</v>
      </c>
      <c r="Q104" s="9"/>
    </row>
    <row r="105" spans="1:17">
      <c r="A105" s="12"/>
      <c r="B105" s="42">
        <v>642</v>
      </c>
      <c r="C105" s="19" t="s">
        <v>166</v>
      </c>
      <c r="D105" s="43">
        <v>0</v>
      </c>
      <c r="E105" s="43">
        <v>0</v>
      </c>
      <c r="F105" s="43">
        <v>0</v>
      </c>
      <c r="G105" s="43">
        <v>0</v>
      </c>
      <c r="H105" s="43">
        <v>0</v>
      </c>
      <c r="I105" s="43">
        <v>0</v>
      </c>
      <c r="J105" s="43">
        <v>0</v>
      </c>
      <c r="K105" s="43">
        <v>0</v>
      </c>
      <c r="L105" s="43">
        <v>0</v>
      </c>
      <c r="M105" s="43">
        <v>0</v>
      </c>
      <c r="N105" s="43">
        <v>0</v>
      </c>
      <c r="O105" s="43">
        <f t="shared" si="17"/>
        <v>0</v>
      </c>
      <c r="P105" s="44">
        <f t="shared" si="15"/>
        <v>0</v>
      </c>
      <c r="Q105" s="9"/>
    </row>
    <row r="106" spans="1:17">
      <c r="A106" s="12"/>
      <c r="B106" s="42">
        <v>649</v>
      </c>
      <c r="C106" s="19" t="s">
        <v>167</v>
      </c>
      <c r="D106" s="43">
        <v>0</v>
      </c>
      <c r="E106" s="43">
        <v>0</v>
      </c>
      <c r="F106" s="43">
        <v>0</v>
      </c>
      <c r="G106" s="43">
        <v>0</v>
      </c>
      <c r="H106" s="43">
        <v>0</v>
      </c>
      <c r="I106" s="43">
        <v>0</v>
      </c>
      <c r="J106" s="43">
        <v>0</v>
      </c>
      <c r="K106" s="43">
        <v>0</v>
      </c>
      <c r="L106" s="43">
        <v>0</v>
      </c>
      <c r="M106" s="43">
        <v>0</v>
      </c>
      <c r="N106" s="43">
        <v>0</v>
      </c>
      <c r="O106" s="43">
        <f t="shared" si="17"/>
        <v>0</v>
      </c>
      <c r="P106" s="44">
        <f t="shared" si="15"/>
        <v>0</v>
      </c>
      <c r="Q106" s="9"/>
    </row>
    <row r="107" spans="1:17">
      <c r="A107" s="12"/>
      <c r="B107" s="42">
        <v>651</v>
      </c>
      <c r="C107" s="19" t="s">
        <v>168</v>
      </c>
      <c r="D107" s="43">
        <v>0</v>
      </c>
      <c r="E107" s="43">
        <v>0</v>
      </c>
      <c r="F107" s="43">
        <v>0</v>
      </c>
      <c r="G107" s="43">
        <v>0</v>
      </c>
      <c r="H107" s="43">
        <v>0</v>
      </c>
      <c r="I107" s="43">
        <v>0</v>
      </c>
      <c r="J107" s="43">
        <v>0</v>
      </c>
      <c r="K107" s="43">
        <v>0</v>
      </c>
      <c r="L107" s="43">
        <v>0</v>
      </c>
      <c r="M107" s="43">
        <v>0</v>
      </c>
      <c r="N107" s="43">
        <v>0</v>
      </c>
      <c r="O107" s="43">
        <f t="shared" si="17"/>
        <v>0</v>
      </c>
      <c r="P107" s="44">
        <f t="shared" si="15"/>
        <v>0</v>
      </c>
      <c r="Q107" s="9"/>
    </row>
    <row r="108" spans="1:17">
      <c r="A108" s="12"/>
      <c r="B108" s="42">
        <v>654</v>
      </c>
      <c r="C108" s="19" t="s">
        <v>169</v>
      </c>
      <c r="D108" s="43">
        <v>0</v>
      </c>
      <c r="E108" s="43">
        <v>0</v>
      </c>
      <c r="F108" s="43">
        <v>0</v>
      </c>
      <c r="G108" s="43">
        <v>0</v>
      </c>
      <c r="H108" s="43">
        <v>0</v>
      </c>
      <c r="I108" s="43">
        <v>0</v>
      </c>
      <c r="J108" s="43">
        <v>0</v>
      </c>
      <c r="K108" s="43">
        <v>0</v>
      </c>
      <c r="L108" s="43">
        <v>0</v>
      </c>
      <c r="M108" s="43">
        <v>0</v>
      </c>
      <c r="N108" s="43">
        <v>0</v>
      </c>
      <c r="O108" s="43">
        <f t="shared" si="17"/>
        <v>0</v>
      </c>
      <c r="P108" s="44">
        <f t="shared" si="15"/>
        <v>0</v>
      </c>
      <c r="Q108" s="9"/>
    </row>
    <row r="109" spans="1:17">
      <c r="A109" s="12"/>
      <c r="B109" s="42">
        <v>655</v>
      </c>
      <c r="C109" s="19" t="s">
        <v>170</v>
      </c>
      <c r="D109" s="43">
        <v>0</v>
      </c>
      <c r="E109" s="43">
        <v>0</v>
      </c>
      <c r="F109" s="43">
        <v>0</v>
      </c>
      <c r="G109" s="43">
        <v>0</v>
      </c>
      <c r="H109" s="43">
        <v>0</v>
      </c>
      <c r="I109" s="43">
        <v>0</v>
      </c>
      <c r="J109" s="43">
        <v>0</v>
      </c>
      <c r="K109" s="43">
        <v>0</v>
      </c>
      <c r="L109" s="43">
        <v>0</v>
      </c>
      <c r="M109" s="43">
        <v>0</v>
      </c>
      <c r="N109" s="43">
        <v>0</v>
      </c>
      <c r="O109" s="43">
        <f t="shared" si="17"/>
        <v>0</v>
      </c>
      <c r="P109" s="44">
        <f t="shared" si="15"/>
        <v>0</v>
      </c>
      <c r="Q109" s="9"/>
    </row>
    <row r="110" spans="1:17">
      <c r="A110" s="12"/>
      <c r="B110" s="42">
        <v>656</v>
      </c>
      <c r="C110" s="19" t="s">
        <v>171</v>
      </c>
      <c r="D110" s="43">
        <v>0</v>
      </c>
      <c r="E110" s="43">
        <v>0</v>
      </c>
      <c r="F110" s="43">
        <v>0</v>
      </c>
      <c r="G110" s="43">
        <v>0</v>
      </c>
      <c r="H110" s="43">
        <v>0</v>
      </c>
      <c r="I110" s="43">
        <v>0</v>
      </c>
      <c r="J110" s="43">
        <v>0</v>
      </c>
      <c r="K110" s="43">
        <v>0</v>
      </c>
      <c r="L110" s="43">
        <v>0</v>
      </c>
      <c r="M110" s="43">
        <v>0</v>
      </c>
      <c r="N110" s="43">
        <v>0</v>
      </c>
      <c r="O110" s="43">
        <f t="shared" si="17"/>
        <v>0</v>
      </c>
      <c r="P110" s="44">
        <f t="shared" si="15"/>
        <v>0</v>
      </c>
      <c r="Q110" s="9"/>
    </row>
    <row r="111" spans="1:17">
      <c r="A111" s="12"/>
      <c r="B111" s="42">
        <v>657</v>
      </c>
      <c r="C111" s="19" t="s">
        <v>172</v>
      </c>
      <c r="D111" s="43">
        <v>0</v>
      </c>
      <c r="E111" s="43">
        <v>0</v>
      </c>
      <c r="F111" s="43">
        <v>0</v>
      </c>
      <c r="G111" s="43">
        <v>0</v>
      </c>
      <c r="H111" s="43">
        <v>0</v>
      </c>
      <c r="I111" s="43">
        <v>0</v>
      </c>
      <c r="J111" s="43">
        <v>0</v>
      </c>
      <c r="K111" s="43">
        <v>0</v>
      </c>
      <c r="L111" s="43">
        <v>0</v>
      </c>
      <c r="M111" s="43">
        <v>0</v>
      </c>
      <c r="N111" s="43">
        <v>0</v>
      </c>
      <c r="O111" s="43">
        <f t="shared" si="17"/>
        <v>0</v>
      </c>
      <c r="P111" s="44">
        <f t="shared" si="15"/>
        <v>0</v>
      </c>
      <c r="Q111" s="9"/>
    </row>
    <row r="112" spans="1:17">
      <c r="A112" s="12"/>
      <c r="B112" s="42">
        <v>658</v>
      </c>
      <c r="C112" s="19" t="s">
        <v>173</v>
      </c>
      <c r="D112" s="43">
        <v>0</v>
      </c>
      <c r="E112" s="43">
        <v>0</v>
      </c>
      <c r="F112" s="43">
        <v>0</v>
      </c>
      <c r="G112" s="43">
        <v>0</v>
      </c>
      <c r="H112" s="43">
        <v>0</v>
      </c>
      <c r="I112" s="43">
        <v>0</v>
      </c>
      <c r="J112" s="43">
        <v>0</v>
      </c>
      <c r="K112" s="43">
        <v>0</v>
      </c>
      <c r="L112" s="43">
        <v>0</v>
      </c>
      <c r="M112" s="43">
        <v>0</v>
      </c>
      <c r="N112" s="43">
        <v>0</v>
      </c>
      <c r="O112" s="43">
        <f t="shared" si="17"/>
        <v>0</v>
      </c>
      <c r="P112" s="44">
        <f t="shared" si="15"/>
        <v>0</v>
      </c>
      <c r="Q112" s="9"/>
    </row>
    <row r="113" spans="1:17">
      <c r="A113" s="12"/>
      <c r="B113" s="42">
        <v>659</v>
      </c>
      <c r="C113" s="19" t="s">
        <v>174</v>
      </c>
      <c r="D113" s="43">
        <v>0</v>
      </c>
      <c r="E113" s="43">
        <v>0</v>
      </c>
      <c r="F113" s="43">
        <v>0</v>
      </c>
      <c r="G113" s="43">
        <v>0</v>
      </c>
      <c r="H113" s="43">
        <v>0</v>
      </c>
      <c r="I113" s="43">
        <v>0</v>
      </c>
      <c r="J113" s="43">
        <v>0</v>
      </c>
      <c r="K113" s="43">
        <v>0</v>
      </c>
      <c r="L113" s="43">
        <v>0</v>
      </c>
      <c r="M113" s="43">
        <v>0</v>
      </c>
      <c r="N113" s="43">
        <v>0</v>
      </c>
      <c r="O113" s="43">
        <f t="shared" si="17"/>
        <v>0</v>
      </c>
      <c r="P113" s="44">
        <f t="shared" si="15"/>
        <v>0</v>
      </c>
      <c r="Q113" s="9"/>
    </row>
    <row r="114" spans="1:17">
      <c r="A114" s="12"/>
      <c r="B114" s="42">
        <v>661</v>
      </c>
      <c r="C114" s="19" t="s">
        <v>175</v>
      </c>
      <c r="D114" s="43">
        <v>0</v>
      </c>
      <c r="E114" s="43">
        <v>0</v>
      </c>
      <c r="F114" s="43">
        <v>0</v>
      </c>
      <c r="G114" s="43">
        <v>0</v>
      </c>
      <c r="H114" s="43">
        <v>0</v>
      </c>
      <c r="I114" s="43">
        <v>0</v>
      </c>
      <c r="J114" s="43">
        <v>0</v>
      </c>
      <c r="K114" s="43">
        <v>0</v>
      </c>
      <c r="L114" s="43">
        <v>0</v>
      </c>
      <c r="M114" s="43">
        <v>0</v>
      </c>
      <c r="N114" s="43">
        <v>0</v>
      </c>
      <c r="O114" s="43">
        <f t="shared" si="17"/>
        <v>0</v>
      </c>
      <c r="P114" s="44">
        <f t="shared" si="15"/>
        <v>0</v>
      </c>
      <c r="Q114" s="9"/>
    </row>
    <row r="115" spans="1:17">
      <c r="A115" s="12"/>
      <c r="B115" s="42">
        <v>662</v>
      </c>
      <c r="C115" s="19" t="s">
        <v>176</v>
      </c>
      <c r="D115" s="43">
        <v>0</v>
      </c>
      <c r="E115" s="43">
        <v>0</v>
      </c>
      <c r="F115" s="43">
        <v>0</v>
      </c>
      <c r="G115" s="43">
        <v>0</v>
      </c>
      <c r="H115" s="43">
        <v>0</v>
      </c>
      <c r="I115" s="43">
        <v>0</v>
      </c>
      <c r="J115" s="43">
        <v>0</v>
      </c>
      <c r="K115" s="43">
        <v>0</v>
      </c>
      <c r="L115" s="43">
        <v>0</v>
      </c>
      <c r="M115" s="43">
        <v>0</v>
      </c>
      <c r="N115" s="43">
        <v>0</v>
      </c>
      <c r="O115" s="43">
        <f t="shared" si="17"/>
        <v>0</v>
      </c>
      <c r="P115" s="44">
        <f t="shared" si="15"/>
        <v>0</v>
      </c>
      <c r="Q115" s="9"/>
    </row>
    <row r="116" spans="1:17">
      <c r="A116" s="12"/>
      <c r="B116" s="42">
        <v>663</v>
      </c>
      <c r="C116" s="19" t="s">
        <v>177</v>
      </c>
      <c r="D116" s="43">
        <v>0</v>
      </c>
      <c r="E116" s="43">
        <v>0</v>
      </c>
      <c r="F116" s="43">
        <v>0</v>
      </c>
      <c r="G116" s="43">
        <v>0</v>
      </c>
      <c r="H116" s="43">
        <v>0</v>
      </c>
      <c r="I116" s="43">
        <v>0</v>
      </c>
      <c r="J116" s="43">
        <v>0</v>
      </c>
      <c r="K116" s="43">
        <v>0</v>
      </c>
      <c r="L116" s="43">
        <v>0</v>
      </c>
      <c r="M116" s="43">
        <v>0</v>
      </c>
      <c r="N116" s="43">
        <v>0</v>
      </c>
      <c r="O116" s="43">
        <f t="shared" si="17"/>
        <v>0</v>
      </c>
      <c r="P116" s="44">
        <f t="shared" si="15"/>
        <v>0</v>
      </c>
      <c r="Q116" s="9"/>
    </row>
    <row r="117" spans="1:17">
      <c r="A117" s="12"/>
      <c r="B117" s="42">
        <v>664</v>
      </c>
      <c r="C117" s="19" t="s">
        <v>178</v>
      </c>
      <c r="D117" s="43">
        <v>0</v>
      </c>
      <c r="E117" s="43">
        <v>0</v>
      </c>
      <c r="F117" s="43">
        <v>0</v>
      </c>
      <c r="G117" s="43">
        <v>0</v>
      </c>
      <c r="H117" s="43">
        <v>0</v>
      </c>
      <c r="I117" s="43">
        <v>0</v>
      </c>
      <c r="J117" s="43">
        <v>0</v>
      </c>
      <c r="K117" s="43">
        <v>0</v>
      </c>
      <c r="L117" s="43">
        <v>0</v>
      </c>
      <c r="M117" s="43">
        <v>0</v>
      </c>
      <c r="N117" s="43">
        <v>0</v>
      </c>
      <c r="O117" s="43">
        <f t="shared" si="17"/>
        <v>0</v>
      </c>
      <c r="P117" s="44">
        <f t="shared" si="15"/>
        <v>0</v>
      </c>
      <c r="Q117" s="9"/>
    </row>
    <row r="118" spans="1:17">
      <c r="A118" s="12"/>
      <c r="B118" s="42">
        <v>665</v>
      </c>
      <c r="C118" s="19" t="s">
        <v>179</v>
      </c>
      <c r="D118" s="43">
        <v>0</v>
      </c>
      <c r="E118" s="43">
        <v>0</v>
      </c>
      <c r="F118" s="43">
        <v>0</v>
      </c>
      <c r="G118" s="43">
        <v>0</v>
      </c>
      <c r="H118" s="43">
        <v>0</v>
      </c>
      <c r="I118" s="43">
        <v>0</v>
      </c>
      <c r="J118" s="43">
        <v>0</v>
      </c>
      <c r="K118" s="43">
        <v>0</v>
      </c>
      <c r="L118" s="43">
        <v>0</v>
      </c>
      <c r="M118" s="43">
        <v>0</v>
      </c>
      <c r="N118" s="43">
        <v>0</v>
      </c>
      <c r="O118" s="43">
        <f t="shared" si="17"/>
        <v>0</v>
      </c>
      <c r="P118" s="44">
        <f t="shared" si="15"/>
        <v>0</v>
      </c>
      <c r="Q118" s="9"/>
    </row>
    <row r="119" spans="1:17">
      <c r="A119" s="12"/>
      <c r="B119" s="42">
        <v>666</v>
      </c>
      <c r="C119" s="19" t="s">
        <v>180</v>
      </c>
      <c r="D119" s="43">
        <v>0</v>
      </c>
      <c r="E119" s="43">
        <v>0</v>
      </c>
      <c r="F119" s="43">
        <v>0</v>
      </c>
      <c r="G119" s="43">
        <v>0</v>
      </c>
      <c r="H119" s="43">
        <v>0</v>
      </c>
      <c r="I119" s="43">
        <v>0</v>
      </c>
      <c r="J119" s="43">
        <v>0</v>
      </c>
      <c r="K119" s="43">
        <v>0</v>
      </c>
      <c r="L119" s="43">
        <v>0</v>
      </c>
      <c r="M119" s="43">
        <v>0</v>
      </c>
      <c r="N119" s="43">
        <v>0</v>
      </c>
      <c r="O119" s="43">
        <f t="shared" si="17"/>
        <v>0</v>
      </c>
      <c r="P119" s="44">
        <f t="shared" si="15"/>
        <v>0</v>
      </c>
      <c r="Q119" s="9"/>
    </row>
    <row r="120" spans="1:17">
      <c r="A120" s="12"/>
      <c r="B120" s="42">
        <v>667</v>
      </c>
      <c r="C120" s="19" t="s">
        <v>181</v>
      </c>
      <c r="D120" s="43">
        <v>0</v>
      </c>
      <c r="E120" s="43">
        <v>0</v>
      </c>
      <c r="F120" s="43">
        <v>0</v>
      </c>
      <c r="G120" s="43">
        <v>0</v>
      </c>
      <c r="H120" s="43">
        <v>0</v>
      </c>
      <c r="I120" s="43">
        <v>0</v>
      </c>
      <c r="J120" s="43">
        <v>0</v>
      </c>
      <c r="K120" s="43">
        <v>0</v>
      </c>
      <c r="L120" s="43">
        <v>0</v>
      </c>
      <c r="M120" s="43">
        <v>0</v>
      </c>
      <c r="N120" s="43">
        <v>0</v>
      </c>
      <c r="O120" s="43">
        <f t="shared" si="17"/>
        <v>0</v>
      </c>
      <c r="P120" s="44">
        <f t="shared" si="15"/>
        <v>0</v>
      </c>
      <c r="Q120" s="9"/>
    </row>
    <row r="121" spans="1:17">
      <c r="A121" s="12"/>
      <c r="B121" s="42">
        <v>669</v>
      </c>
      <c r="C121" s="19" t="s">
        <v>182</v>
      </c>
      <c r="D121" s="43">
        <v>0</v>
      </c>
      <c r="E121" s="43">
        <v>0</v>
      </c>
      <c r="F121" s="43">
        <v>0</v>
      </c>
      <c r="G121" s="43">
        <v>0</v>
      </c>
      <c r="H121" s="43">
        <v>0</v>
      </c>
      <c r="I121" s="43">
        <v>0</v>
      </c>
      <c r="J121" s="43">
        <v>0</v>
      </c>
      <c r="K121" s="43">
        <v>0</v>
      </c>
      <c r="L121" s="43">
        <v>0</v>
      </c>
      <c r="M121" s="43">
        <v>0</v>
      </c>
      <c r="N121" s="43">
        <v>0</v>
      </c>
      <c r="O121" s="43">
        <f t="shared" si="17"/>
        <v>0</v>
      </c>
      <c r="P121" s="44">
        <f t="shared" si="15"/>
        <v>0</v>
      </c>
      <c r="Q121" s="9"/>
    </row>
    <row r="122" spans="1:17">
      <c r="A122" s="12"/>
      <c r="B122" s="42">
        <v>671</v>
      </c>
      <c r="C122" s="19" t="s">
        <v>183</v>
      </c>
      <c r="D122" s="43">
        <v>0</v>
      </c>
      <c r="E122" s="43">
        <v>0</v>
      </c>
      <c r="F122" s="43">
        <v>0</v>
      </c>
      <c r="G122" s="43">
        <v>0</v>
      </c>
      <c r="H122" s="43">
        <v>0</v>
      </c>
      <c r="I122" s="43">
        <v>0</v>
      </c>
      <c r="J122" s="43">
        <v>0</v>
      </c>
      <c r="K122" s="43">
        <v>0</v>
      </c>
      <c r="L122" s="43">
        <v>0</v>
      </c>
      <c r="M122" s="43">
        <v>0</v>
      </c>
      <c r="N122" s="43">
        <v>0</v>
      </c>
      <c r="O122" s="43">
        <f t="shared" si="17"/>
        <v>0</v>
      </c>
      <c r="P122" s="44">
        <f t="shared" si="15"/>
        <v>0</v>
      </c>
      <c r="Q122" s="9"/>
    </row>
    <row r="123" spans="1:17">
      <c r="A123" s="12"/>
      <c r="B123" s="42">
        <v>674</v>
      </c>
      <c r="C123" s="19" t="s">
        <v>184</v>
      </c>
      <c r="D123" s="43">
        <v>0</v>
      </c>
      <c r="E123" s="43">
        <v>0</v>
      </c>
      <c r="F123" s="43">
        <v>0</v>
      </c>
      <c r="G123" s="43">
        <v>0</v>
      </c>
      <c r="H123" s="43">
        <v>0</v>
      </c>
      <c r="I123" s="43">
        <v>0</v>
      </c>
      <c r="J123" s="43">
        <v>0</v>
      </c>
      <c r="K123" s="43">
        <v>0</v>
      </c>
      <c r="L123" s="43">
        <v>0</v>
      </c>
      <c r="M123" s="43">
        <v>0</v>
      </c>
      <c r="N123" s="43">
        <v>0</v>
      </c>
      <c r="O123" s="43">
        <f t="shared" si="17"/>
        <v>0</v>
      </c>
      <c r="P123" s="44">
        <f t="shared" si="15"/>
        <v>0</v>
      </c>
      <c r="Q123" s="9"/>
    </row>
    <row r="124" spans="1:17">
      <c r="A124" s="12"/>
      <c r="B124" s="42">
        <v>675</v>
      </c>
      <c r="C124" s="19" t="s">
        <v>185</v>
      </c>
      <c r="D124" s="43">
        <v>0</v>
      </c>
      <c r="E124" s="43">
        <v>0</v>
      </c>
      <c r="F124" s="43">
        <v>0</v>
      </c>
      <c r="G124" s="43">
        <v>0</v>
      </c>
      <c r="H124" s="43">
        <v>0</v>
      </c>
      <c r="I124" s="43">
        <v>0</v>
      </c>
      <c r="J124" s="43">
        <v>0</v>
      </c>
      <c r="K124" s="43">
        <v>0</v>
      </c>
      <c r="L124" s="43">
        <v>0</v>
      </c>
      <c r="M124" s="43">
        <v>0</v>
      </c>
      <c r="N124" s="43">
        <v>0</v>
      </c>
      <c r="O124" s="43">
        <f t="shared" si="17"/>
        <v>0</v>
      </c>
      <c r="P124" s="44">
        <f t="shared" si="15"/>
        <v>0</v>
      </c>
      <c r="Q124" s="9"/>
    </row>
    <row r="125" spans="1:17">
      <c r="A125" s="12"/>
      <c r="B125" s="42">
        <v>676</v>
      </c>
      <c r="C125" s="19" t="s">
        <v>186</v>
      </c>
      <c r="D125" s="43">
        <v>0</v>
      </c>
      <c r="E125" s="43">
        <v>0</v>
      </c>
      <c r="F125" s="43">
        <v>0</v>
      </c>
      <c r="G125" s="43">
        <v>0</v>
      </c>
      <c r="H125" s="43">
        <v>0</v>
      </c>
      <c r="I125" s="43">
        <v>0</v>
      </c>
      <c r="J125" s="43">
        <v>0</v>
      </c>
      <c r="K125" s="43">
        <v>0</v>
      </c>
      <c r="L125" s="43">
        <v>0</v>
      </c>
      <c r="M125" s="43">
        <v>0</v>
      </c>
      <c r="N125" s="43">
        <v>0</v>
      </c>
      <c r="O125" s="43">
        <f t="shared" si="17"/>
        <v>0</v>
      </c>
      <c r="P125" s="44">
        <f t="shared" si="15"/>
        <v>0</v>
      </c>
      <c r="Q125" s="9"/>
    </row>
    <row r="126" spans="1:17">
      <c r="A126" s="12"/>
      <c r="B126" s="42">
        <v>677</v>
      </c>
      <c r="C126" s="19" t="s">
        <v>187</v>
      </c>
      <c r="D126" s="43">
        <v>0</v>
      </c>
      <c r="E126" s="43">
        <v>0</v>
      </c>
      <c r="F126" s="43">
        <v>0</v>
      </c>
      <c r="G126" s="43">
        <v>0</v>
      </c>
      <c r="H126" s="43">
        <v>0</v>
      </c>
      <c r="I126" s="43">
        <v>0</v>
      </c>
      <c r="J126" s="43">
        <v>0</v>
      </c>
      <c r="K126" s="43">
        <v>0</v>
      </c>
      <c r="L126" s="43">
        <v>0</v>
      </c>
      <c r="M126" s="43">
        <v>0</v>
      </c>
      <c r="N126" s="43">
        <v>0</v>
      </c>
      <c r="O126" s="43">
        <f t="shared" si="17"/>
        <v>0</v>
      </c>
      <c r="P126" s="44">
        <f t="shared" si="15"/>
        <v>0</v>
      </c>
      <c r="Q126" s="9"/>
    </row>
    <row r="127" spans="1:17">
      <c r="A127" s="12"/>
      <c r="B127" s="42">
        <v>678</v>
      </c>
      <c r="C127" s="19" t="s">
        <v>188</v>
      </c>
      <c r="D127" s="43">
        <v>0</v>
      </c>
      <c r="E127" s="43">
        <v>0</v>
      </c>
      <c r="F127" s="43">
        <v>0</v>
      </c>
      <c r="G127" s="43">
        <v>0</v>
      </c>
      <c r="H127" s="43">
        <v>0</v>
      </c>
      <c r="I127" s="43">
        <v>0</v>
      </c>
      <c r="J127" s="43">
        <v>0</v>
      </c>
      <c r="K127" s="43">
        <v>0</v>
      </c>
      <c r="L127" s="43">
        <v>0</v>
      </c>
      <c r="M127" s="43">
        <v>0</v>
      </c>
      <c r="N127" s="43">
        <v>0</v>
      </c>
      <c r="O127" s="43">
        <f t="shared" si="17"/>
        <v>0</v>
      </c>
      <c r="P127" s="44">
        <f t="shared" si="15"/>
        <v>0</v>
      </c>
      <c r="Q127" s="9"/>
    </row>
    <row r="128" spans="1:17">
      <c r="A128" s="12"/>
      <c r="B128" s="42">
        <v>679</v>
      </c>
      <c r="C128" s="19" t="s">
        <v>189</v>
      </c>
      <c r="D128" s="43">
        <v>0</v>
      </c>
      <c r="E128" s="43">
        <v>0</v>
      </c>
      <c r="F128" s="43">
        <v>0</v>
      </c>
      <c r="G128" s="43">
        <v>0</v>
      </c>
      <c r="H128" s="43">
        <v>0</v>
      </c>
      <c r="I128" s="43">
        <v>0</v>
      </c>
      <c r="J128" s="43">
        <v>0</v>
      </c>
      <c r="K128" s="43">
        <v>0</v>
      </c>
      <c r="L128" s="43">
        <v>0</v>
      </c>
      <c r="M128" s="43">
        <v>0</v>
      </c>
      <c r="N128" s="43">
        <v>0</v>
      </c>
      <c r="O128" s="43">
        <f t="shared" si="17"/>
        <v>0</v>
      </c>
      <c r="P128" s="44">
        <f t="shared" si="15"/>
        <v>0</v>
      </c>
      <c r="Q128" s="9"/>
    </row>
    <row r="129" spans="1:17">
      <c r="A129" s="12"/>
      <c r="B129" s="42">
        <v>682</v>
      </c>
      <c r="C129" s="19" t="s">
        <v>190</v>
      </c>
      <c r="D129" s="43">
        <v>0</v>
      </c>
      <c r="E129" s="43">
        <v>0</v>
      </c>
      <c r="F129" s="43">
        <v>0</v>
      </c>
      <c r="G129" s="43">
        <v>0</v>
      </c>
      <c r="H129" s="43">
        <v>0</v>
      </c>
      <c r="I129" s="43">
        <v>0</v>
      </c>
      <c r="J129" s="43">
        <v>0</v>
      </c>
      <c r="K129" s="43">
        <v>0</v>
      </c>
      <c r="L129" s="43">
        <v>0</v>
      </c>
      <c r="M129" s="43">
        <v>0</v>
      </c>
      <c r="N129" s="43">
        <v>0</v>
      </c>
      <c r="O129" s="43">
        <f t="shared" si="17"/>
        <v>0</v>
      </c>
      <c r="P129" s="44">
        <f t="shared" si="15"/>
        <v>0</v>
      </c>
      <c r="Q129" s="9"/>
    </row>
    <row r="130" spans="1:17">
      <c r="A130" s="12"/>
      <c r="B130" s="42">
        <v>683</v>
      </c>
      <c r="C130" s="19" t="s">
        <v>191</v>
      </c>
      <c r="D130" s="43">
        <v>0</v>
      </c>
      <c r="E130" s="43">
        <v>0</v>
      </c>
      <c r="F130" s="43">
        <v>0</v>
      </c>
      <c r="G130" s="43">
        <v>0</v>
      </c>
      <c r="H130" s="43">
        <v>0</v>
      </c>
      <c r="I130" s="43">
        <v>0</v>
      </c>
      <c r="J130" s="43">
        <v>0</v>
      </c>
      <c r="K130" s="43">
        <v>0</v>
      </c>
      <c r="L130" s="43">
        <v>0</v>
      </c>
      <c r="M130" s="43">
        <v>0</v>
      </c>
      <c r="N130" s="43">
        <v>0</v>
      </c>
      <c r="O130" s="43">
        <f t="shared" si="17"/>
        <v>0</v>
      </c>
      <c r="P130" s="44">
        <f t="shared" si="15"/>
        <v>0</v>
      </c>
      <c r="Q130" s="9"/>
    </row>
    <row r="131" spans="1:17">
      <c r="A131" s="12"/>
      <c r="B131" s="42">
        <v>684</v>
      </c>
      <c r="C131" s="19" t="s">
        <v>192</v>
      </c>
      <c r="D131" s="43">
        <v>0</v>
      </c>
      <c r="E131" s="43">
        <v>0</v>
      </c>
      <c r="F131" s="43">
        <v>0</v>
      </c>
      <c r="G131" s="43">
        <v>0</v>
      </c>
      <c r="H131" s="43">
        <v>0</v>
      </c>
      <c r="I131" s="43">
        <v>0</v>
      </c>
      <c r="J131" s="43">
        <v>0</v>
      </c>
      <c r="K131" s="43">
        <v>0</v>
      </c>
      <c r="L131" s="43">
        <v>0</v>
      </c>
      <c r="M131" s="43">
        <v>0</v>
      </c>
      <c r="N131" s="43">
        <v>0</v>
      </c>
      <c r="O131" s="43">
        <f t="shared" si="17"/>
        <v>0</v>
      </c>
      <c r="P131" s="44">
        <f t="shared" si="15"/>
        <v>0</v>
      </c>
      <c r="Q131" s="9"/>
    </row>
    <row r="132" spans="1:17">
      <c r="A132" s="12"/>
      <c r="B132" s="42">
        <v>685</v>
      </c>
      <c r="C132" s="19" t="s">
        <v>193</v>
      </c>
      <c r="D132" s="43">
        <v>0</v>
      </c>
      <c r="E132" s="43">
        <v>0</v>
      </c>
      <c r="F132" s="43">
        <v>0</v>
      </c>
      <c r="G132" s="43">
        <v>0</v>
      </c>
      <c r="H132" s="43">
        <v>0</v>
      </c>
      <c r="I132" s="43">
        <v>0</v>
      </c>
      <c r="J132" s="43">
        <v>0</v>
      </c>
      <c r="K132" s="43">
        <v>0</v>
      </c>
      <c r="L132" s="43">
        <v>0</v>
      </c>
      <c r="M132" s="43">
        <v>0</v>
      </c>
      <c r="N132" s="43">
        <v>0</v>
      </c>
      <c r="O132" s="43">
        <f t="shared" si="17"/>
        <v>0</v>
      </c>
      <c r="P132" s="44">
        <f t="shared" si="15"/>
        <v>0</v>
      </c>
      <c r="Q132" s="9"/>
    </row>
    <row r="133" spans="1:17">
      <c r="A133" s="12"/>
      <c r="B133" s="42">
        <v>689</v>
      </c>
      <c r="C133" s="19" t="s">
        <v>194</v>
      </c>
      <c r="D133" s="43">
        <v>0</v>
      </c>
      <c r="E133" s="43">
        <v>0</v>
      </c>
      <c r="F133" s="43">
        <v>0</v>
      </c>
      <c r="G133" s="43">
        <v>0</v>
      </c>
      <c r="H133" s="43">
        <v>0</v>
      </c>
      <c r="I133" s="43">
        <v>0</v>
      </c>
      <c r="J133" s="43">
        <v>0</v>
      </c>
      <c r="K133" s="43">
        <v>0</v>
      </c>
      <c r="L133" s="43">
        <v>0</v>
      </c>
      <c r="M133" s="43">
        <v>0</v>
      </c>
      <c r="N133" s="43">
        <v>0</v>
      </c>
      <c r="O133" s="43">
        <f t="shared" si="17"/>
        <v>0</v>
      </c>
      <c r="P133" s="44">
        <f t="shared" ref="P133:P178" si="18">(O133/P$180)</f>
        <v>0</v>
      </c>
      <c r="Q133" s="9"/>
    </row>
    <row r="134" spans="1:17">
      <c r="A134" s="12"/>
      <c r="B134" s="42">
        <v>691</v>
      </c>
      <c r="C134" s="19" t="s">
        <v>195</v>
      </c>
      <c r="D134" s="43">
        <v>0</v>
      </c>
      <c r="E134" s="43">
        <v>0</v>
      </c>
      <c r="F134" s="43">
        <v>0</v>
      </c>
      <c r="G134" s="43">
        <v>0</v>
      </c>
      <c r="H134" s="43">
        <v>0</v>
      </c>
      <c r="I134" s="43">
        <v>0</v>
      </c>
      <c r="J134" s="43">
        <v>0</v>
      </c>
      <c r="K134" s="43">
        <v>0</v>
      </c>
      <c r="L134" s="43">
        <v>0</v>
      </c>
      <c r="M134" s="43">
        <v>0</v>
      </c>
      <c r="N134" s="43">
        <v>0</v>
      </c>
      <c r="O134" s="43">
        <f t="shared" si="17"/>
        <v>0</v>
      </c>
      <c r="P134" s="44">
        <f t="shared" si="18"/>
        <v>0</v>
      </c>
      <c r="Q134" s="9"/>
    </row>
    <row r="135" spans="1:17">
      <c r="A135" s="12"/>
      <c r="B135" s="42">
        <v>694</v>
      </c>
      <c r="C135" s="19" t="s">
        <v>196</v>
      </c>
      <c r="D135" s="43">
        <v>0</v>
      </c>
      <c r="E135" s="43">
        <v>0</v>
      </c>
      <c r="F135" s="43">
        <v>0</v>
      </c>
      <c r="G135" s="43">
        <v>0</v>
      </c>
      <c r="H135" s="43">
        <v>0</v>
      </c>
      <c r="I135" s="43">
        <v>0</v>
      </c>
      <c r="J135" s="43">
        <v>0</v>
      </c>
      <c r="K135" s="43">
        <v>0</v>
      </c>
      <c r="L135" s="43">
        <v>0</v>
      </c>
      <c r="M135" s="43">
        <v>0</v>
      </c>
      <c r="N135" s="43">
        <v>0</v>
      </c>
      <c r="O135" s="43">
        <f t="shared" si="17"/>
        <v>0</v>
      </c>
      <c r="P135" s="44">
        <f t="shared" si="18"/>
        <v>0</v>
      </c>
      <c r="Q135" s="9"/>
    </row>
    <row r="136" spans="1:17">
      <c r="A136" s="12"/>
      <c r="B136" s="42">
        <v>695</v>
      </c>
      <c r="C136" s="19" t="s">
        <v>197</v>
      </c>
      <c r="D136" s="43">
        <v>0</v>
      </c>
      <c r="E136" s="43">
        <v>0</v>
      </c>
      <c r="F136" s="43">
        <v>0</v>
      </c>
      <c r="G136" s="43">
        <v>0</v>
      </c>
      <c r="H136" s="43">
        <v>0</v>
      </c>
      <c r="I136" s="43">
        <v>0</v>
      </c>
      <c r="J136" s="43">
        <v>0</v>
      </c>
      <c r="K136" s="43">
        <v>0</v>
      </c>
      <c r="L136" s="43">
        <v>0</v>
      </c>
      <c r="M136" s="43">
        <v>0</v>
      </c>
      <c r="N136" s="43">
        <v>0</v>
      </c>
      <c r="O136" s="43">
        <f t="shared" si="17"/>
        <v>0</v>
      </c>
      <c r="P136" s="44">
        <f t="shared" si="18"/>
        <v>0</v>
      </c>
      <c r="Q136" s="9"/>
    </row>
    <row r="137" spans="1:17">
      <c r="A137" s="12"/>
      <c r="B137" s="42">
        <v>696</v>
      </c>
      <c r="C137" s="19" t="s">
        <v>198</v>
      </c>
      <c r="D137" s="43">
        <v>0</v>
      </c>
      <c r="E137" s="43">
        <v>0</v>
      </c>
      <c r="F137" s="43">
        <v>0</v>
      </c>
      <c r="G137" s="43">
        <v>0</v>
      </c>
      <c r="H137" s="43">
        <v>0</v>
      </c>
      <c r="I137" s="43">
        <v>0</v>
      </c>
      <c r="J137" s="43">
        <v>0</v>
      </c>
      <c r="K137" s="43">
        <v>0</v>
      </c>
      <c r="L137" s="43">
        <v>0</v>
      </c>
      <c r="M137" s="43">
        <v>0</v>
      </c>
      <c r="N137" s="43">
        <v>0</v>
      </c>
      <c r="O137" s="43">
        <f t="shared" si="17"/>
        <v>0</v>
      </c>
      <c r="P137" s="44">
        <f t="shared" si="18"/>
        <v>0</v>
      </c>
      <c r="Q137" s="9"/>
    </row>
    <row r="138" spans="1:17">
      <c r="A138" s="12"/>
      <c r="B138" s="42">
        <v>697</v>
      </c>
      <c r="C138" s="19" t="s">
        <v>199</v>
      </c>
      <c r="D138" s="43">
        <v>0</v>
      </c>
      <c r="E138" s="43">
        <v>0</v>
      </c>
      <c r="F138" s="43">
        <v>0</v>
      </c>
      <c r="G138" s="43">
        <v>0</v>
      </c>
      <c r="H138" s="43">
        <v>0</v>
      </c>
      <c r="I138" s="43">
        <v>0</v>
      </c>
      <c r="J138" s="43">
        <v>0</v>
      </c>
      <c r="K138" s="43">
        <v>0</v>
      </c>
      <c r="L138" s="43">
        <v>0</v>
      </c>
      <c r="M138" s="43">
        <v>0</v>
      </c>
      <c r="N138" s="43">
        <v>0</v>
      </c>
      <c r="O138" s="43">
        <f t="shared" si="17"/>
        <v>0</v>
      </c>
      <c r="P138" s="44">
        <f t="shared" si="18"/>
        <v>0</v>
      </c>
      <c r="Q138" s="9"/>
    </row>
    <row r="139" spans="1:17">
      <c r="A139" s="12"/>
      <c r="B139" s="42">
        <v>698</v>
      </c>
      <c r="C139" s="19" t="s">
        <v>200</v>
      </c>
      <c r="D139" s="43">
        <v>0</v>
      </c>
      <c r="E139" s="43">
        <v>0</v>
      </c>
      <c r="F139" s="43">
        <v>0</v>
      </c>
      <c r="G139" s="43">
        <v>0</v>
      </c>
      <c r="H139" s="43">
        <v>0</v>
      </c>
      <c r="I139" s="43">
        <v>0</v>
      </c>
      <c r="J139" s="43">
        <v>0</v>
      </c>
      <c r="K139" s="43">
        <v>0</v>
      </c>
      <c r="L139" s="43">
        <v>0</v>
      </c>
      <c r="M139" s="43">
        <v>0</v>
      </c>
      <c r="N139" s="43">
        <v>0</v>
      </c>
      <c r="O139" s="43">
        <f t="shared" si="17"/>
        <v>0</v>
      </c>
      <c r="P139" s="44">
        <f t="shared" si="18"/>
        <v>0</v>
      </c>
      <c r="Q139" s="9"/>
    </row>
    <row r="140" spans="1:17">
      <c r="A140" s="12"/>
      <c r="B140" s="42">
        <v>699</v>
      </c>
      <c r="C140" s="19" t="s">
        <v>201</v>
      </c>
      <c r="D140" s="43">
        <v>0</v>
      </c>
      <c r="E140" s="43">
        <v>0</v>
      </c>
      <c r="F140" s="43">
        <v>0</v>
      </c>
      <c r="G140" s="43">
        <v>0</v>
      </c>
      <c r="H140" s="43">
        <v>0</v>
      </c>
      <c r="I140" s="43">
        <v>0</v>
      </c>
      <c r="J140" s="43">
        <v>0</v>
      </c>
      <c r="K140" s="43">
        <v>0</v>
      </c>
      <c r="L140" s="43">
        <v>0</v>
      </c>
      <c r="M140" s="43">
        <v>0</v>
      </c>
      <c r="N140" s="43">
        <v>0</v>
      </c>
      <c r="O140" s="43">
        <f t="shared" si="17"/>
        <v>0</v>
      </c>
      <c r="P140" s="44">
        <f t="shared" si="18"/>
        <v>0</v>
      </c>
      <c r="Q140" s="9"/>
    </row>
    <row r="141" spans="1:17">
      <c r="A141" s="12"/>
      <c r="B141" s="42">
        <v>701</v>
      </c>
      <c r="C141" s="19" t="s">
        <v>202</v>
      </c>
      <c r="D141" s="43">
        <v>0</v>
      </c>
      <c r="E141" s="43">
        <v>0</v>
      </c>
      <c r="F141" s="43">
        <v>0</v>
      </c>
      <c r="G141" s="43">
        <v>0</v>
      </c>
      <c r="H141" s="43">
        <v>0</v>
      </c>
      <c r="I141" s="43">
        <v>0</v>
      </c>
      <c r="J141" s="43">
        <v>0</v>
      </c>
      <c r="K141" s="43">
        <v>0</v>
      </c>
      <c r="L141" s="43">
        <v>0</v>
      </c>
      <c r="M141" s="43">
        <v>0</v>
      </c>
      <c r="N141" s="43">
        <v>0</v>
      </c>
      <c r="O141" s="43">
        <f t="shared" si="17"/>
        <v>0</v>
      </c>
      <c r="P141" s="44">
        <f t="shared" si="18"/>
        <v>0</v>
      </c>
      <c r="Q141" s="9"/>
    </row>
    <row r="142" spans="1:17">
      <c r="A142" s="12"/>
      <c r="B142" s="42">
        <v>702</v>
      </c>
      <c r="C142" s="19" t="s">
        <v>203</v>
      </c>
      <c r="D142" s="43">
        <v>0</v>
      </c>
      <c r="E142" s="43">
        <v>0</v>
      </c>
      <c r="F142" s="43">
        <v>0</v>
      </c>
      <c r="G142" s="43">
        <v>0</v>
      </c>
      <c r="H142" s="43">
        <v>0</v>
      </c>
      <c r="I142" s="43">
        <v>0</v>
      </c>
      <c r="J142" s="43">
        <v>0</v>
      </c>
      <c r="K142" s="43">
        <v>0</v>
      </c>
      <c r="L142" s="43">
        <v>0</v>
      </c>
      <c r="M142" s="43">
        <v>0</v>
      </c>
      <c r="N142" s="43">
        <v>0</v>
      </c>
      <c r="O142" s="43">
        <f t="shared" si="17"/>
        <v>0</v>
      </c>
      <c r="P142" s="44">
        <f t="shared" si="18"/>
        <v>0</v>
      </c>
      <c r="Q142" s="9"/>
    </row>
    <row r="143" spans="1:17">
      <c r="A143" s="12"/>
      <c r="B143" s="42">
        <v>703</v>
      </c>
      <c r="C143" s="19" t="s">
        <v>204</v>
      </c>
      <c r="D143" s="43">
        <v>0</v>
      </c>
      <c r="E143" s="43">
        <v>0</v>
      </c>
      <c r="F143" s="43">
        <v>0</v>
      </c>
      <c r="G143" s="43">
        <v>0</v>
      </c>
      <c r="H143" s="43">
        <v>0</v>
      </c>
      <c r="I143" s="43">
        <v>0</v>
      </c>
      <c r="J143" s="43">
        <v>0</v>
      </c>
      <c r="K143" s="43">
        <v>0</v>
      </c>
      <c r="L143" s="43">
        <v>0</v>
      </c>
      <c r="M143" s="43">
        <v>0</v>
      </c>
      <c r="N143" s="43">
        <v>0</v>
      </c>
      <c r="O143" s="43">
        <f t="shared" si="17"/>
        <v>0</v>
      </c>
      <c r="P143" s="44">
        <f t="shared" si="18"/>
        <v>0</v>
      </c>
      <c r="Q143" s="9"/>
    </row>
    <row r="144" spans="1:17">
      <c r="A144" s="12"/>
      <c r="B144" s="42">
        <v>704</v>
      </c>
      <c r="C144" s="19" t="s">
        <v>205</v>
      </c>
      <c r="D144" s="43">
        <v>0</v>
      </c>
      <c r="E144" s="43">
        <v>0</v>
      </c>
      <c r="F144" s="43">
        <v>0</v>
      </c>
      <c r="G144" s="43">
        <v>0</v>
      </c>
      <c r="H144" s="43">
        <v>0</v>
      </c>
      <c r="I144" s="43">
        <v>0</v>
      </c>
      <c r="J144" s="43">
        <v>0</v>
      </c>
      <c r="K144" s="43">
        <v>0</v>
      </c>
      <c r="L144" s="43">
        <v>0</v>
      </c>
      <c r="M144" s="43">
        <v>0</v>
      </c>
      <c r="N144" s="43">
        <v>0</v>
      </c>
      <c r="O144" s="43">
        <f t="shared" si="17"/>
        <v>0</v>
      </c>
      <c r="P144" s="44">
        <f t="shared" si="18"/>
        <v>0</v>
      </c>
      <c r="Q144" s="9"/>
    </row>
    <row r="145" spans="1:17">
      <c r="A145" s="12"/>
      <c r="B145" s="42">
        <v>709</v>
      </c>
      <c r="C145" s="19" t="s">
        <v>206</v>
      </c>
      <c r="D145" s="43">
        <v>0</v>
      </c>
      <c r="E145" s="43">
        <v>0</v>
      </c>
      <c r="F145" s="43">
        <v>0</v>
      </c>
      <c r="G145" s="43">
        <v>0</v>
      </c>
      <c r="H145" s="43">
        <v>0</v>
      </c>
      <c r="I145" s="43">
        <v>0</v>
      </c>
      <c r="J145" s="43">
        <v>0</v>
      </c>
      <c r="K145" s="43">
        <v>0</v>
      </c>
      <c r="L145" s="43">
        <v>0</v>
      </c>
      <c r="M145" s="43">
        <v>0</v>
      </c>
      <c r="N145" s="43">
        <v>0</v>
      </c>
      <c r="O145" s="43">
        <f t="shared" si="17"/>
        <v>0</v>
      </c>
      <c r="P145" s="44">
        <f t="shared" si="18"/>
        <v>0</v>
      </c>
      <c r="Q145" s="9"/>
    </row>
    <row r="146" spans="1:17">
      <c r="A146" s="12"/>
      <c r="B146" s="42">
        <v>711</v>
      </c>
      <c r="C146" s="19" t="s">
        <v>207</v>
      </c>
      <c r="D146" s="43">
        <v>0</v>
      </c>
      <c r="E146" s="43">
        <v>0</v>
      </c>
      <c r="F146" s="43">
        <v>0</v>
      </c>
      <c r="G146" s="43">
        <v>0</v>
      </c>
      <c r="H146" s="43">
        <v>0</v>
      </c>
      <c r="I146" s="43">
        <v>0</v>
      </c>
      <c r="J146" s="43">
        <v>0</v>
      </c>
      <c r="K146" s="43">
        <v>0</v>
      </c>
      <c r="L146" s="43">
        <v>0</v>
      </c>
      <c r="M146" s="43">
        <v>0</v>
      </c>
      <c r="N146" s="43">
        <v>0</v>
      </c>
      <c r="O146" s="43">
        <f t="shared" si="17"/>
        <v>0</v>
      </c>
      <c r="P146" s="44">
        <f t="shared" si="18"/>
        <v>0</v>
      </c>
      <c r="Q146" s="9"/>
    </row>
    <row r="147" spans="1:17">
      <c r="A147" s="12"/>
      <c r="B147" s="42">
        <v>712</v>
      </c>
      <c r="C147" s="19" t="s">
        <v>208</v>
      </c>
      <c r="D147" s="43">
        <v>0</v>
      </c>
      <c r="E147" s="43">
        <v>0</v>
      </c>
      <c r="F147" s="43">
        <v>0</v>
      </c>
      <c r="G147" s="43">
        <v>0</v>
      </c>
      <c r="H147" s="43">
        <v>0</v>
      </c>
      <c r="I147" s="43">
        <v>0</v>
      </c>
      <c r="J147" s="43">
        <v>0</v>
      </c>
      <c r="K147" s="43">
        <v>0</v>
      </c>
      <c r="L147" s="43">
        <v>0</v>
      </c>
      <c r="M147" s="43">
        <v>0</v>
      </c>
      <c r="N147" s="43">
        <v>0</v>
      </c>
      <c r="O147" s="43">
        <f t="shared" si="17"/>
        <v>0</v>
      </c>
      <c r="P147" s="44">
        <f t="shared" si="18"/>
        <v>0</v>
      </c>
      <c r="Q147" s="9"/>
    </row>
    <row r="148" spans="1:17">
      <c r="A148" s="12"/>
      <c r="B148" s="42">
        <v>713</v>
      </c>
      <c r="C148" s="19" t="s">
        <v>209</v>
      </c>
      <c r="D148" s="43">
        <v>0</v>
      </c>
      <c r="E148" s="43">
        <v>0</v>
      </c>
      <c r="F148" s="43">
        <v>0</v>
      </c>
      <c r="G148" s="43">
        <v>0</v>
      </c>
      <c r="H148" s="43">
        <v>0</v>
      </c>
      <c r="I148" s="43">
        <v>0</v>
      </c>
      <c r="J148" s="43">
        <v>0</v>
      </c>
      <c r="K148" s="43">
        <v>0</v>
      </c>
      <c r="L148" s="43">
        <v>0</v>
      </c>
      <c r="M148" s="43">
        <v>0</v>
      </c>
      <c r="N148" s="43">
        <v>0</v>
      </c>
      <c r="O148" s="43">
        <f t="shared" si="17"/>
        <v>0</v>
      </c>
      <c r="P148" s="44">
        <f t="shared" si="18"/>
        <v>0</v>
      </c>
      <c r="Q148" s="9"/>
    </row>
    <row r="149" spans="1:17">
      <c r="A149" s="12"/>
      <c r="B149" s="42">
        <v>714</v>
      </c>
      <c r="C149" s="19" t="s">
        <v>210</v>
      </c>
      <c r="D149" s="43">
        <v>0</v>
      </c>
      <c r="E149" s="43">
        <v>0</v>
      </c>
      <c r="F149" s="43">
        <v>0</v>
      </c>
      <c r="G149" s="43">
        <v>0</v>
      </c>
      <c r="H149" s="43">
        <v>0</v>
      </c>
      <c r="I149" s="43">
        <v>0</v>
      </c>
      <c r="J149" s="43">
        <v>0</v>
      </c>
      <c r="K149" s="43">
        <v>0</v>
      </c>
      <c r="L149" s="43">
        <v>0</v>
      </c>
      <c r="M149" s="43">
        <v>0</v>
      </c>
      <c r="N149" s="43">
        <v>0</v>
      </c>
      <c r="O149" s="43">
        <f t="shared" si="17"/>
        <v>0</v>
      </c>
      <c r="P149" s="44">
        <f t="shared" si="18"/>
        <v>0</v>
      </c>
      <c r="Q149" s="9"/>
    </row>
    <row r="150" spans="1:17">
      <c r="A150" s="12"/>
      <c r="B150" s="42">
        <v>715</v>
      </c>
      <c r="C150" s="19" t="s">
        <v>211</v>
      </c>
      <c r="D150" s="43">
        <v>0</v>
      </c>
      <c r="E150" s="43">
        <v>0</v>
      </c>
      <c r="F150" s="43">
        <v>0</v>
      </c>
      <c r="G150" s="43">
        <v>0</v>
      </c>
      <c r="H150" s="43">
        <v>0</v>
      </c>
      <c r="I150" s="43">
        <v>0</v>
      </c>
      <c r="J150" s="43">
        <v>0</v>
      </c>
      <c r="K150" s="43">
        <v>0</v>
      </c>
      <c r="L150" s="43">
        <v>0</v>
      </c>
      <c r="M150" s="43">
        <v>0</v>
      </c>
      <c r="N150" s="43">
        <v>0</v>
      </c>
      <c r="O150" s="43">
        <f t="shared" ref="O150:O177" si="19">SUM(D150:N150)</f>
        <v>0</v>
      </c>
      <c r="P150" s="44">
        <f t="shared" si="18"/>
        <v>0</v>
      </c>
      <c r="Q150" s="9"/>
    </row>
    <row r="151" spans="1:17">
      <c r="A151" s="12"/>
      <c r="B151" s="42">
        <v>716</v>
      </c>
      <c r="C151" s="19" t="s">
        <v>212</v>
      </c>
      <c r="D151" s="43">
        <v>0</v>
      </c>
      <c r="E151" s="43">
        <v>0</v>
      </c>
      <c r="F151" s="43">
        <v>0</v>
      </c>
      <c r="G151" s="43">
        <v>0</v>
      </c>
      <c r="H151" s="43">
        <v>0</v>
      </c>
      <c r="I151" s="43">
        <v>0</v>
      </c>
      <c r="J151" s="43">
        <v>0</v>
      </c>
      <c r="K151" s="43">
        <v>0</v>
      </c>
      <c r="L151" s="43">
        <v>0</v>
      </c>
      <c r="M151" s="43">
        <v>0</v>
      </c>
      <c r="N151" s="43">
        <v>0</v>
      </c>
      <c r="O151" s="43">
        <f t="shared" si="19"/>
        <v>0</v>
      </c>
      <c r="P151" s="44">
        <f t="shared" si="18"/>
        <v>0</v>
      </c>
      <c r="Q151" s="9"/>
    </row>
    <row r="152" spans="1:17">
      <c r="A152" s="12"/>
      <c r="B152" s="42">
        <v>719</v>
      </c>
      <c r="C152" s="19" t="s">
        <v>213</v>
      </c>
      <c r="D152" s="43">
        <v>0</v>
      </c>
      <c r="E152" s="43">
        <v>0</v>
      </c>
      <c r="F152" s="43">
        <v>0</v>
      </c>
      <c r="G152" s="43">
        <v>0</v>
      </c>
      <c r="H152" s="43">
        <v>0</v>
      </c>
      <c r="I152" s="43">
        <v>0</v>
      </c>
      <c r="J152" s="43">
        <v>0</v>
      </c>
      <c r="K152" s="43">
        <v>0</v>
      </c>
      <c r="L152" s="43">
        <v>0</v>
      </c>
      <c r="M152" s="43">
        <v>0</v>
      </c>
      <c r="N152" s="43">
        <v>0</v>
      </c>
      <c r="O152" s="43">
        <f t="shared" si="19"/>
        <v>0</v>
      </c>
      <c r="P152" s="44">
        <f t="shared" si="18"/>
        <v>0</v>
      </c>
      <c r="Q152" s="9"/>
    </row>
    <row r="153" spans="1:17">
      <c r="A153" s="12"/>
      <c r="B153" s="42">
        <v>721</v>
      </c>
      <c r="C153" s="19" t="s">
        <v>214</v>
      </c>
      <c r="D153" s="43">
        <v>0</v>
      </c>
      <c r="E153" s="43">
        <v>0</v>
      </c>
      <c r="F153" s="43">
        <v>0</v>
      </c>
      <c r="G153" s="43">
        <v>0</v>
      </c>
      <c r="H153" s="43">
        <v>0</v>
      </c>
      <c r="I153" s="43">
        <v>0</v>
      </c>
      <c r="J153" s="43">
        <v>0</v>
      </c>
      <c r="K153" s="43">
        <v>0</v>
      </c>
      <c r="L153" s="43">
        <v>0</v>
      </c>
      <c r="M153" s="43">
        <v>0</v>
      </c>
      <c r="N153" s="43">
        <v>0</v>
      </c>
      <c r="O153" s="43">
        <f t="shared" si="19"/>
        <v>0</v>
      </c>
      <c r="P153" s="44">
        <f t="shared" si="18"/>
        <v>0</v>
      </c>
      <c r="Q153" s="9"/>
    </row>
    <row r="154" spans="1:17">
      <c r="A154" s="12"/>
      <c r="B154" s="42">
        <v>724</v>
      </c>
      <c r="C154" s="19" t="s">
        <v>215</v>
      </c>
      <c r="D154" s="43">
        <v>0</v>
      </c>
      <c r="E154" s="43">
        <v>0</v>
      </c>
      <c r="F154" s="43">
        <v>0</v>
      </c>
      <c r="G154" s="43">
        <v>0</v>
      </c>
      <c r="H154" s="43">
        <v>0</v>
      </c>
      <c r="I154" s="43">
        <v>0</v>
      </c>
      <c r="J154" s="43">
        <v>0</v>
      </c>
      <c r="K154" s="43">
        <v>0</v>
      </c>
      <c r="L154" s="43">
        <v>0</v>
      </c>
      <c r="M154" s="43">
        <v>0</v>
      </c>
      <c r="N154" s="43">
        <v>0</v>
      </c>
      <c r="O154" s="43">
        <f t="shared" si="19"/>
        <v>0</v>
      </c>
      <c r="P154" s="44">
        <f t="shared" si="18"/>
        <v>0</v>
      </c>
      <c r="Q154" s="9"/>
    </row>
    <row r="155" spans="1:17">
      <c r="A155" s="12"/>
      <c r="B155" s="42">
        <v>725</v>
      </c>
      <c r="C155" s="19" t="s">
        <v>216</v>
      </c>
      <c r="D155" s="43">
        <v>0</v>
      </c>
      <c r="E155" s="43">
        <v>0</v>
      </c>
      <c r="F155" s="43">
        <v>0</v>
      </c>
      <c r="G155" s="43">
        <v>0</v>
      </c>
      <c r="H155" s="43">
        <v>0</v>
      </c>
      <c r="I155" s="43">
        <v>0</v>
      </c>
      <c r="J155" s="43">
        <v>0</v>
      </c>
      <c r="K155" s="43">
        <v>0</v>
      </c>
      <c r="L155" s="43">
        <v>0</v>
      </c>
      <c r="M155" s="43">
        <v>0</v>
      </c>
      <c r="N155" s="43">
        <v>0</v>
      </c>
      <c r="O155" s="43">
        <f t="shared" si="19"/>
        <v>0</v>
      </c>
      <c r="P155" s="44">
        <f t="shared" si="18"/>
        <v>0</v>
      </c>
      <c r="Q155" s="9"/>
    </row>
    <row r="156" spans="1:17">
      <c r="A156" s="12"/>
      <c r="B156" s="42">
        <v>726</v>
      </c>
      <c r="C156" s="19" t="s">
        <v>217</v>
      </c>
      <c r="D156" s="43">
        <v>0</v>
      </c>
      <c r="E156" s="43">
        <v>0</v>
      </c>
      <c r="F156" s="43">
        <v>0</v>
      </c>
      <c r="G156" s="43">
        <v>0</v>
      </c>
      <c r="H156" s="43">
        <v>0</v>
      </c>
      <c r="I156" s="43">
        <v>0</v>
      </c>
      <c r="J156" s="43">
        <v>0</v>
      </c>
      <c r="K156" s="43">
        <v>0</v>
      </c>
      <c r="L156" s="43">
        <v>0</v>
      </c>
      <c r="M156" s="43">
        <v>0</v>
      </c>
      <c r="N156" s="43">
        <v>0</v>
      </c>
      <c r="O156" s="43">
        <f t="shared" si="19"/>
        <v>0</v>
      </c>
      <c r="P156" s="44">
        <f t="shared" si="18"/>
        <v>0</v>
      </c>
      <c r="Q156" s="9"/>
    </row>
    <row r="157" spans="1:17">
      <c r="A157" s="12"/>
      <c r="B157" s="42">
        <v>727</v>
      </c>
      <c r="C157" s="19" t="s">
        <v>218</v>
      </c>
      <c r="D157" s="43">
        <v>0</v>
      </c>
      <c r="E157" s="43">
        <v>0</v>
      </c>
      <c r="F157" s="43">
        <v>0</v>
      </c>
      <c r="G157" s="43">
        <v>0</v>
      </c>
      <c r="H157" s="43">
        <v>0</v>
      </c>
      <c r="I157" s="43">
        <v>0</v>
      </c>
      <c r="J157" s="43">
        <v>0</v>
      </c>
      <c r="K157" s="43">
        <v>0</v>
      </c>
      <c r="L157" s="43">
        <v>0</v>
      </c>
      <c r="M157" s="43">
        <v>0</v>
      </c>
      <c r="N157" s="43">
        <v>0</v>
      </c>
      <c r="O157" s="43">
        <f t="shared" si="19"/>
        <v>0</v>
      </c>
      <c r="P157" s="44">
        <f t="shared" si="18"/>
        <v>0</v>
      </c>
      <c r="Q157" s="9"/>
    </row>
    <row r="158" spans="1:17">
      <c r="A158" s="12"/>
      <c r="B158" s="42">
        <v>728</v>
      </c>
      <c r="C158" s="19" t="s">
        <v>219</v>
      </c>
      <c r="D158" s="43">
        <v>0</v>
      </c>
      <c r="E158" s="43">
        <v>0</v>
      </c>
      <c r="F158" s="43">
        <v>0</v>
      </c>
      <c r="G158" s="43">
        <v>0</v>
      </c>
      <c r="H158" s="43">
        <v>0</v>
      </c>
      <c r="I158" s="43">
        <v>0</v>
      </c>
      <c r="J158" s="43">
        <v>0</v>
      </c>
      <c r="K158" s="43">
        <v>0</v>
      </c>
      <c r="L158" s="43">
        <v>0</v>
      </c>
      <c r="M158" s="43">
        <v>0</v>
      </c>
      <c r="N158" s="43">
        <v>0</v>
      </c>
      <c r="O158" s="43">
        <f t="shared" si="19"/>
        <v>0</v>
      </c>
      <c r="P158" s="44">
        <f t="shared" si="18"/>
        <v>0</v>
      </c>
      <c r="Q158" s="9"/>
    </row>
    <row r="159" spans="1:17">
      <c r="A159" s="12"/>
      <c r="B159" s="42">
        <v>729</v>
      </c>
      <c r="C159" s="19" t="s">
        <v>220</v>
      </c>
      <c r="D159" s="43">
        <v>0</v>
      </c>
      <c r="E159" s="43">
        <v>0</v>
      </c>
      <c r="F159" s="43">
        <v>0</v>
      </c>
      <c r="G159" s="43">
        <v>0</v>
      </c>
      <c r="H159" s="43">
        <v>0</v>
      </c>
      <c r="I159" s="43">
        <v>0</v>
      </c>
      <c r="J159" s="43">
        <v>0</v>
      </c>
      <c r="K159" s="43">
        <v>0</v>
      </c>
      <c r="L159" s="43">
        <v>0</v>
      </c>
      <c r="M159" s="43">
        <v>0</v>
      </c>
      <c r="N159" s="43">
        <v>0</v>
      </c>
      <c r="O159" s="43">
        <f t="shared" si="19"/>
        <v>0</v>
      </c>
      <c r="P159" s="44">
        <f t="shared" si="18"/>
        <v>0</v>
      </c>
      <c r="Q159" s="9"/>
    </row>
    <row r="160" spans="1:17">
      <c r="A160" s="12"/>
      <c r="B160" s="42">
        <v>732</v>
      </c>
      <c r="C160" s="19" t="s">
        <v>221</v>
      </c>
      <c r="D160" s="43">
        <v>0</v>
      </c>
      <c r="E160" s="43">
        <v>0</v>
      </c>
      <c r="F160" s="43">
        <v>0</v>
      </c>
      <c r="G160" s="43">
        <v>0</v>
      </c>
      <c r="H160" s="43">
        <v>0</v>
      </c>
      <c r="I160" s="43">
        <v>0</v>
      </c>
      <c r="J160" s="43">
        <v>0</v>
      </c>
      <c r="K160" s="43">
        <v>0</v>
      </c>
      <c r="L160" s="43">
        <v>0</v>
      </c>
      <c r="M160" s="43">
        <v>0</v>
      </c>
      <c r="N160" s="43">
        <v>0</v>
      </c>
      <c r="O160" s="43">
        <f t="shared" si="19"/>
        <v>0</v>
      </c>
      <c r="P160" s="44">
        <f t="shared" si="18"/>
        <v>0</v>
      </c>
      <c r="Q160" s="9"/>
    </row>
    <row r="161" spans="1:17">
      <c r="A161" s="12"/>
      <c r="B161" s="42">
        <v>733</v>
      </c>
      <c r="C161" s="19" t="s">
        <v>222</v>
      </c>
      <c r="D161" s="43">
        <v>0</v>
      </c>
      <c r="E161" s="43">
        <v>0</v>
      </c>
      <c r="F161" s="43">
        <v>0</v>
      </c>
      <c r="G161" s="43">
        <v>0</v>
      </c>
      <c r="H161" s="43">
        <v>0</v>
      </c>
      <c r="I161" s="43">
        <v>0</v>
      </c>
      <c r="J161" s="43">
        <v>0</v>
      </c>
      <c r="K161" s="43">
        <v>0</v>
      </c>
      <c r="L161" s="43">
        <v>0</v>
      </c>
      <c r="M161" s="43">
        <v>0</v>
      </c>
      <c r="N161" s="43">
        <v>0</v>
      </c>
      <c r="O161" s="43">
        <f t="shared" si="19"/>
        <v>0</v>
      </c>
      <c r="P161" s="44">
        <f t="shared" si="18"/>
        <v>0</v>
      </c>
      <c r="Q161" s="9"/>
    </row>
    <row r="162" spans="1:17">
      <c r="A162" s="12"/>
      <c r="B162" s="42">
        <v>734</v>
      </c>
      <c r="C162" s="19" t="s">
        <v>223</v>
      </c>
      <c r="D162" s="43">
        <v>0</v>
      </c>
      <c r="E162" s="43">
        <v>0</v>
      </c>
      <c r="F162" s="43">
        <v>0</v>
      </c>
      <c r="G162" s="43">
        <v>0</v>
      </c>
      <c r="H162" s="43">
        <v>0</v>
      </c>
      <c r="I162" s="43">
        <v>0</v>
      </c>
      <c r="J162" s="43">
        <v>0</v>
      </c>
      <c r="K162" s="43">
        <v>0</v>
      </c>
      <c r="L162" s="43">
        <v>0</v>
      </c>
      <c r="M162" s="43">
        <v>0</v>
      </c>
      <c r="N162" s="43">
        <v>0</v>
      </c>
      <c r="O162" s="43">
        <f t="shared" si="19"/>
        <v>0</v>
      </c>
      <c r="P162" s="44">
        <f t="shared" si="18"/>
        <v>0</v>
      </c>
      <c r="Q162" s="9"/>
    </row>
    <row r="163" spans="1:17">
      <c r="A163" s="12"/>
      <c r="B163" s="42">
        <v>739</v>
      </c>
      <c r="C163" s="19" t="s">
        <v>224</v>
      </c>
      <c r="D163" s="43">
        <v>0</v>
      </c>
      <c r="E163" s="43">
        <v>0</v>
      </c>
      <c r="F163" s="43">
        <v>0</v>
      </c>
      <c r="G163" s="43">
        <v>0</v>
      </c>
      <c r="H163" s="43">
        <v>0</v>
      </c>
      <c r="I163" s="43">
        <v>0</v>
      </c>
      <c r="J163" s="43">
        <v>0</v>
      </c>
      <c r="K163" s="43">
        <v>0</v>
      </c>
      <c r="L163" s="43">
        <v>0</v>
      </c>
      <c r="M163" s="43">
        <v>0</v>
      </c>
      <c r="N163" s="43">
        <v>0</v>
      </c>
      <c r="O163" s="43">
        <f t="shared" si="19"/>
        <v>0</v>
      </c>
      <c r="P163" s="44">
        <f t="shared" si="18"/>
        <v>0</v>
      </c>
      <c r="Q163" s="9"/>
    </row>
    <row r="164" spans="1:17">
      <c r="A164" s="12"/>
      <c r="B164" s="42">
        <v>741</v>
      </c>
      <c r="C164" s="19" t="s">
        <v>225</v>
      </c>
      <c r="D164" s="43">
        <v>0</v>
      </c>
      <c r="E164" s="43">
        <v>0</v>
      </c>
      <c r="F164" s="43">
        <v>0</v>
      </c>
      <c r="G164" s="43">
        <v>0</v>
      </c>
      <c r="H164" s="43">
        <v>0</v>
      </c>
      <c r="I164" s="43">
        <v>0</v>
      </c>
      <c r="J164" s="43">
        <v>0</v>
      </c>
      <c r="K164" s="43">
        <v>0</v>
      </c>
      <c r="L164" s="43">
        <v>0</v>
      </c>
      <c r="M164" s="43">
        <v>0</v>
      </c>
      <c r="N164" s="43">
        <v>0</v>
      </c>
      <c r="O164" s="43">
        <f t="shared" si="19"/>
        <v>0</v>
      </c>
      <c r="P164" s="44">
        <f t="shared" si="18"/>
        <v>0</v>
      </c>
      <c r="Q164" s="9"/>
    </row>
    <row r="165" spans="1:17">
      <c r="A165" s="12"/>
      <c r="B165" s="42">
        <v>744</v>
      </c>
      <c r="C165" s="19" t="s">
        <v>226</v>
      </c>
      <c r="D165" s="43">
        <v>0</v>
      </c>
      <c r="E165" s="43">
        <v>0</v>
      </c>
      <c r="F165" s="43">
        <v>0</v>
      </c>
      <c r="G165" s="43">
        <v>0</v>
      </c>
      <c r="H165" s="43">
        <v>0</v>
      </c>
      <c r="I165" s="43">
        <v>0</v>
      </c>
      <c r="J165" s="43">
        <v>0</v>
      </c>
      <c r="K165" s="43">
        <v>0</v>
      </c>
      <c r="L165" s="43">
        <v>0</v>
      </c>
      <c r="M165" s="43">
        <v>0</v>
      </c>
      <c r="N165" s="43">
        <v>0</v>
      </c>
      <c r="O165" s="43">
        <f t="shared" si="19"/>
        <v>0</v>
      </c>
      <c r="P165" s="44">
        <f t="shared" si="18"/>
        <v>0</v>
      </c>
      <c r="Q165" s="9"/>
    </row>
    <row r="166" spans="1:17">
      <c r="A166" s="12"/>
      <c r="B166" s="42">
        <v>745</v>
      </c>
      <c r="C166" s="19" t="s">
        <v>227</v>
      </c>
      <c r="D166" s="43">
        <v>0</v>
      </c>
      <c r="E166" s="43">
        <v>0</v>
      </c>
      <c r="F166" s="43">
        <v>0</v>
      </c>
      <c r="G166" s="43">
        <v>0</v>
      </c>
      <c r="H166" s="43">
        <v>0</v>
      </c>
      <c r="I166" s="43">
        <v>0</v>
      </c>
      <c r="J166" s="43">
        <v>0</v>
      </c>
      <c r="K166" s="43">
        <v>0</v>
      </c>
      <c r="L166" s="43">
        <v>0</v>
      </c>
      <c r="M166" s="43">
        <v>0</v>
      </c>
      <c r="N166" s="43">
        <v>0</v>
      </c>
      <c r="O166" s="43">
        <f t="shared" si="19"/>
        <v>0</v>
      </c>
      <c r="P166" s="44">
        <f t="shared" si="18"/>
        <v>0</v>
      </c>
      <c r="Q166" s="9"/>
    </row>
    <row r="167" spans="1:17">
      <c r="A167" s="12"/>
      <c r="B167" s="42">
        <v>746</v>
      </c>
      <c r="C167" s="19" t="s">
        <v>228</v>
      </c>
      <c r="D167" s="43">
        <v>0</v>
      </c>
      <c r="E167" s="43">
        <v>0</v>
      </c>
      <c r="F167" s="43">
        <v>0</v>
      </c>
      <c r="G167" s="43">
        <v>0</v>
      </c>
      <c r="H167" s="43">
        <v>0</v>
      </c>
      <c r="I167" s="43">
        <v>0</v>
      </c>
      <c r="J167" s="43">
        <v>0</v>
      </c>
      <c r="K167" s="43">
        <v>0</v>
      </c>
      <c r="L167" s="43">
        <v>0</v>
      </c>
      <c r="M167" s="43">
        <v>0</v>
      </c>
      <c r="N167" s="43">
        <v>0</v>
      </c>
      <c r="O167" s="43">
        <f t="shared" si="19"/>
        <v>0</v>
      </c>
      <c r="P167" s="44">
        <f t="shared" si="18"/>
        <v>0</v>
      </c>
      <c r="Q167" s="9"/>
    </row>
    <row r="168" spans="1:17">
      <c r="A168" s="12"/>
      <c r="B168" s="42">
        <v>747</v>
      </c>
      <c r="C168" s="19" t="s">
        <v>229</v>
      </c>
      <c r="D168" s="43">
        <v>0</v>
      </c>
      <c r="E168" s="43">
        <v>0</v>
      </c>
      <c r="F168" s="43">
        <v>0</v>
      </c>
      <c r="G168" s="43">
        <v>0</v>
      </c>
      <c r="H168" s="43">
        <v>0</v>
      </c>
      <c r="I168" s="43">
        <v>0</v>
      </c>
      <c r="J168" s="43">
        <v>0</v>
      </c>
      <c r="K168" s="43">
        <v>0</v>
      </c>
      <c r="L168" s="43">
        <v>0</v>
      </c>
      <c r="M168" s="43">
        <v>0</v>
      </c>
      <c r="N168" s="43">
        <v>0</v>
      </c>
      <c r="O168" s="43">
        <f t="shared" si="19"/>
        <v>0</v>
      </c>
      <c r="P168" s="44">
        <f t="shared" si="18"/>
        <v>0</v>
      </c>
      <c r="Q168" s="9"/>
    </row>
    <row r="169" spans="1:17">
      <c r="A169" s="12"/>
      <c r="B169" s="42">
        <v>748</v>
      </c>
      <c r="C169" s="19" t="s">
        <v>230</v>
      </c>
      <c r="D169" s="43">
        <v>0</v>
      </c>
      <c r="E169" s="43">
        <v>0</v>
      </c>
      <c r="F169" s="43">
        <v>0</v>
      </c>
      <c r="G169" s="43">
        <v>0</v>
      </c>
      <c r="H169" s="43">
        <v>0</v>
      </c>
      <c r="I169" s="43">
        <v>0</v>
      </c>
      <c r="J169" s="43">
        <v>0</v>
      </c>
      <c r="K169" s="43">
        <v>0</v>
      </c>
      <c r="L169" s="43">
        <v>0</v>
      </c>
      <c r="M169" s="43">
        <v>0</v>
      </c>
      <c r="N169" s="43">
        <v>0</v>
      </c>
      <c r="O169" s="43">
        <f t="shared" si="19"/>
        <v>0</v>
      </c>
      <c r="P169" s="44">
        <f t="shared" si="18"/>
        <v>0</v>
      </c>
      <c r="Q169" s="9"/>
    </row>
    <row r="170" spans="1:17">
      <c r="A170" s="12"/>
      <c r="B170" s="42">
        <v>749</v>
      </c>
      <c r="C170" s="19" t="s">
        <v>231</v>
      </c>
      <c r="D170" s="43">
        <v>0</v>
      </c>
      <c r="E170" s="43">
        <v>0</v>
      </c>
      <c r="F170" s="43">
        <v>0</v>
      </c>
      <c r="G170" s="43">
        <v>0</v>
      </c>
      <c r="H170" s="43">
        <v>0</v>
      </c>
      <c r="I170" s="43">
        <v>0</v>
      </c>
      <c r="J170" s="43">
        <v>0</v>
      </c>
      <c r="K170" s="43">
        <v>0</v>
      </c>
      <c r="L170" s="43">
        <v>0</v>
      </c>
      <c r="M170" s="43">
        <v>0</v>
      </c>
      <c r="N170" s="43">
        <v>0</v>
      </c>
      <c r="O170" s="43">
        <f t="shared" si="19"/>
        <v>0</v>
      </c>
      <c r="P170" s="44">
        <f t="shared" si="18"/>
        <v>0</v>
      </c>
      <c r="Q170" s="9"/>
    </row>
    <row r="171" spans="1:17">
      <c r="A171" s="12"/>
      <c r="B171" s="42">
        <v>751</v>
      </c>
      <c r="C171" s="19" t="s">
        <v>232</v>
      </c>
      <c r="D171" s="43">
        <v>0</v>
      </c>
      <c r="E171" s="43">
        <v>0</v>
      </c>
      <c r="F171" s="43">
        <v>0</v>
      </c>
      <c r="G171" s="43">
        <v>0</v>
      </c>
      <c r="H171" s="43">
        <v>0</v>
      </c>
      <c r="I171" s="43">
        <v>0</v>
      </c>
      <c r="J171" s="43">
        <v>0</v>
      </c>
      <c r="K171" s="43">
        <v>0</v>
      </c>
      <c r="L171" s="43">
        <v>0</v>
      </c>
      <c r="M171" s="43">
        <v>0</v>
      </c>
      <c r="N171" s="43">
        <v>0</v>
      </c>
      <c r="O171" s="43">
        <f t="shared" si="19"/>
        <v>0</v>
      </c>
      <c r="P171" s="44">
        <f t="shared" si="18"/>
        <v>0</v>
      </c>
      <c r="Q171" s="9"/>
    </row>
    <row r="172" spans="1:17">
      <c r="A172" s="12"/>
      <c r="B172" s="42">
        <v>752</v>
      </c>
      <c r="C172" s="19" t="s">
        <v>233</v>
      </c>
      <c r="D172" s="43">
        <v>0</v>
      </c>
      <c r="E172" s="43">
        <v>0</v>
      </c>
      <c r="F172" s="43">
        <v>0</v>
      </c>
      <c r="G172" s="43">
        <v>0</v>
      </c>
      <c r="H172" s="43">
        <v>0</v>
      </c>
      <c r="I172" s="43">
        <v>0</v>
      </c>
      <c r="J172" s="43">
        <v>0</v>
      </c>
      <c r="K172" s="43">
        <v>0</v>
      </c>
      <c r="L172" s="43">
        <v>0</v>
      </c>
      <c r="M172" s="43">
        <v>0</v>
      </c>
      <c r="N172" s="43">
        <v>0</v>
      </c>
      <c r="O172" s="43">
        <f t="shared" si="19"/>
        <v>0</v>
      </c>
      <c r="P172" s="44">
        <f t="shared" si="18"/>
        <v>0</v>
      </c>
      <c r="Q172" s="9"/>
    </row>
    <row r="173" spans="1:17">
      <c r="A173" s="12"/>
      <c r="B173" s="42">
        <v>759</v>
      </c>
      <c r="C173" s="19" t="s">
        <v>234</v>
      </c>
      <c r="D173" s="43">
        <v>0</v>
      </c>
      <c r="E173" s="43">
        <v>0</v>
      </c>
      <c r="F173" s="43">
        <v>0</v>
      </c>
      <c r="G173" s="43">
        <v>0</v>
      </c>
      <c r="H173" s="43">
        <v>0</v>
      </c>
      <c r="I173" s="43">
        <v>0</v>
      </c>
      <c r="J173" s="43">
        <v>0</v>
      </c>
      <c r="K173" s="43">
        <v>0</v>
      </c>
      <c r="L173" s="43">
        <v>0</v>
      </c>
      <c r="M173" s="43">
        <v>0</v>
      </c>
      <c r="N173" s="43">
        <v>0</v>
      </c>
      <c r="O173" s="43">
        <f t="shared" si="19"/>
        <v>0</v>
      </c>
      <c r="P173" s="44">
        <f t="shared" si="18"/>
        <v>0</v>
      </c>
      <c r="Q173" s="9"/>
    </row>
    <row r="174" spans="1:17">
      <c r="A174" s="12"/>
      <c r="B174" s="42">
        <v>761</v>
      </c>
      <c r="C174" s="19" t="s">
        <v>235</v>
      </c>
      <c r="D174" s="43">
        <v>0</v>
      </c>
      <c r="E174" s="43">
        <v>0</v>
      </c>
      <c r="F174" s="43">
        <v>0</v>
      </c>
      <c r="G174" s="43">
        <v>0</v>
      </c>
      <c r="H174" s="43">
        <v>0</v>
      </c>
      <c r="I174" s="43">
        <v>0</v>
      </c>
      <c r="J174" s="43">
        <v>0</v>
      </c>
      <c r="K174" s="43">
        <v>0</v>
      </c>
      <c r="L174" s="43">
        <v>0</v>
      </c>
      <c r="M174" s="43">
        <v>0</v>
      </c>
      <c r="N174" s="43">
        <v>0</v>
      </c>
      <c r="O174" s="43">
        <f t="shared" si="19"/>
        <v>0</v>
      </c>
      <c r="P174" s="44">
        <f t="shared" si="18"/>
        <v>0</v>
      </c>
      <c r="Q174" s="9"/>
    </row>
    <row r="175" spans="1:17">
      <c r="A175" s="12"/>
      <c r="B175" s="42">
        <v>764</v>
      </c>
      <c r="C175" s="19" t="s">
        <v>236</v>
      </c>
      <c r="D175" s="43">
        <v>0</v>
      </c>
      <c r="E175" s="43">
        <v>0</v>
      </c>
      <c r="F175" s="43">
        <v>0</v>
      </c>
      <c r="G175" s="43">
        <v>0</v>
      </c>
      <c r="H175" s="43">
        <v>0</v>
      </c>
      <c r="I175" s="43">
        <v>0</v>
      </c>
      <c r="J175" s="43">
        <v>0</v>
      </c>
      <c r="K175" s="43">
        <v>0</v>
      </c>
      <c r="L175" s="43">
        <v>0</v>
      </c>
      <c r="M175" s="43">
        <v>0</v>
      </c>
      <c r="N175" s="43">
        <v>0</v>
      </c>
      <c r="O175" s="43">
        <f t="shared" si="19"/>
        <v>0</v>
      </c>
      <c r="P175" s="44">
        <f t="shared" si="18"/>
        <v>0</v>
      </c>
      <c r="Q175" s="9"/>
    </row>
    <row r="176" spans="1:17">
      <c r="A176" s="12"/>
      <c r="B176" s="42">
        <v>765</v>
      </c>
      <c r="C176" s="19" t="s">
        <v>237</v>
      </c>
      <c r="D176" s="43">
        <v>0</v>
      </c>
      <c r="E176" s="43">
        <v>0</v>
      </c>
      <c r="F176" s="43">
        <v>0</v>
      </c>
      <c r="G176" s="43">
        <v>0</v>
      </c>
      <c r="H176" s="43">
        <v>0</v>
      </c>
      <c r="I176" s="43">
        <v>0</v>
      </c>
      <c r="J176" s="43">
        <v>0</v>
      </c>
      <c r="K176" s="43">
        <v>0</v>
      </c>
      <c r="L176" s="43">
        <v>0</v>
      </c>
      <c r="M176" s="43">
        <v>0</v>
      </c>
      <c r="N176" s="43">
        <v>0</v>
      </c>
      <c r="O176" s="43">
        <f t="shared" si="19"/>
        <v>0</v>
      </c>
      <c r="P176" s="44">
        <f t="shared" si="18"/>
        <v>0</v>
      </c>
      <c r="Q176" s="9"/>
    </row>
    <row r="177" spans="1:120" ht="15.75" thickBot="1">
      <c r="A177" s="12"/>
      <c r="B177" s="42">
        <v>769</v>
      </c>
      <c r="C177" s="19" t="s">
        <v>238</v>
      </c>
      <c r="D177" s="43">
        <v>0</v>
      </c>
      <c r="E177" s="43">
        <v>0</v>
      </c>
      <c r="F177" s="43">
        <v>0</v>
      </c>
      <c r="G177" s="43">
        <v>0</v>
      </c>
      <c r="H177" s="43">
        <v>0</v>
      </c>
      <c r="I177" s="43">
        <v>0</v>
      </c>
      <c r="J177" s="43">
        <v>0</v>
      </c>
      <c r="K177" s="43">
        <v>0</v>
      </c>
      <c r="L177" s="43">
        <v>0</v>
      </c>
      <c r="M177" s="43">
        <v>0</v>
      </c>
      <c r="N177" s="43">
        <v>0</v>
      </c>
      <c r="O177" s="43">
        <f t="shared" si="19"/>
        <v>0</v>
      </c>
      <c r="P177" s="44">
        <f t="shared" si="18"/>
        <v>0</v>
      </c>
      <c r="Q177" s="9"/>
    </row>
    <row r="178" spans="1:120" ht="16.5" thickBot="1">
      <c r="A178" s="13" t="s">
        <v>10</v>
      </c>
      <c r="B178" s="21"/>
      <c r="C178" s="20"/>
      <c r="D178" s="14">
        <f t="shared" ref="D178:N178" si="20">SUM(D5,D15,D25,D35,D42,D48,D55,D63,D75)</f>
        <v>0</v>
      </c>
      <c r="E178" s="14">
        <f t="shared" si="20"/>
        <v>0</v>
      </c>
      <c r="F178" s="14">
        <f t="shared" si="20"/>
        <v>0</v>
      </c>
      <c r="G178" s="14">
        <f t="shared" si="20"/>
        <v>0</v>
      </c>
      <c r="H178" s="14">
        <f t="shared" si="20"/>
        <v>0</v>
      </c>
      <c r="I178" s="14">
        <f t="shared" si="20"/>
        <v>0</v>
      </c>
      <c r="J178" s="14">
        <f t="shared" si="20"/>
        <v>0</v>
      </c>
      <c r="K178" s="14">
        <f t="shared" si="20"/>
        <v>0</v>
      </c>
      <c r="L178" s="14">
        <f>SUM(L5,L15,L25,L35,L42,L48,L55,L63,L75)</f>
        <v>0</v>
      </c>
      <c r="M178" s="14">
        <f t="shared" si="20"/>
        <v>0</v>
      </c>
      <c r="N178" s="14">
        <f t="shared" si="20"/>
        <v>0</v>
      </c>
      <c r="O178" s="14">
        <f>SUM(D178:N178)</f>
        <v>0</v>
      </c>
      <c r="P178" s="35">
        <f t="shared" si="18"/>
        <v>0</v>
      </c>
      <c r="Q178" s="6"/>
      <c r="R178" s="2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</row>
    <row r="179" spans="1:120">
      <c r="A179" s="15"/>
      <c r="B179" s="17"/>
      <c r="C179" s="17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8"/>
    </row>
    <row r="180" spans="1:120">
      <c r="A180" s="36"/>
      <c r="B180" s="37"/>
      <c r="C180" s="37"/>
      <c r="D180" s="38"/>
      <c r="E180" s="38"/>
      <c r="F180" s="38"/>
      <c r="G180" s="38"/>
      <c r="H180" s="38"/>
      <c r="I180" s="38"/>
      <c r="J180" s="38"/>
      <c r="K180" s="38"/>
      <c r="L180" s="38"/>
      <c r="M180" s="93" t="s">
        <v>239</v>
      </c>
      <c r="N180" s="93"/>
      <c r="O180" s="93"/>
      <c r="P180" s="39">
        <v>16570</v>
      </c>
    </row>
    <row r="181" spans="1:120">
      <c r="A181" s="94"/>
      <c r="B181" s="95"/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6"/>
    </row>
    <row r="182" spans="1:120" ht="15.75" customHeight="1" thickBot="1">
      <c r="A182" s="97" t="s">
        <v>48</v>
      </c>
      <c r="B182" s="98"/>
      <c r="C182" s="98"/>
      <c r="D182" s="98"/>
      <c r="E182" s="98"/>
      <c r="F182" s="98"/>
      <c r="G182" s="98"/>
      <c r="H182" s="98"/>
      <c r="I182" s="98"/>
      <c r="J182" s="98"/>
      <c r="K182" s="98"/>
      <c r="L182" s="98"/>
      <c r="M182" s="98"/>
      <c r="N182" s="98"/>
      <c r="O182" s="98"/>
      <c r="P182" s="99"/>
    </row>
  </sheetData>
  <mergeCells count="10">
    <mergeCell ref="M180:O180"/>
    <mergeCell ref="A181:P181"/>
    <mergeCell ref="A182:P18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96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3689472</v>
      </c>
      <c r="E5" s="24">
        <f t="shared" si="0"/>
        <v>0</v>
      </c>
      <c r="F5" s="24">
        <f t="shared" si="0"/>
        <v>3968680</v>
      </c>
      <c r="G5" s="24">
        <f t="shared" si="0"/>
        <v>0</v>
      </c>
      <c r="H5" s="24">
        <f t="shared" si="0"/>
        <v>0</v>
      </c>
      <c r="I5" s="24">
        <f t="shared" si="0"/>
        <v>4297528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66090</v>
      </c>
      <c r="N5" s="25">
        <f>SUM(D5:M5)</f>
        <v>12021770</v>
      </c>
      <c r="O5" s="30">
        <f t="shared" ref="O5:O29" si="1">(N5/O$31)</f>
        <v>664.55334438916532</v>
      </c>
      <c r="P5" s="6"/>
    </row>
    <row r="6" spans="1:133">
      <c r="A6" s="12"/>
      <c r="B6" s="42">
        <v>511</v>
      </c>
      <c r="C6" s="19" t="s">
        <v>19</v>
      </c>
      <c r="D6" s="43">
        <v>183686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183686</v>
      </c>
      <c r="O6" s="44">
        <f t="shared" si="1"/>
        <v>10.154007739082365</v>
      </c>
      <c r="P6" s="9"/>
    </row>
    <row r="7" spans="1:133">
      <c r="A7" s="12"/>
      <c r="B7" s="42">
        <v>512</v>
      </c>
      <c r="C7" s="19" t="s">
        <v>20</v>
      </c>
      <c r="D7" s="43">
        <v>1371081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1371081</v>
      </c>
      <c r="O7" s="44">
        <f t="shared" si="1"/>
        <v>75.7922056384743</v>
      </c>
      <c r="P7" s="9"/>
    </row>
    <row r="8" spans="1:133">
      <c r="A8" s="12"/>
      <c r="B8" s="42">
        <v>513</v>
      </c>
      <c r="C8" s="19" t="s">
        <v>21</v>
      </c>
      <c r="D8" s="43">
        <v>1027311</v>
      </c>
      <c r="E8" s="43">
        <v>0</v>
      </c>
      <c r="F8" s="43">
        <v>3809234</v>
      </c>
      <c r="G8" s="43">
        <v>0</v>
      </c>
      <c r="H8" s="43">
        <v>0</v>
      </c>
      <c r="I8" s="43">
        <v>4155957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8992502</v>
      </c>
      <c r="O8" s="44">
        <f t="shared" si="1"/>
        <v>497.09795467108898</v>
      </c>
      <c r="P8" s="9"/>
    </row>
    <row r="9" spans="1:133">
      <c r="A9" s="12"/>
      <c r="B9" s="42">
        <v>514</v>
      </c>
      <c r="C9" s="19" t="s">
        <v>22</v>
      </c>
      <c r="D9" s="43">
        <v>423416</v>
      </c>
      <c r="E9" s="43">
        <v>0</v>
      </c>
      <c r="F9" s="43">
        <v>115406</v>
      </c>
      <c r="G9" s="43">
        <v>0</v>
      </c>
      <c r="H9" s="43">
        <v>0</v>
      </c>
      <c r="I9" s="43">
        <v>141571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680393</v>
      </c>
      <c r="O9" s="44">
        <f t="shared" si="1"/>
        <v>37.611553344389165</v>
      </c>
      <c r="P9" s="9"/>
    </row>
    <row r="10" spans="1:133">
      <c r="A10" s="12"/>
      <c r="B10" s="42">
        <v>515</v>
      </c>
      <c r="C10" s="19" t="s">
        <v>23</v>
      </c>
      <c r="D10" s="43">
        <v>337850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66090</v>
      </c>
      <c r="N10" s="43">
        <f t="shared" si="2"/>
        <v>403940</v>
      </c>
      <c r="O10" s="44">
        <f t="shared" si="1"/>
        <v>22.32946379215036</v>
      </c>
      <c r="P10" s="9"/>
    </row>
    <row r="11" spans="1:133">
      <c r="A11" s="12"/>
      <c r="B11" s="42">
        <v>517</v>
      </c>
      <c r="C11" s="19" t="s">
        <v>25</v>
      </c>
      <c r="D11" s="43">
        <v>0</v>
      </c>
      <c r="E11" s="43">
        <v>0</v>
      </c>
      <c r="F11" s="43">
        <v>44040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44040</v>
      </c>
      <c r="O11" s="44">
        <f t="shared" si="1"/>
        <v>2.4344941956882256</v>
      </c>
      <c r="P11" s="9"/>
    </row>
    <row r="12" spans="1:133">
      <c r="A12" s="12"/>
      <c r="B12" s="42">
        <v>519</v>
      </c>
      <c r="C12" s="19" t="s">
        <v>64</v>
      </c>
      <c r="D12" s="43">
        <v>346128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346128</v>
      </c>
      <c r="O12" s="44">
        <f t="shared" si="1"/>
        <v>19.133665008291874</v>
      </c>
      <c r="P12" s="9"/>
    </row>
    <row r="13" spans="1:133" ht="15.75">
      <c r="A13" s="26" t="s">
        <v>27</v>
      </c>
      <c r="B13" s="27"/>
      <c r="C13" s="28"/>
      <c r="D13" s="29">
        <f t="shared" ref="D13:M13" si="3">SUM(D14:D16)</f>
        <v>7193327</v>
      </c>
      <c r="E13" s="29">
        <f t="shared" si="3"/>
        <v>173225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9" si="4">SUM(D13:M13)</f>
        <v>7366552</v>
      </c>
      <c r="O13" s="41">
        <f t="shared" si="1"/>
        <v>407.21680486456609</v>
      </c>
      <c r="P13" s="10"/>
    </row>
    <row r="14" spans="1:133">
      <c r="A14" s="12"/>
      <c r="B14" s="42">
        <v>521</v>
      </c>
      <c r="C14" s="19" t="s">
        <v>28</v>
      </c>
      <c r="D14" s="43">
        <v>6799437</v>
      </c>
      <c r="E14" s="43">
        <v>173225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6972662</v>
      </c>
      <c r="O14" s="44">
        <f t="shared" si="1"/>
        <v>385.44289662797127</v>
      </c>
      <c r="P14" s="9"/>
    </row>
    <row r="15" spans="1:133">
      <c r="A15" s="12"/>
      <c r="B15" s="42">
        <v>524</v>
      </c>
      <c r="C15" s="19" t="s">
        <v>45</v>
      </c>
      <c r="D15" s="43">
        <v>359105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359105</v>
      </c>
      <c r="O15" s="44">
        <f t="shared" si="1"/>
        <v>19.851022664455499</v>
      </c>
      <c r="P15" s="9"/>
    </row>
    <row r="16" spans="1:133">
      <c r="A16" s="12"/>
      <c r="B16" s="42">
        <v>525</v>
      </c>
      <c r="C16" s="19" t="s">
        <v>46</v>
      </c>
      <c r="D16" s="43">
        <v>34785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34785</v>
      </c>
      <c r="O16" s="44">
        <f t="shared" si="1"/>
        <v>1.9228855721393034</v>
      </c>
      <c r="P16" s="9"/>
    </row>
    <row r="17" spans="1:119" ht="15.75">
      <c r="A17" s="26" t="s">
        <v>29</v>
      </c>
      <c r="B17" s="27"/>
      <c r="C17" s="28"/>
      <c r="D17" s="29">
        <f t="shared" ref="D17:M17" si="5">SUM(D18:D20)</f>
        <v>2718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7267509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7270227</v>
      </c>
      <c r="O17" s="41">
        <f t="shared" si="1"/>
        <v>401.89203980099501</v>
      </c>
      <c r="P17" s="10"/>
    </row>
    <row r="18" spans="1:119">
      <c r="A18" s="12"/>
      <c r="B18" s="42">
        <v>533</v>
      </c>
      <c r="C18" s="19" t="s">
        <v>79</v>
      </c>
      <c r="D18" s="43">
        <v>2718</v>
      </c>
      <c r="E18" s="43">
        <v>0</v>
      </c>
      <c r="F18" s="43">
        <v>0</v>
      </c>
      <c r="G18" s="43">
        <v>0</v>
      </c>
      <c r="H18" s="43">
        <v>0</v>
      </c>
      <c r="I18" s="43">
        <v>3304993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3307711</v>
      </c>
      <c r="O18" s="44">
        <f t="shared" si="1"/>
        <v>182.84748479823108</v>
      </c>
      <c r="P18" s="9"/>
    </row>
    <row r="19" spans="1:119">
      <c r="A19" s="12"/>
      <c r="B19" s="42">
        <v>535</v>
      </c>
      <c r="C19" s="19" t="s">
        <v>53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3409725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3409725</v>
      </c>
      <c r="O19" s="44">
        <f t="shared" si="1"/>
        <v>188.48673300165837</v>
      </c>
      <c r="P19" s="9"/>
    </row>
    <row r="20" spans="1:119">
      <c r="A20" s="12"/>
      <c r="B20" s="42">
        <v>538</v>
      </c>
      <c r="C20" s="19" t="s">
        <v>68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552791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552791</v>
      </c>
      <c r="O20" s="44">
        <f t="shared" si="1"/>
        <v>30.557822001105585</v>
      </c>
      <c r="P20" s="9"/>
    </row>
    <row r="21" spans="1:119" ht="15.75">
      <c r="A21" s="26" t="s">
        <v>33</v>
      </c>
      <c r="B21" s="27"/>
      <c r="C21" s="28"/>
      <c r="D21" s="29">
        <f t="shared" ref="D21:M21" si="6">SUM(D22:D22)</f>
        <v>1748550</v>
      </c>
      <c r="E21" s="29">
        <f t="shared" si="6"/>
        <v>812927</v>
      </c>
      <c r="F21" s="29">
        <f t="shared" si="6"/>
        <v>0</v>
      </c>
      <c r="G21" s="29">
        <f t="shared" si="6"/>
        <v>321116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4"/>
        <v>2882593</v>
      </c>
      <c r="O21" s="41">
        <f t="shared" si="1"/>
        <v>159.34731896075181</v>
      </c>
      <c r="P21" s="10"/>
    </row>
    <row r="22" spans="1:119">
      <c r="A22" s="12"/>
      <c r="B22" s="42">
        <v>541</v>
      </c>
      <c r="C22" s="19" t="s">
        <v>69</v>
      </c>
      <c r="D22" s="43">
        <v>1748550</v>
      </c>
      <c r="E22" s="43">
        <v>812927</v>
      </c>
      <c r="F22" s="43">
        <v>0</v>
      </c>
      <c r="G22" s="43">
        <v>321116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2882593</v>
      </c>
      <c r="O22" s="44">
        <f t="shared" si="1"/>
        <v>159.34731896075181</v>
      </c>
      <c r="P22" s="9"/>
    </row>
    <row r="23" spans="1:119" ht="15.75">
      <c r="A23" s="26" t="s">
        <v>35</v>
      </c>
      <c r="B23" s="27"/>
      <c r="C23" s="28"/>
      <c r="D23" s="29">
        <f t="shared" ref="D23:M23" si="7">SUM(D24:D24)</f>
        <v>0</v>
      </c>
      <c r="E23" s="29">
        <f t="shared" si="7"/>
        <v>0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-496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4"/>
        <v>-496</v>
      </c>
      <c r="O23" s="41">
        <f t="shared" si="1"/>
        <v>-2.7418463239358763E-2</v>
      </c>
      <c r="P23" s="10"/>
    </row>
    <row r="24" spans="1:119">
      <c r="A24" s="12"/>
      <c r="B24" s="42">
        <v>563</v>
      </c>
      <c r="C24" s="19" t="s">
        <v>80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-496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-496</v>
      </c>
      <c r="O24" s="44">
        <f t="shared" si="1"/>
        <v>-2.7418463239358763E-2</v>
      </c>
      <c r="P24" s="9"/>
    </row>
    <row r="25" spans="1:119" ht="15.75">
      <c r="A25" s="26" t="s">
        <v>37</v>
      </c>
      <c r="B25" s="27"/>
      <c r="C25" s="28"/>
      <c r="D25" s="29">
        <f t="shared" ref="D25:M25" si="8">SUM(D26:D26)</f>
        <v>482384</v>
      </c>
      <c r="E25" s="29">
        <f t="shared" si="8"/>
        <v>0</v>
      </c>
      <c r="F25" s="29">
        <f t="shared" si="8"/>
        <v>0</v>
      </c>
      <c r="G25" s="29">
        <f t="shared" si="8"/>
        <v>0</v>
      </c>
      <c r="H25" s="29">
        <f t="shared" si="8"/>
        <v>0</v>
      </c>
      <c r="I25" s="29">
        <f t="shared" si="8"/>
        <v>0</v>
      </c>
      <c r="J25" s="29">
        <f t="shared" si="8"/>
        <v>0</v>
      </c>
      <c r="K25" s="29">
        <f t="shared" si="8"/>
        <v>0</v>
      </c>
      <c r="L25" s="29">
        <f t="shared" si="8"/>
        <v>0</v>
      </c>
      <c r="M25" s="29">
        <f t="shared" si="8"/>
        <v>0</v>
      </c>
      <c r="N25" s="29">
        <f t="shared" si="4"/>
        <v>482384</v>
      </c>
      <c r="O25" s="41">
        <f t="shared" si="1"/>
        <v>26.665782200110559</v>
      </c>
      <c r="P25" s="9"/>
    </row>
    <row r="26" spans="1:119">
      <c r="A26" s="12"/>
      <c r="B26" s="42">
        <v>572</v>
      </c>
      <c r="C26" s="19" t="s">
        <v>72</v>
      </c>
      <c r="D26" s="43">
        <v>482384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482384</v>
      </c>
      <c r="O26" s="44">
        <f t="shared" si="1"/>
        <v>26.665782200110559</v>
      </c>
      <c r="P26" s="9"/>
    </row>
    <row r="27" spans="1:119" ht="15.75">
      <c r="A27" s="26" t="s">
        <v>73</v>
      </c>
      <c r="B27" s="27"/>
      <c r="C27" s="28"/>
      <c r="D27" s="29">
        <f t="shared" ref="D27:M27" si="9">SUM(D28:D28)</f>
        <v>4129946</v>
      </c>
      <c r="E27" s="29">
        <f t="shared" si="9"/>
        <v>0</v>
      </c>
      <c r="F27" s="29">
        <f t="shared" si="9"/>
        <v>7487465</v>
      </c>
      <c r="G27" s="29">
        <f t="shared" si="9"/>
        <v>0</v>
      </c>
      <c r="H27" s="29">
        <f t="shared" si="9"/>
        <v>0</v>
      </c>
      <c r="I27" s="29">
        <f t="shared" si="9"/>
        <v>0</v>
      </c>
      <c r="J27" s="29">
        <f t="shared" si="9"/>
        <v>0</v>
      </c>
      <c r="K27" s="29">
        <f t="shared" si="9"/>
        <v>0</v>
      </c>
      <c r="L27" s="29">
        <f t="shared" si="9"/>
        <v>0</v>
      </c>
      <c r="M27" s="29">
        <f t="shared" si="9"/>
        <v>344971</v>
      </c>
      <c r="N27" s="29">
        <f t="shared" si="4"/>
        <v>11962382</v>
      </c>
      <c r="O27" s="41">
        <f t="shared" si="1"/>
        <v>661.27042564953013</v>
      </c>
      <c r="P27" s="9"/>
    </row>
    <row r="28" spans="1:119" ht="15.75" thickBot="1">
      <c r="A28" s="12"/>
      <c r="B28" s="42">
        <v>581</v>
      </c>
      <c r="C28" s="19" t="s">
        <v>74</v>
      </c>
      <c r="D28" s="43">
        <v>4129946</v>
      </c>
      <c r="E28" s="43">
        <v>0</v>
      </c>
      <c r="F28" s="43">
        <v>7487465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344971</v>
      </c>
      <c r="N28" s="43">
        <f t="shared" si="4"/>
        <v>11962382</v>
      </c>
      <c r="O28" s="44">
        <f t="shared" si="1"/>
        <v>661.27042564953013</v>
      </c>
      <c r="P28" s="9"/>
    </row>
    <row r="29" spans="1:119" ht="16.5" thickBot="1">
      <c r="A29" s="13" t="s">
        <v>10</v>
      </c>
      <c r="B29" s="21"/>
      <c r="C29" s="20"/>
      <c r="D29" s="14">
        <f>SUM(D5,D13,D17,D21,D23,D25,D27)</f>
        <v>17246397</v>
      </c>
      <c r="E29" s="14">
        <f t="shared" ref="E29:M29" si="10">SUM(E5,E13,E17,E21,E23,E25,E27)</f>
        <v>986152</v>
      </c>
      <c r="F29" s="14">
        <f t="shared" si="10"/>
        <v>11456145</v>
      </c>
      <c r="G29" s="14">
        <f t="shared" si="10"/>
        <v>321116</v>
      </c>
      <c r="H29" s="14">
        <f t="shared" si="10"/>
        <v>0</v>
      </c>
      <c r="I29" s="14">
        <f t="shared" si="10"/>
        <v>11564541</v>
      </c>
      <c r="J29" s="14">
        <f t="shared" si="10"/>
        <v>0</v>
      </c>
      <c r="K29" s="14">
        <f t="shared" si="10"/>
        <v>0</v>
      </c>
      <c r="L29" s="14">
        <f t="shared" si="10"/>
        <v>0</v>
      </c>
      <c r="M29" s="14">
        <f t="shared" si="10"/>
        <v>411061</v>
      </c>
      <c r="N29" s="14">
        <f t="shared" si="4"/>
        <v>41985412</v>
      </c>
      <c r="O29" s="35">
        <f t="shared" si="1"/>
        <v>2320.9182974018795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93" t="s">
        <v>113</v>
      </c>
      <c r="M31" s="93"/>
      <c r="N31" s="93"/>
      <c r="O31" s="39">
        <v>18090</v>
      </c>
    </row>
    <row r="32" spans="1:119">
      <c r="A32" s="94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6"/>
    </row>
    <row r="33" spans="1:15" ht="15.75" customHeight="1" thickBot="1">
      <c r="A33" s="97" t="s">
        <v>48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9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4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94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4034651</v>
      </c>
      <c r="E5" s="24">
        <f t="shared" si="0"/>
        <v>0</v>
      </c>
      <c r="F5" s="24">
        <f t="shared" si="0"/>
        <v>1218177</v>
      </c>
      <c r="G5" s="24">
        <f t="shared" si="0"/>
        <v>0</v>
      </c>
      <c r="H5" s="24">
        <f t="shared" si="0"/>
        <v>0</v>
      </c>
      <c r="I5" s="24">
        <f t="shared" si="0"/>
        <v>8153231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66660</v>
      </c>
      <c r="N5" s="25">
        <f>SUM(D5:M5)</f>
        <v>13472719</v>
      </c>
      <c r="O5" s="30">
        <f t="shared" ref="O5:O30" si="1">(N5/O$32)</f>
        <v>742.58496389792208</v>
      </c>
      <c r="P5" s="6"/>
    </row>
    <row r="6" spans="1:133">
      <c r="A6" s="12"/>
      <c r="B6" s="42">
        <v>511</v>
      </c>
      <c r="C6" s="19" t="s">
        <v>19</v>
      </c>
      <c r="D6" s="43">
        <v>182358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182358</v>
      </c>
      <c r="O6" s="44">
        <f t="shared" si="1"/>
        <v>10.051149203549578</v>
      </c>
      <c r="P6" s="9"/>
    </row>
    <row r="7" spans="1:133">
      <c r="A7" s="12"/>
      <c r="B7" s="42">
        <v>512</v>
      </c>
      <c r="C7" s="19" t="s">
        <v>20</v>
      </c>
      <c r="D7" s="43">
        <v>882531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882531</v>
      </c>
      <c r="O7" s="44">
        <f t="shared" si="1"/>
        <v>48.643057928677727</v>
      </c>
      <c r="P7" s="9"/>
    </row>
    <row r="8" spans="1:133">
      <c r="A8" s="12"/>
      <c r="B8" s="42">
        <v>513</v>
      </c>
      <c r="C8" s="19" t="s">
        <v>21</v>
      </c>
      <c r="D8" s="43">
        <v>1102321</v>
      </c>
      <c r="E8" s="43">
        <v>0</v>
      </c>
      <c r="F8" s="43">
        <v>1210170</v>
      </c>
      <c r="G8" s="43">
        <v>0</v>
      </c>
      <c r="H8" s="43">
        <v>0</v>
      </c>
      <c r="I8" s="43">
        <v>6659469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8971960</v>
      </c>
      <c r="O8" s="44">
        <f t="shared" si="1"/>
        <v>494.51358650719288</v>
      </c>
      <c r="P8" s="9"/>
    </row>
    <row r="9" spans="1:133">
      <c r="A9" s="12"/>
      <c r="B9" s="42">
        <v>514</v>
      </c>
      <c r="C9" s="19" t="s">
        <v>22</v>
      </c>
      <c r="D9" s="43">
        <v>712159</v>
      </c>
      <c r="E9" s="43">
        <v>0</v>
      </c>
      <c r="F9" s="43">
        <v>0</v>
      </c>
      <c r="G9" s="43">
        <v>0</v>
      </c>
      <c r="H9" s="43">
        <v>0</v>
      </c>
      <c r="I9" s="43">
        <v>1488694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2200853</v>
      </c>
      <c r="O9" s="44">
        <f t="shared" si="1"/>
        <v>121.30590310312517</v>
      </c>
      <c r="P9" s="9"/>
    </row>
    <row r="10" spans="1:133">
      <c r="A10" s="12"/>
      <c r="B10" s="42">
        <v>515</v>
      </c>
      <c r="C10" s="19" t="s">
        <v>23</v>
      </c>
      <c r="D10" s="43">
        <v>323562</v>
      </c>
      <c r="E10" s="43">
        <v>0</v>
      </c>
      <c r="F10" s="43">
        <v>0</v>
      </c>
      <c r="G10" s="43">
        <v>0</v>
      </c>
      <c r="H10" s="43">
        <v>0</v>
      </c>
      <c r="I10" s="43">
        <v>5068</v>
      </c>
      <c r="J10" s="43">
        <v>0</v>
      </c>
      <c r="K10" s="43">
        <v>0</v>
      </c>
      <c r="L10" s="43">
        <v>0</v>
      </c>
      <c r="M10" s="43">
        <v>66660</v>
      </c>
      <c r="N10" s="43">
        <f t="shared" si="2"/>
        <v>395290</v>
      </c>
      <c r="O10" s="44">
        <f t="shared" si="1"/>
        <v>21.787466240423303</v>
      </c>
      <c r="P10" s="9"/>
    </row>
    <row r="11" spans="1:133">
      <c r="A11" s="12"/>
      <c r="B11" s="42">
        <v>517</v>
      </c>
      <c r="C11" s="19" t="s">
        <v>25</v>
      </c>
      <c r="D11" s="43">
        <v>0</v>
      </c>
      <c r="E11" s="43">
        <v>0</v>
      </c>
      <c r="F11" s="43">
        <v>8007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8007</v>
      </c>
      <c r="O11" s="44">
        <f t="shared" si="1"/>
        <v>0.44132723364382959</v>
      </c>
      <c r="P11" s="9"/>
    </row>
    <row r="12" spans="1:133">
      <c r="A12" s="12"/>
      <c r="B12" s="42">
        <v>519</v>
      </c>
      <c r="C12" s="19" t="s">
        <v>64</v>
      </c>
      <c r="D12" s="43">
        <v>831720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831720</v>
      </c>
      <c r="O12" s="44">
        <f t="shared" si="1"/>
        <v>45.842473681309599</v>
      </c>
      <c r="P12" s="9"/>
    </row>
    <row r="13" spans="1:133" ht="15.75">
      <c r="A13" s="26" t="s">
        <v>27</v>
      </c>
      <c r="B13" s="27"/>
      <c r="C13" s="28"/>
      <c r="D13" s="29">
        <f t="shared" ref="D13:M13" si="3">SUM(D14:D16)</f>
        <v>7165969</v>
      </c>
      <c r="E13" s="29">
        <f t="shared" si="3"/>
        <v>4406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1" si="4">SUM(D13:M13)</f>
        <v>7170375</v>
      </c>
      <c r="O13" s="41">
        <f t="shared" si="1"/>
        <v>395.2144077605688</v>
      </c>
      <c r="P13" s="10"/>
    </row>
    <row r="14" spans="1:133">
      <c r="A14" s="12"/>
      <c r="B14" s="42">
        <v>521</v>
      </c>
      <c r="C14" s="19" t="s">
        <v>28</v>
      </c>
      <c r="D14" s="43">
        <v>6668246</v>
      </c>
      <c r="E14" s="43">
        <v>4406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6672652</v>
      </c>
      <c r="O14" s="44">
        <f t="shared" si="1"/>
        <v>367.7810725899796</v>
      </c>
      <c r="P14" s="9"/>
    </row>
    <row r="15" spans="1:133">
      <c r="A15" s="12"/>
      <c r="B15" s="42">
        <v>524</v>
      </c>
      <c r="C15" s="19" t="s">
        <v>45</v>
      </c>
      <c r="D15" s="43">
        <v>413073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>SUM(D15:M15)</f>
        <v>413073</v>
      </c>
      <c r="O15" s="44">
        <f t="shared" si="1"/>
        <v>22.767623876977346</v>
      </c>
      <c r="P15" s="9"/>
    </row>
    <row r="16" spans="1:133">
      <c r="A16" s="12"/>
      <c r="B16" s="42">
        <v>525</v>
      </c>
      <c r="C16" s="19" t="s">
        <v>65</v>
      </c>
      <c r="D16" s="43">
        <v>84650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84650</v>
      </c>
      <c r="O16" s="44">
        <f t="shared" si="1"/>
        <v>4.665711293611861</v>
      </c>
      <c r="P16" s="9"/>
    </row>
    <row r="17" spans="1:119" ht="15.75">
      <c r="A17" s="26" t="s">
        <v>29</v>
      </c>
      <c r="B17" s="27"/>
      <c r="C17" s="28"/>
      <c r="D17" s="29">
        <f t="shared" ref="D17:M17" si="5">SUM(D18:D21)</f>
        <v>127977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8450741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8578718</v>
      </c>
      <c r="O17" s="41">
        <f t="shared" si="1"/>
        <v>472.83900126770658</v>
      </c>
      <c r="P17" s="10"/>
    </row>
    <row r="18" spans="1:119">
      <c r="A18" s="12"/>
      <c r="B18" s="42">
        <v>533</v>
      </c>
      <c r="C18" s="19" t="s">
        <v>79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3215522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3215522</v>
      </c>
      <c r="O18" s="44">
        <f t="shared" si="1"/>
        <v>177.23210053464146</v>
      </c>
      <c r="P18" s="9"/>
    </row>
    <row r="19" spans="1:119">
      <c r="A19" s="12"/>
      <c r="B19" s="42">
        <v>534</v>
      </c>
      <c r="C19" s="19" t="s">
        <v>66</v>
      </c>
      <c r="D19" s="43">
        <v>127977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>SUM(D19:M19)</f>
        <v>127977</v>
      </c>
      <c r="O19" s="44">
        <f t="shared" si="1"/>
        <v>7.0537948520090392</v>
      </c>
      <c r="P19" s="9"/>
    </row>
    <row r="20" spans="1:119">
      <c r="A20" s="12"/>
      <c r="B20" s="42">
        <v>535</v>
      </c>
      <c r="C20" s="19" t="s">
        <v>53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3839865</v>
      </c>
      <c r="J20" s="43">
        <v>0</v>
      </c>
      <c r="K20" s="43">
        <v>0</v>
      </c>
      <c r="L20" s="43">
        <v>0</v>
      </c>
      <c r="M20" s="43">
        <v>0</v>
      </c>
      <c r="N20" s="43">
        <f>SUM(D20:M20)</f>
        <v>3839865</v>
      </c>
      <c r="O20" s="44">
        <f t="shared" si="1"/>
        <v>211.64443587058369</v>
      </c>
      <c r="P20" s="9"/>
    </row>
    <row r="21" spans="1:119">
      <c r="A21" s="12"/>
      <c r="B21" s="42">
        <v>538</v>
      </c>
      <c r="C21" s="19" t="s">
        <v>68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1395354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1395354</v>
      </c>
      <c r="O21" s="44">
        <f t="shared" si="1"/>
        <v>76.908670010472363</v>
      </c>
      <c r="P21" s="9"/>
    </row>
    <row r="22" spans="1:119" ht="15.75">
      <c r="A22" s="26" t="s">
        <v>33</v>
      </c>
      <c r="B22" s="27"/>
      <c r="C22" s="28"/>
      <c r="D22" s="29">
        <f t="shared" ref="D22:M22" si="6">SUM(D23:D23)</f>
        <v>1821004</v>
      </c>
      <c r="E22" s="29">
        <f t="shared" si="6"/>
        <v>998090</v>
      </c>
      <c r="F22" s="29">
        <f t="shared" si="6"/>
        <v>0</v>
      </c>
      <c r="G22" s="29">
        <f t="shared" si="6"/>
        <v>57070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ref="N22:N30" si="7">SUM(D22:M22)</f>
        <v>2876164</v>
      </c>
      <c r="O22" s="41">
        <f t="shared" si="1"/>
        <v>158.52747616160502</v>
      </c>
      <c r="P22" s="10"/>
    </row>
    <row r="23" spans="1:119">
      <c r="A23" s="12"/>
      <c r="B23" s="42">
        <v>541</v>
      </c>
      <c r="C23" s="19" t="s">
        <v>69</v>
      </c>
      <c r="D23" s="43">
        <v>1821004</v>
      </c>
      <c r="E23" s="43">
        <v>998090</v>
      </c>
      <c r="F23" s="43">
        <v>0</v>
      </c>
      <c r="G23" s="43">
        <v>57070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7"/>
        <v>2876164</v>
      </c>
      <c r="O23" s="44">
        <f t="shared" si="1"/>
        <v>158.52747616160502</v>
      </c>
      <c r="P23" s="9"/>
    </row>
    <row r="24" spans="1:119" ht="15.75">
      <c r="A24" s="26" t="s">
        <v>35</v>
      </c>
      <c r="B24" s="27"/>
      <c r="C24" s="28"/>
      <c r="D24" s="29">
        <f t="shared" ref="D24:M24" si="8">SUM(D25:D25)</f>
        <v>0</v>
      </c>
      <c r="E24" s="29">
        <f t="shared" si="8"/>
        <v>0</v>
      </c>
      <c r="F24" s="29">
        <f t="shared" si="8"/>
        <v>0</v>
      </c>
      <c r="G24" s="29">
        <f t="shared" si="8"/>
        <v>0</v>
      </c>
      <c r="H24" s="29">
        <f t="shared" si="8"/>
        <v>0</v>
      </c>
      <c r="I24" s="29">
        <f t="shared" si="8"/>
        <v>3758</v>
      </c>
      <c r="J24" s="29">
        <f t="shared" si="8"/>
        <v>0</v>
      </c>
      <c r="K24" s="29">
        <f t="shared" si="8"/>
        <v>0</v>
      </c>
      <c r="L24" s="29">
        <f t="shared" si="8"/>
        <v>0</v>
      </c>
      <c r="M24" s="29">
        <f t="shared" si="8"/>
        <v>0</v>
      </c>
      <c r="N24" s="29">
        <f t="shared" si="7"/>
        <v>3758</v>
      </c>
      <c r="O24" s="41">
        <f t="shared" si="1"/>
        <v>0.20713222730529682</v>
      </c>
      <c r="P24" s="10"/>
    </row>
    <row r="25" spans="1:119">
      <c r="A25" s="12"/>
      <c r="B25" s="42">
        <v>563</v>
      </c>
      <c r="C25" s="19" t="s">
        <v>80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3758</v>
      </c>
      <c r="J25" s="43">
        <v>0</v>
      </c>
      <c r="K25" s="43">
        <v>0</v>
      </c>
      <c r="L25" s="43">
        <v>0</v>
      </c>
      <c r="M25" s="43">
        <v>0</v>
      </c>
      <c r="N25" s="43">
        <f t="shared" si="7"/>
        <v>3758</v>
      </c>
      <c r="O25" s="44">
        <f t="shared" si="1"/>
        <v>0.20713222730529682</v>
      </c>
      <c r="P25" s="9"/>
    </row>
    <row r="26" spans="1:119" ht="15.75">
      <c r="A26" s="26" t="s">
        <v>37</v>
      </c>
      <c r="B26" s="27"/>
      <c r="C26" s="28"/>
      <c r="D26" s="29">
        <f t="shared" ref="D26:M26" si="9">SUM(D27:D27)</f>
        <v>543626</v>
      </c>
      <c r="E26" s="29">
        <f t="shared" si="9"/>
        <v>0</v>
      </c>
      <c r="F26" s="29">
        <f t="shared" si="9"/>
        <v>0</v>
      </c>
      <c r="G26" s="29">
        <f t="shared" si="9"/>
        <v>0</v>
      </c>
      <c r="H26" s="29">
        <f t="shared" si="9"/>
        <v>0</v>
      </c>
      <c r="I26" s="29">
        <f t="shared" si="9"/>
        <v>0</v>
      </c>
      <c r="J26" s="29">
        <f t="shared" si="9"/>
        <v>0</v>
      </c>
      <c r="K26" s="29">
        <f t="shared" si="9"/>
        <v>0</v>
      </c>
      <c r="L26" s="29">
        <f t="shared" si="9"/>
        <v>0</v>
      </c>
      <c r="M26" s="29">
        <f t="shared" si="9"/>
        <v>0</v>
      </c>
      <c r="N26" s="29">
        <f t="shared" si="7"/>
        <v>543626</v>
      </c>
      <c r="O26" s="41">
        <f t="shared" si="1"/>
        <v>29.963401862977456</v>
      </c>
      <c r="P26" s="9"/>
    </row>
    <row r="27" spans="1:119">
      <c r="A27" s="12"/>
      <c r="B27" s="42">
        <v>572</v>
      </c>
      <c r="C27" s="19" t="s">
        <v>72</v>
      </c>
      <c r="D27" s="43">
        <v>543626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7"/>
        <v>543626</v>
      </c>
      <c r="O27" s="44">
        <f t="shared" si="1"/>
        <v>29.963401862977456</v>
      </c>
      <c r="P27" s="9"/>
    </row>
    <row r="28" spans="1:119" ht="15.75">
      <c r="A28" s="26" t="s">
        <v>73</v>
      </c>
      <c r="B28" s="27"/>
      <c r="C28" s="28"/>
      <c r="D28" s="29">
        <f t="shared" ref="D28:M28" si="10">SUM(D29:D29)</f>
        <v>0</v>
      </c>
      <c r="E28" s="29">
        <f t="shared" si="10"/>
        <v>0</v>
      </c>
      <c r="F28" s="29">
        <f t="shared" si="10"/>
        <v>978660</v>
      </c>
      <c r="G28" s="29">
        <f t="shared" si="10"/>
        <v>0</v>
      </c>
      <c r="H28" s="29">
        <f t="shared" si="10"/>
        <v>0</v>
      </c>
      <c r="I28" s="29">
        <f t="shared" si="10"/>
        <v>0</v>
      </c>
      <c r="J28" s="29">
        <f t="shared" si="10"/>
        <v>0</v>
      </c>
      <c r="K28" s="29">
        <f t="shared" si="10"/>
        <v>0</v>
      </c>
      <c r="L28" s="29">
        <f t="shared" si="10"/>
        <v>0</v>
      </c>
      <c r="M28" s="29">
        <f t="shared" si="10"/>
        <v>0</v>
      </c>
      <c r="N28" s="29">
        <f t="shared" si="7"/>
        <v>978660</v>
      </c>
      <c r="O28" s="41">
        <f t="shared" si="1"/>
        <v>53.941465027834425</v>
      </c>
      <c r="P28" s="9"/>
    </row>
    <row r="29" spans="1:119" ht="15.75" thickBot="1">
      <c r="A29" s="12"/>
      <c r="B29" s="42">
        <v>581</v>
      </c>
      <c r="C29" s="19" t="s">
        <v>74</v>
      </c>
      <c r="D29" s="43">
        <v>0</v>
      </c>
      <c r="E29" s="43">
        <v>0</v>
      </c>
      <c r="F29" s="43">
        <v>978660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7"/>
        <v>978660</v>
      </c>
      <c r="O29" s="44">
        <f t="shared" si="1"/>
        <v>53.941465027834425</v>
      </c>
      <c r="P29" s="9"/>
    </row>
    <row r="30" spans="1:119" ht="16.5" thickBot="1">
      <c r="A30" s="13" t="s">
        <v>10</v>
      </c>
      <c r="B30" s="21"/>
      <c r="C30" s="20"/>
      <c r="D30" s="14">
        <f t="shared" ref="D30:M30" si="11">SUM(D5,D13,D17,D22,D24,D26,D28)</f>
        <v>13693227</v>
      </c>
      <c r="E30" s="14">
        <f t="shared" si="11"/>
        <v>1002496</v>
      </c>
      <c r="F30" s="14">
        <f t="shared" si="11"/>
        <v>2196837</v>
      </c>
      <c r="G30" s="14">
        <f t="shared" si="11"/>
        <v>57070</v>
      </c>
      <c r="H30" s="14">
        <f t="shared" si="11"/>
        <v>0</v>
      </c>
      <c r="I30" s="14">
        <f t="shared" si="11"/>
        <v>16607730</v>
      </c>
      <c r="J30" s="14">
        <f t="shared" si="11"/>
        <v>0</v>
      </c>
      <c r="K30" s="14">
        <f t="shared" si="11"/>
        <v>0</v>
      </c>
      <c r="L30" s="14">
        <f t="shared" si="11"/>
        <v>0</v>
      </c>
      <c r="M30" s="14">
        <f t="shared" si="11"/>
        <v>66660</v>
      </c>
      <c r="N30" s="14">
        <f t="shared" si="7"/>
        <v>33624020</v>
      </c>
      <c r="O30" s="35">
        <f t="shared" si="1"/>
        <v>1853.2778482059196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5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/>
    </row>
    <row r="32" spans="1:119">
      <c r="A32" s="36"/>
      <c r="B32" s="37"/>
      <c r="C32" s="37"/>
      <c r="D32" s="38"/>
      <c r="E32" s="38"/>
      <c r="F32" s="38"/>
      <c r="G32" s="38"/>
      <c r="H32" s="38"/>
      <c r="I32" s="38"/>
      <c r="J32" s="38"/>
      <c r="K32" s="38"/>
      <c r="L32" s="93" t="s">
        <v>95</v>
      </c>
      <c r="M32" s="93"/>
      <c r="N32" s="93"/>
      <c r="O32" s="39">
        <v>18143</v>
      </c>
    </row>
    <row r="33" spans="1:15">
      <c r="A33" s="94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6"/>
    </row>
    <row r="34" spans="1:15" ht="15.75" customHeight="1" thickBot="1">
      <c r="A34" s="97" t="s">
        <v>48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9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89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6512377</v>
      </c>
      <c r="E5" s="24">
        <f t="shared" si="0"/>
        <v>0</v>
      </c>
      <c r="F5" s="24">
        <f t="shared" si="0"/>
        <v>1210892</v>
      </c>
      <c r="G5" s="24">
        <f t="shared" si="0"/>
        <v>0</v>
      </c>
      <c r="H5" s="24">
        <f t="shared" si="0"/>
        <v>0</v>
      </c>
      <c r="I5" s="24">
        <f t="shared" si="0"/>
        <v>2832451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6" si="1">SUM(D5:M5)</f>
        <v>10555720</v>
      </c>
      <c r="O5" s="30">
        <f t="shared" ref="O5:O26" si="2">(N5/O$28)</f>
        <v>585.87556196925129</v>
      </c>
      <c r="P5" s="6"/>
    </row>
    <row r="6" spans="1:133">
      <c r="A6" s="12"/>
      <c r="B6" s="42">
        <v>511</v>
      </c>
      <c r="C6" s="19" t="s">
        <v>19</v>
      </c>
      <c r="D6" s="43">
        <v>428182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428182</v>
      </c>
      <c r="O6" s="44">
        <f t="shared" si="2"/>
        <v>23.765443747571737</v>
      </c>
      <c r="P6" s="9"/>
    </row>
    <row r="7" spans="1:133">
      <c r="A7" s="12"/>
      <c r="B7" s="42">
        <v>512</v>
      </c>
      <c r="C7" s="19" t="s">
        <v>20</v>
      </c>
      <c r="D7" s="43">
        <v>658206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658206</v>
      </c>
      <c r="O7" s="44">
        <f t="shared" si="2"/>
        <v>36.532497086085364</v>
      </c>
      <c r="P7" s="9"/>
    </row>
    <row r="8" spans="1:133">
      <c r="A8" s="12"/>
      <c r="B8" s="42">
        <v>513</v>
      </c>
      <c r="C8" s="19" t="s">
        <v>21</v>
      </c>
      <c r="D8" s="43">
        <v>905063</v>
      </c>
      <c r="E8" s="43">
        <v>0</v>
      </c>
      <c r="F8" s="43">
        <v>1210892</v>
      </c>
      <c r="G8" s="43">
        <v>0</v>
      </c>
      <c r="H8" s="43">
        <v>0</v>
      </c>
      <c r="I8" s="43">
        <v>2832451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4948406</v>
      </c>
      <c r="O8" s="44">
        <f t="shared" si="2"/>
        <v>274.6520508408725</v>
      </c>
      <c r="P8" s="9"/>
    </row>
    <row r="9" spans="1:133">
      <c r="A9" s="12"/>
      <c r="B9" s="42">
        <v>514</v>
      </c>
      <c r="C9" s="19" t="s">
        <v>22</v>
      </c>
      <c r="D9" s="43">
        <v>677138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677138</v>
      </c>
      <c r="O9" s="44">
        <f t="shared" si="2"/>
        <v>37.583282455458736</v>
      </c>
      <c r="P9" s="9"/>
    </row>
    <row r="10" spans="1:133">
      <c r="A10" s="12"/>
      <c r="B10" s="42">
        <v>519</v>
      </c>
      <c r="C10" s="19" t="s">
        <v>64</v>
      </c>
      <c r="D10" s="43">
        <v>3843788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3843788</v>
      </c>
      <c r="O10" s="44">
        <f t="shared" si="2"/>
        <v>213.34228783926292</v>
      </c>
      <c r="P10" s="9"/>
    </row>
    <row r="11" spans="1:133" ht="15.75">
      <c r="A11" s="26" t="s">
        <v>27</v>
      </c>
      <c r="B11" s="27"/>
      <c r="C11" s="28"/>
      <c r="D11" s="29">
        <f t="shared" ref="D11:M11" si="3">SUM(D12:D12)</f>
        <v>5472462</v>
      </c>
      <c r="E11" s="29">
        <f t="shared" si="3"/>
        <v>8667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5481129</v>
      </c>
      <c r="O11" s="41">
        <f t="shared" si="2"/>
        <v>304.21984792140756</v>
      </c>
      <c r="P11" s="10"/>
    </row>
    <row r="12" spans="1:133">
      <c r="A12" s="12"/>
      <c r="B12" s="42">
        <v>521</v>
      </c>
      <c r="C12" s="19" t="s">
        <v>28</v>
      </c>
      <c r="D12" s="43">
        <v>5472462</v>
      </c>
      <c r="E12" s="43">
        <v>8667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5481129</v>
      </c>
      <c r="O12" s="44">
        <f t="shared" si="2"/>
        <v>304.21984792140756</v>
      </c>
      <c r="P12" s="9"/>
    </row>
    <row r="13" spans="1:133" ht="15.75">
      <c r="A13" s="26" t="s">
        <v>29</v>
      </c>
      <c r="B13" s="27"/>
      <c r="C13" s="28"/>
      <c r="D13" s="29">
        <f t="shared" ref="D13:M13" si="4">SUM(D14:D18)</f>
        <v>0</v>
      </c>
      <c r="E13" s="29">
        <f t="shared" si="4"/>
        <v>0</v>
      </c>
      <c r="F13" s="29">
        <f t="shared" si="4"/>
        <v>0</v>
      </c>
      <c r="G13" s="29">
        <f t="shared" si="4"/>
        <v>278799</v>
      </c>
      <c r="H13" s="29">
        <f t="shared" si="4"/>
        <v>0</v>
      </c>
      <c r="I13" s="29">
        <f t="shared" si="4"/>
        <v>7026780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7305579</v>
      </c>
      <c r="O13" s="41">
        <f t="shared" si="2"/>
        <v>405.48254426375092</v>
      </c>
      <c r="P13" s="10"/>
    </row>
    <row r="14" spans="1:133">
      <c r="A14" s="12"/>
      <c r="B14" s="42">
        <v>534</v>
      </c>
      <c r="C14" s="19" t="s">
        <v>66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-4107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-4107</v>
      </c>
      <c r="O14" s="44">
        <f t="shared" si="2"/>
        <v>-0.2279513792529278</v>
      </c>
      <c r="P14" s="9"/>
    </row>
    <row r="15" spans="1:133">
      <c r="A15" s="12"/>
      <c r="B15" s="42">
        <v>535</v>
      </c>
      <c r="C15" s="19" t="s">
        <v>53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2729124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2729124</v>
      </c>
      <c r="O15" s="44">
        <f t="shared" si="2"/>
        <v>151.47494033412889</v>
      </c>
      <c r="P15" s="9"/>
    </row>
    <row r="16" spans="1:133">
      <c r="A16" s="12"/>
      <c r="B16" s="42">
        <v>536</v>
      </c>
      <c r="C16" s="19" t="s">
        <v>67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4108224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4108224</v>
      </c>
      <c r="O16" s="44">
        <f t="shared" si="2"/>
        <v>228.01931509130267</v>
      </c>
      <c r="P16" s="9"/>
    </row>
    <row r="17" spans="1:119">
      <c r="A17" s="12"/>
      <c r="B17" s="42">
        <v>538</v>
      </c>
      <c r="C17" s="19" t="s">
        <v>68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119328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119328</v>
      </c>
      <c r="O17" s="44">
        <f t="shared" si="2"/>
        <v>6.6230782039185216</v>
      </c>
      <c r="P17" s="9"/>
    </row>
    <row r="18" spans="1:119">
      <c r="A18" s="12"/>
      <c r="B18" s="42">
        <v>539</v>
      </c>
      <c r="C18" s="19" t="s">
        <v>90</v>
      </c>
      <c r="D18" s="43">
        <v>0</v>
      </c>
      <c r="E18" s="43">
        <v>0</v>
      </c>
      <c r="F18" s="43">
        <v>0</v>
      </c>
      <c r="G18" s="43">
        <v>278799</v>
      </c>
      <c r="H18" s="43">
        <v>0</v>
      </c>
      <c r="I18" s="43">
        <v>74211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353010</v>
      </c>
      <c r="O18" s="44">
        <f t="shared" si="2"/>
        <v>19.593162013653771</v>
      </c>
      <c r="P18" s="9"/>
    </row>
    <row r="19" spans="1:119" ht="15.75">
      <c r="A19" s="26" t="s">
        <v>33</v>
      </c>
      <c r="B19" s="27"/>
      <c r="C19" s="28"/>
      <c r="D19" s="29">
        <f t="shared" ref="D19:M19" si="5">SUM(D20:D21)</f>
        <v>615052</v>
      </c>
      <c r="E19" s="29">
        <f t="shared" si="5"/>
        <v>193868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808920</v>
      </c>
      <c r="O19" s="41">
        <f t="shared" si="2"/>
        <v>44.897596714214352</v>
      </c>
      <c r="P19" s="10"/>
    </row>
    <row r="20" spans="1:119">
      <c r="A20" s="12"/>
      <c r="B20" s="42">
        <v>541</v>
      </c>
      <c r="C20" s="19" t="s">
        <v>69</v>
      </c>
      <c r="D20" s="43">
        <v>615052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615052</v>
      </c>
      <c r="O20" s="44">
        <f t="shared" si="2"/>
        <v>34.137314758283843</v>
      </c>
      <c r="P20" s="9"/>
    </row>
    <row r="21" spans="1:119">
      <c r="A21" s="12"/>
      <c r="B21" s="42">
        <v>544</v>
      </c>
      <c r="C21" s="19" t="s">
        <v>71</v>
      </c>
      <c r="D21" s="43">
        <v>0</v>
      </c>
      <c r="E21" s="43">
        <v>193868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193868</v>
      </c>
      <c r="O21" s="44">
        <f t="shared" si="2"/>
        <v>10.760281955930511</v>
      </c>
      <c r="P21" s="9"/>
    </row>
    <row r="22" spans="1:119" ht="15.75">
      <c r="A22" s="26" t="s">
        <v>91</v>
      </c>
      <c r="B22" s="27"/>
      <c r="C22" s="28"/>
      <c r="D22" s="29">
        <f t="shared" ref="D22:M22" si="6">SUM(D23:D23)</f>
        <v>0</v>
      </c>
      <c r="E22" s="29">
        <f t="shared" si="6"/>
        <v>125166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1"/>
        <v>125166</v>
      </c>
      <c r="O22" s="41">
        <f t="shared" si="2"/>
        <v>6.9471055114613973</v>
      </c>
      <c r="P22" s="10"/>
    </row>
    <row r="23" spans="1:119">
      <c r="A23" s="90"/>
      <c r="B23" s="91">
        <v>559</v>
      </c>
      <c r="C23" s="92" t="s">
        <v>92</v>
      </c>
      <c r="D23" s="43">
        <v>0</v>
      </c>
      <c r="E23" s="43">
        <v>125166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125166</v>
      </c>
      <c r="O23" s="44">
        <f t="shared" si="2"/>
        <v>6.9471055114613973</v>
      </c>
      <c r="P23" s="9"/>
    </row>
    <row r="24" spans="1:119" ht="15.75">
      <c r="A24" s="26" t="s">
        <v>37</v>
      </c>
      <c r="B24" s="27"/>
      <c r="C24" s="28"/>
      <c r="D24" s="29">
        <f t="shared" ref="D24:M24" si="7">SUM(D25:D25)</f>
        <v>537769</v>
      </c>
      <c r="E24" s="29">
        <f t="shared" si="7"/>
        <v>0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1"/>
        <v>537769</v>
      </c>
      <c r="O24" s="41">
        <f t="shared" si="2"/>
        <v>29.8478659044236</v>
      </c>
      <c r="P24" s="9"/>
    </row>
    <row r="25" spans="1:119" ht="15.75" thickBot="1">
      <c r="A25" s="12"/>
      <c r="B25" s="42">
        <v>572</v>
      </c>
      <c r="C25" s="19" t="s">
        <v>72</v>
      </c>
      <c r="D25" s="43">
        <v>537769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537769</v>
      </c>
      <c r="O25" s="44">
        <f t="shared" si="2"/>
        <v>29.8478659044236</v>
      </c>
      <c r="P25" s="9"/>
    </row>
    <row r="26" spans="1:119" ht="16.5" thickBot="1">
      <c r="A26" s="13" t="s">
        <v>10</v>
      </c>
      <c r="B26" s="21"/>
      <c r="C26" s="20"/>
      <c r="D26" s="14">
        <f>SUM(D5,D11,D13,D19,D22,D24)</f>
        <v>13137660</v>
      </c>
      <c r="E26" s="14">
        <f t="shared" ref="E26:M26" si="8">SUM(E5,E11,E13,E19,E22,E24)</f>
        <v>327701</v>
      </c>
      <c r="F26" s="14">
        <f t="shared" si="8"/>
        <v>1210892</v>
      </c>
      <c r="G26" s="14">
        <f t="shared" si="8"/>
        <v>278799</v>
      </c>
      <c r="H26" s="14">
        <f t="shared" si="8"/>
        <v>0</v>
      </c>
      <c r="I26" s="14">
        <f t="shared" si="8"/>
        <v>9859231</v>
      </c>
      <c r="J26" s="14">
        <f t="shared" si="8"/>
        <v>0</v>
      </c>
      <c r="K26" s="14">
        <f t="shared" si="8"/>
        <v>0</v>
      </c>
      <c r="L26" s="14">
        <f t="shared" si="8"/>
        <v>0</v>
      </c>
      <c r="M26" s="14">
        <f t="shared" si="8"/>
        <v>0</v>
      </c>
      <c r="N26" s="14">
        <f t="shared" si="1"/>
        <v>24814283</v>
      </c>
      <c r="O26" s="35">
        <f t="shared" si="2"/>
        <v>1377.2705222845091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93" t="s">
        <v>93</v>
      </c>
      <c r="M28" s="93"/>
      <c r="N28" s="93"/>
      <c r="O28" s="39">
        <v>18017</v>
      </c>
    </row>
    <row r="29" spans="1:119">
      <c r="A29" s="94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6"/>
    </row>
    <row r="30" spans="1:119" ht="15.75" customHeight="1" thickBot="1">
      <c r="A30" s="97" t="s">
        <v>48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9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87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4416897</v>
      </c>
      <c r="E5" s="24">
        <f t="shared" si="0"/>
        <v>255</v>
      </c>
      <c r="F5" s="24">
        <f t="shared" si="0"/>
        <v>1159605</v>
      </c>
      <c r="G5" s="24">
        <f t="shared" si="0"/>
        <v>0</v>
      </c>
      <c r="H5" s="24">
        <f t="shared" si="0"/>
        <v>0</v>
      </c>
      <c r="I5" s="24">
        <f t="shared" si="0"/>
        <v>2154660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31" si="1">SUM(D5:M5)</f>
        <v>7731417</v>
      </c>
      <c r="O5" s="30">
        <f t="shared" ref="O5:O31" si="2">(N5/O$33)</f>
        <v>435.69551986475062</v>
      </c>
      <c r="P5" s="6"/>
    </row>
    <row r="6" spans="1:133">
      <c r="A6" s="12"/>
      <c r="B6" s="42">
        <v>511</v>
      </c>
      <c r="C6" s="19" t="s">
        <v>19</v>
      </c>
      <c r="D6" s="43">
        <v>85924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85924</v>
      </c>
      <c r="O6" s="44">
        <f t="shared" si="2"/>
        <v>4.8421527190757958</v>
      </c>
      <c r="P6" s="9"/>
    </row>
    <row r="7" spans="1:133">
      <c r="A7" s="12"/>
      <c r="B7" s="42">
        <v>512</v>
      </c>
      <c r="C7" s="19" t="s">
        <v>20</v>
      </c>
      <c r="D7" s="43">
        <v>905780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905780</v>
      </c>
      <c r="O7" s="44">
        <f t="shared" si="2"/>
        <v>51.044237813468584</v>
      </c>
      <c r="P7" s="9"/>
    </row>
    <row r="8" spans="1:133">
      <c r="A8" s="12"/>
      <c r="B8" s="42">
        <v>513</v>
      </c>
      <c r="C8" s="19" t="s">
        <v>21</v>
      </c>
      <c r="D8" s="43">
        <v>1022386</v>
      </c>
      <c r="E8" s="43">
        <v>0</v>
      </c>
      <c r="F8" s="43">
        <v>1159605</v>
      </c>
      <c r="G8" s="43">
        <v>0</v>
      </c>
      <c r="H8" s="43">
        <v>0</v>
      </c>
      <c r="I8" s="43">
        <v>2154660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4336651</v>
      </c>
      <c r="O8" s="44">
        <f t="shared" si="2"/>
        <v>244.38720766413073</v>
      </c>
      <c r="P8" s="9"/>
    </row>
    <row r="9" spans="1:133">
      <c r="A9" s="12"/>
      <c r="B9" s="42">
        <v>514</v>
      </c>
      <c r="C9" s="19" t="s">
        <v>22</v>
      </c>
      <c r="D9" s="43">
        <v>531779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531779</v>
      </c>
      <c r="O9" s="44">
        <f t="shared" si="2"/>
        <v>29.967821921668076</v>
      </c>
      <c r="P9" s="9"/>
    </row>
    <row r="10" spans="1:133">
      <c r="A10" s="12"/>
      <c r="B10" s="42">
        <v>515</v>
      </c>
      <c r="C10" s="19" t="s">
        <v>23</v>
      </c>
      <c r="D10" s="43">
        <v>201945</v>
      </c>
      <c r="E10" s="43">
        <v>255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202200</v>
      </c>
      <c r="O10" s="44">
        <f t="shared" si="2"/>
        <v>11.394759087066779</v>
      </c>
      <c r="P10" s="9"/>
    </row>
    <row r="11" spans="1:133">
      <c r="A11" s="12"/>
      <c r="B11" s="42">
        <v>519</v>
      </c>
      <c r="C11" s="19" t="s">
        <v>64</v>
      </c>
      <c r="D11" s="43">
        <v>1669083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1669083</v>
      </c>
      <c r="O11" s="44">
        <f t="shared" si="2"/>
        <v>94.059340659340663</v>
      </c>
      <c r="P11" s="9"/>
    </row>
    <row r="12" spans="1:133" ht="15.75">
      <c r="A12" s="26" t="s">
        <v>27</v>
      </c>
      <c r="B12" s="27"/>
      <c r="C12" s="28"/>
      <c r="D12" s="29">
        <f t="shared" ref="D12:M12" si="3">SUM(D13:D15)</f>
        <v>5716146</v>
      </c>
      <c r="E12" s="29">
        <f t="shared" si="3"/>
        <v>586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5716732</v>
      </c>
      <c r="O12" s="41">
        <f t="shared" si="2"/>
        <v>322.16015779092703</v>
      </c>
      <c r="P12" s="10"/>
    </row>
    <row r="13" spans="1:133">
      <c r="A13" s="12"/>
      <c r="B13" s="42">
        <v>521</v>
      </c>
      <c r="C13" s="19" t="s">
        <v>28</v>
      </c>
      <c r="D13" s="43">
        <v>5146572</v>
      </c>
      <c r="E13" s="43">
        <v>586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5147158</v>
      </c>
      <c r="O13" s="44">
        <f t="shared" si="2"/>
        <v>290.0624401239786</v>
      </c>
      <c r="P13" s="9"/>
    </row>
    <row r="14" spans="1:133">
      <c r="A14" s="12"/>
      <c r="B14" s="42">
        <v>524</v>
      </c>
      <c r="C14" s="19" t="s">
        <v>45</v>
      </c>
      <c r="D14" s="43">
        <v>294134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294134</v>
      </c>
      <c r="O14" s="44">
        <f t="shared" si="2"/>
        <v>16.575598760214145</v>
      </c>
      <c r="P14" s="9"/>
    </row>
    <row r="15" spans="1:133">
      <c r="A15" s="12"/>
      <c r="B15" s="42">
        <v>525</v>
      </c>
      <c r="C15" s="19" t="s">
        <v>46</v>
      </c>
      <c r="D15" s="43">
        <v>275440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275440</v>
      </c>
      <c r="O15" s="44">
        <f t="shared" si="2"/>
        <v>15.522118906734292</v>
      </c>
      <c r="P15" s="9"/>
    </row>
    <row r="16" spans="1:133" ht="15.75">
      <c r="A16" s="26" t="s">
        <v>29</v>
      </c>
      <c r="B16" s="27"/>
      <c r="C16" s="28"/>
      <c r="D16" s="29">
        <f t="shared" ref="D16:M16" si="4">SUM(D17:D20)</f>
        <v>2527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9721469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9723996</v>
      </c>
      <c r="O16" s="41">
        <f t="shared" si="2"/>
        <v>547.985122569738</v>
      </c>
      <c r="P16" s="10"/>
    </row>
    <row r="17" spans="1:119">
      <c r="A17" s="12"/>
      <c r="B17" s="42">
        <v>533</v>
      </c>
      <c r="C17" s="19" t="s">
        <v>79</v>
      </c>
      <c r="D17" s="43">
        <v>2527</v>
      </c>
      <c r="E17" s="43">
        <v>0</v>
      </c>
      <c r="F17" s="43">
        <v>0</v>
      </c>
      <c r="G17" s="43">
        <v>0</v>
      </c>
      <c r="H17" s="43">
        <v>0</v>
      </c>
      <c r="I17" s="43">
        <v>4282300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4284827</v>
      </c>
      <c r="O17" s="44">
        <f t="shared" si="2"/>
        <v>241.46672302056916</v>
      </c>
      <c r="P17" s="9"/>
    </row>
    <row r="18" spans="1:119">
      <c r="A18" s="12"/>
      <c r="B18" s="42">
        <v>534</v>
      </c>
      <c r="C18" s="19" t="s">
        <v>66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1215121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1215121</v>
      </c>
      <c r="O18" s="44">
        <f t="shared" si="2"/>
        <v>68.476810369118056</v>
      </c>
      <c r="P18" s="9"/>
    </row>
    <row r="19" spans="1:119">
      <c r="A19" s="12"/>
      <c r="B19" s="42">
        <v>535</v>
      </c>
      <c r="C19" s="19" t="s">
        <v>53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3803648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3803648</v>
      </c>
      <c r="O19" s="44">
        <f t="shared" si="2"/>
        <v>214.35040856579317</v>
      </c>
      <c r="P19" s="9"/>
    </row>
    <row r="20" spans="1:119">
      <c r="A20" s="12"/>
      <c r="B20" s="42">
        <v>538</v>
      </c>
      <c r="C20" s="19" t="s">
        <v>68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420400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420400</v>
      </c>
      <c r="O20" s="44">
        <f t="shared" si="2"/>
        <v>23.691180614257537</v>
      </c>
      <c r="P20" s="9"/>
    </row>
    <row r="21" spans="1:119" ht="15.75">
      <c r="A21" s="26" t="s">
        <v>33</v>
      </c>
      <c r="B21" s="27"/>
      <c r="C21" s="28"/>
      <c r="D21" s="29">
        <f t="shared" ref="D21:M21" si="5">SUM(D22:D23)</f>
        <v>1455831</v>
      </c>
      <c r="E21" s="29">
        <f t="shared" si="5"/>
        <v>356972</v>
      </c>
      <c r="F21" s="29">
        <f t="shared" si="5"/>
        <v>0</v>
      </c>
      <c r="G21" s="29">
        <f t="shared" si="5"/>
        <v>171390</v>
      </c>
      <c r="H21" s="29">
        <f t="shared" si="5"/>
        <v>0</v>
      </c>
      <c r="I21" s="29">
        <f t="shared" si="5"/>
        <v>1474</v>
      </c>
      <c r="J21" s="29">
        <f t="shared" si="5"/>
        <v>0</v>
      </c>
      <c r="K21" s="29">
        <f t="shared" si="5"/>
        <v>0</v>
      </c>
      <c r="L21" s="29">
        <f t="shared" si="5"/>
        <v>0</v>
      </c>
      <c r="M21" s="29">
        <f t="shared" si="5"/>
        <v>0</v>
      </c>
      <c r="N21" s="29">
        <f t="shared" si="1"/>
        <v>1985667</v>
      </c>
      <c r="O21" s="41">
        <f t="shared" si="2"/>
        <v>111.90008453085376</v>
      </c>
      <c r="P21" s="10"/>
    </row>
    <row r="22" spans="1:119">
      <c r="A22" s="12"/>
      <c r="B22" s="42">
        <v>541</v>
      </c>
      <c r="C22" s="19" t="s">
        <v>69</v>
      </c>
      <c r="D22" s="43">
        <v>1455831</v>
      </c>
      <c r="E22" s="43">
        <v>356972</v>
      </c>
      <c r="F22" s="43">
        <v>0</v>
      </c>
      <c r="G22" s="43">
        <v>171390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1984193</v>
      </c>
      <c r="O22" s="44">
        <f t="shared" si="2"/>
        <v>111.81701887855733</v>
      </c>
      <c r="P22" s="9"/>
    </row>
    <row r="23" spans="1:119">
      <c r="A23" s="12"/>
      <c r="B23" s="42">
        <v>543</v>
      </c>
      <c r="C23" s="19" t="s">
        <v>70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1474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1474</v>
      </c>
      <c r="O23" s="44">
        <f t="shared" si="2"/>
        <v>8.306565229642153E-2</v>
      </c>
      <c r="P23" s="9"/>
    </row>
    <row r="24" spans="1:119" ht="15.75">
      <c r="A24" s="26" t="s">
        <v>35</v>
      </c>
      <c r="B24" s="27"/>
      <c r="C24" s="28"/>
      <c r="D24" s="29">
        <f t="shared" ref="D24:M24" si="6">SUM(D25:D25)</f>
        <v>0</v>
      </c>
      <c r="E24" s="29">
        <f t="shared" si="6"/>
        <v>0</v>
      </c>
      <c r="F24" s="29">
        <f t="shared" si="6"/>
        <v>0</v>
      </c>
      <c r="G24" s="29">
        <f t="shared" si="6"/>
        <v>0</v>
      </c>
      <c r="H24" s="29">
        <f t="shared" si="6"/>
        <v>0</v>
      </c>
      <c r="I24" s="29">
        <f t="shared" si="6"/>
        <v>11395</v>
      </c>
      <c r="J24" s="29">
        <f t="shared" si="6"/>
        <v>0</v>
      </c>
      <c r="K24" s="29">
        <f t="shared" si="6"/>
        <v>0</v>
      </c>
      <c r="L24" s="29">
        <f t="shared" si="6"/>
        <v>0</v>
      </c>
      <c r="M24" s="29">
        <f t="shared" si="6"/>
        <v>0</v>
      </c>
      <c r="N24" s="29">
        <f t="shared" si="1"/>
        <v>11395</v>
      </c>
      <c r="O24" s="41">
        <f t="shared" si="2"/>
        <v>0.64215271907579596</v>
      </c>
      <c r="P24" s="10"/>
    </row>
    <row r="25" spans="1:119">
      <c r="A25" s="12"/>
      <c r="B25" s="42">
        <v>563</v>
      </c>
      <c r="C25" s="19" t="s">
        <v>80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11395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11395</v>
      </c>
      <c r="O25" s="44">
        <f t="shared" si="2"/>
        <v>0.64215271907579596</v>
      </c>
      <c r="P25" s="9"/>
    </row>
    <row r="26" spans="1:119" ht="15.75">
      <c r="A26" s="26" t="s">
        <v>37</v>
      </c>
      <c r="B26" s="27"/>
      <c r="C26" s="28"/>
      <c r="D26" s="29">
        <f t="shared" ref="D26:M26" si="7">SUM(D27:D28)</f>
        <v>537297</v>
      </c>
      <c r="E26" s="29">
        <f t="shared" si="7"/>
        <v>0</v>
      </c>
      <c r="F26" s="29">
        <f t="shared" si="7"/>
        <v>0</v>
      </c>
      <c r="G26" s="29">
        <f t="shared" si="7"/>
        <v>0</v>
      </c>
      <c r="H26" s="29">
        <f t="shared" si="7"/>
        <v>0</v>
      </c>
      <c r="I26" s="29">
        <f t="shared" si="7"/>
        <v>0</v>
      </c>
      <c r="J26" s="29">
        <f t="shared" si="7"/>
        <v>0</v>
      </c>
      <c r="K26" s="29">
        <f t="shared" si="7"/>
        <v>0</v>
      </c>
      <c r="L26" s="29">
        <f t="shared" si="7"/>
        <v>0</v>
      </c>
      <c r="M26" s="29">
        <f t="shared" si="7"/>
        <v>0</v>
      </c>
      <c r="N26" s="29">
        <f t="shared" si="1"/>
        <v>537297</v>
      </c>
      <c r="O26" s="41">
        <f t="shared" si="2"/>
        <v>30.278782755705834</v>
      </c>
      <c r="P26" s="9"/>
    </row>
    <row r="27" spans="1:119">
      <c r="A27" s="12"/>
      <c r="B27" s="42">
        <v>572</v>
      </c>
      <c r="C27" s="19" t="s">
        <v>72</v>
      </c>
      <c r="D27" s="43">
        <v>537295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537295</v>
      </c>
      <c r="O27" s="44">
        <f t="shared" si="2"/>
        <v>30.278670047900818</v>
      </c>
      <c r="P27" s="9"/>
    </row>
    <row r="28" spans="1:119">
      <c r="A28" s="12"/>
      <c r="B28" s="42">
        <v>579</v>
      </c>
      <c r="C28" s="19" t="s">
        <v>81</v>
      </c>
      <c r="D28" s="43">
        <v>2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1"/>
        <v>2</v>
      </c>
      <c r="O28" s="44">
        <f t="shared" si="2"/>
        <v>1.1270780501549733E-4</v>
      </c>
      <c r="P28" s="9"/>
    </row>
    <row r="29" spans="1:119" ht="15.75">
      <c r="A29" s="26" t="s">
        <v>73</v>
      </c>
      <c r="B29" s="27"/>
      <c r="C29" s="28"/>
      <c r="D29" s="29">
        <f t="shared" ref="D29:M29" si="8">SUM(D30:D30)</f>
        <v>0</v>
      </c>
      <c r="E29" s="29">
        <f t="shared" si="8"/>
        <v>0</v>
      </c>
      <c r="F29" s="29">
        <f t="shared" si="8"/>
        <v>381243</v>
      </c>
      <c r="G29" s="29">
        <f t="shared" si="8"/>
        <v>0</v>
      </c>
      <c r="H29" s="29">
        <f t="shared" si="8"/>
        <v>0</v>
      </c>
      <c r="I29" s="29">
        <f t="shared" si="8"/>
        <v>0</v>
      </c>
      <c r="J29" s="29">
        <f t="shared" si="8"/>
        <v>0</v>
      </c>
      <c r="K29" s="29">
        <f t="shared" si="8"/>
        <v>0</v>
      </c>
      <c r="L29" s="29">
        <f t="shared" si="8"/>
        <v>0</v>
      </c>
      <c r="M29" s="29">
        <f t="shared" si="8"/>
        <v>0</v>
      </c>
      <c r="N29" s="29">
        <f t="shared" si="1"/>
        <v>381243</v>
      </c>
      <c r="O29" s="41">
        <f t="shared" si="2"/>
        <v>21.484530853761623</v>
      </c>
      <c r="P29" s="9"/>
    </row>
    <row r="30" spans="1:119" ht="15.75" thickBot="1">
      <c r="A30" s="12"/>
      <c r="B30" s="42">
        <v>581</v>
      </c>
      <c r="C30" s="19" t="s">
        <v>74</v>
      </c>
      <c r="D30" s="43">
        <v>0</v>
      </c>
      <c r="E30" s="43">
        <v>0</v>
      </c>
      <c r="F30" s="43">
        <v>381243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1"/>
        <v>381243</v>
      </c>
      <c r="O30" s="44">
        <f t="shared" si="2"/>
        <v>21.484530853761623</v>
      </c>
      <c r="P30" s="9"/>
    </row>
    <row r="31" spans="1:119" ht="16.5" thickBot="1">
      <c r="A31" s="13" t="s">
        <v>10</v>
      </c>
      <c r="B31" s="21"/>
      <c r="C31" s="20"/>
      <c r="D31" s="14">
        <f>SUM(D5,D12,D16,D21,D24,D26,D29)</f>
        <v>12128698</v>
      </c>
      <c r="E31" s="14">
        <f t="shared" ref="E31:M31" si="9">SUM(E5,E12,E16,E21,E24,E26,E29)</f>
        <v>357813</v>
      </c>
      <c r="F31" s="14">
        <f t="shared" si="9"/>
        <v>1540848</v>
      </c>
      <c r="G31" s="14">
        <f t="shared" si="9"/>
        <v>171390</v>
      </c>
      <c r="H31" s="14">
        <f t="shared" si="9"/>
        <v>0</v>
      </c>
      <c r="I31" s="14">
        <f t="shared" si="9"/>
        <v>11888998</v>
      </c>
      <c r="J31" s="14">
        <f t="shared" si="9"/>
        <v>0</v>
      </c>
      <c r="K31" s="14">
        <f t="shared" si="9"/>
        <v>0</v>
      </c>
      <c r="L31" s="14">
        <f t="shared" si="9"/>
        <v>0</v>
      </c>
      <c r="M31" s="14">
        <f t="shared" si="9"/>
        <v>0</v>
      </c>
      <c r="N31" s="14">
        <f t="shared" si="1"/>
        <v>26087747</v>
      </c>
      <c r="O31" s="35">
        <f t="shared" si="2"/>
        <v>1470.1463510848125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/>
    </row>
    <row r="33" spans="1:15">
      <c r="A33" s="36"/>
      <c r="B33" s="37"/>
      <c r="C33" s="37"/>
      <c r="D33" s="38"/>
      <c r="E33" s="38"/>
      <c r="F33" s="38"/>
      <c r="G33" s="38"/>
      <c r="H33" s="38"/>
      <c r="I33" s="38"/>
      <c r="J33" s="38"/>
      <c r="K33" s="38"/>
      <c r="L33" s="93" t="s">
        <v>88</v>
      </c>
      <c r="M33" s="93"/>
      <c r="N33" s="93"/>
      <c r="O33" s="39">
        <v>17745</v>
      </c>
    </row>
    <row r="34" spans="1:15">
      <c r="A34" s="94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6"/>
    </row>
    <row r="35" spans="1:15" ht="15.75" customHeight="1" thickBot="1">
      <c r="A35" s="97" t="s">
        <v>48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9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5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9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83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>SUM(D6:D14)</f>
        <v>0</v>
      </c>
      <c r="E5" s="24">
        <f t="shared" ref="E5:M5" si="0">SUM(E6:E14)</f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>SUM(D5:M5)</f>
        <v>0</v>
      </c>
      <c r="O5" s="30">
        <f t="shared" ref="O5:O68" si="1">(N5/O$77)</f>
        <v>0</v>
      </c>
      <c r="P5" s="6"/>
    </row>
    <row r="6" spans="1:133">
      <c r="A6" s="12"/>
      <c r="B6" s="42">
        <v>511</v>
      </c>
      <c r="C6" s="19" t="s">
        <v>19</v>
      </c>
      <c r="D6" s="43">
        <v>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0</v>
      </c>
      <c r="O6" s="44">
        <f t="shared" si="1"/>
        <v>0</v>
      </c>
      <c r="P6" s="9"/>
    </row>
    <row r="7" spans="1:133">
      <c r="A7" s="12"/>
      <c r="B7" s="42">
        <v>512</v>
      </c>
      <c r="C7" s="19" t="s">
        <v>20</v>
      </c>
      <c r="D7" s="43">
        <v>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4" si="2">SUM(D7:M7)</f>
        <v>0</v>
      </c>
      <c r="O7" s="44">
        <f t="shared" si="1"/>
        <v>0</v>
      </c>
      <c r="P7" s="9"/>
    </row>
    <row r="8" spans="1:133">
      <c r="A8" s="12"/>
      <c r="B8" s="42">
        <v>513</v>
      </c>
      <c r="C8" s="19" t="s">
        <v>21</v>
      </c>
      <c r="D8" s="43">
        <v>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0</v>
      </c>
      <c r="O8" s="44">
        <f t="shared" si="1"/>
        <v>0</v>
      </c>
      <c r="P8" s="9"/>
    </row>
    <row r="9" spans="1:133">
      <c r="A9" s="12"/>
      <c r="B9" s="42">
        <v>514</v>
      </c>
      <c r="C9" s="19" t="s">
        <v>22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0</v>
      </c>
      <c r="O9" s="44">
        <f t="shared" si="1"/>
        <v>0</v>
      </c>
      <c r="P9" s="9"/>
    </row>
    <row r="10" spans="1:133">
      <c r="A10" s="12"/>
      <c r="B10" s="42">
        <v>515</v>
      </c>
      <c r="C10" s="19" t="s">
        <v>23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0</v>
      </c>
      <c r="O10" s="44">
        <f t="shared" si="1"/>
        <v>0</v>
      </c>
      <c r="P10" s="9"/>
    </row>
    <row r="11" spans="1:133">
      <c r="A11" s="12"/>
      <c r="B11" s="42">
        <v>516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0</v>
      </c>
      <c r="O11" s="44">
        <f t="shared" si="1"/>
        <v>0</v>
      </c>
      <c r="P11" s="9"/>
    </row>
    <row r="12" spans="1:133">
      <c r="A12" s="12"/>
      <c r="B12" s="42">
        <v>517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0</v>
      </c>
      <c r="O12" s="44">
        <f t="shared" si="1"/>
        <v>0</v>
      </c>
      <c r="P12" s="9"/>
    </row>
    <row r="13" spans="1:133">
      <c r="A13" s="12"/>
      <c r="B13" s="42">
        <v>518</v>
      </c>
      <c r="C13" s="19" t="s">
        <v>52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2"/>
        <v>0</v>
      </c>
      <c r="O13" s="44">
        <f t="shared" si="1"/>
        <v>0</v>
      </c>
      <c r="P13" s="9"/>
    </row>
    <row r="14" spans="1:133">
      <c r="A14" s="12"/>
      <c r="B14" s="42">
        <v>519</v>
      </c>
      <c r="C14" s="19" t="s">
        <v>64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2"/>
        <v>0</v>
      </c>
      <c r="O14" s="44">
        <f t="shared" si="1"/>
        <v>0</v>
      </c>
      <c r="P14" s="9"/>
    </row>
    <row r="15" spans="1:133" ht="15.75">
      <c r="A15" s="26" t="s">
        <v>27</v>
      </c>
      <c r="B15" s="27"/>
      <c r="C15" s="28"/>
      <c r="D15" s="29">
        <f>SUM(D16:D24)</f>
        <v>0</v>
      </c>
      <c r="E15" s="29">
        <f t="shared" ref="E15:M15" si="3">SUM(E16:E24)</f>
        <v>0</v>
      </c>
      <c r="F15" s="29">
        <f t="shared" si="3"/>
        <v>0</v>
      </c>
      <c r="G15" s="29">
        <f t="shared" si="3"/>
        <v>0</v>
      </c>
      <c r="H15" s="29">
        <f t="shared" si="3"/>
        <v>0</v>
      </c>
      <c r="I15" s="29">
        <f t="shared" si="3"/>
        <v>0</v>
      </c>
      <c r="J15" s="29">
        <f t="shared" si="3"/>
        <v>0</v>
      </c>
      <c r="K15" s="29">
        <f t="shared" si="3"/>
        <v>0</v>
      </c>
      <c r="L15" s="29">
        <f t="shared" si="3"/>
        <v>0</v>
      </c>
      <c r="M15" s="29">
        <f t="shared" si="3"/>
        <v>0</v>
      </c>
      <c r="N15" s="40">
        <f>SUM(D15:M15)</f>
        <v>0</v>
      </c>
      <c r="O15" s="41">
        <f t="shared" si="1"/>
        <v>0</v>
      </c>
      <c r="P15" s="10"/>
    </row>
    <row r="16" spans="1:133">
      <c r="A16" s="12"/>
      <c r="B16" s="42">
        <v>521</v>
      </c>
      <c r="C16" s="19" t="s">
        <v>28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>SUM(D16:M16)</f>
        <v>0</v>
      </c>
      <c r="O16" s="44">
        <f t="shared" si="1"/>
        <v>0</v>
      </c>
      <c r="P16" s="9"/>
    </row>
    <row r="17" spans="1:16">
      <c r="A17" s="12"/>
      <c r="B17" s="42">
        <v>522</v>
      </c>
      <c r="C17" s="19" t="s">
        <v>97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ref="N17:N24" si="4">SUM(D17:M17)</f>
        <v>0</v>
      </c>
      <c r="O17" s="44">
        <f t="shared" si="1"/>
        <v>0</v>
      </c>
      <c r="P17" s="9"/>
    </row>
    <row r="18" spans="1:16">
      <c r="A18" s="12"/>
      <c r="B18" s="42">
        <v>523</v>
      </c>
      <c r="C18" s="19" t="s">
        <v>240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0</v>
      </c>
      <c r="O18" s="44">
        <f t="shared" si="1"/>
        <v>0</v>
      </c>
      <c r="P18" s="9"/>
    </row>
    <row r="19" spans="1:16">
      <c r="A19" s="12"/>
      <c r="B19" s="42">
        <v>524</v>
      </c>
      <c r="C19" s="19" t="s">
        <v>45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0</v>
      </c>
      <c r="O19" s="44">
        <f t="shared" si="1"/>
        <v>0</v>
      </c>
      <c r="P19" s="9"/>
    </row>
    <row r="20" spans="1:16">
      <c r="A20" s="12"/>
      <c r="B20" s="42">
        <v>525</v>
      </c>
      <c r="C20" s="19" t="s">
        <v>46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0</v>
      </c>
      <c r="O20" s="44">
        <f t="shared" si="1"/>
        <v>0</v>
      </c>
      <c r="P20" s="9"/>
    </row>
    <row r="21" spans="1:16">
      <c r="A21" s="12"/>
      <c r="B21" s="42">
        <v>526</v>
      </c>
      <c r="C21" s="19" t="s">
        <v>98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0</v>
      </c>
      <c r="O21" s="44">
        <f t="shared" si="1"/>
        <v>0</v>
      </c>
      <c r="P21" s="9"/>
    </row>
    <row r="22" spans="1:16">
      <c r="A22" s="12"/>
      <c r="B22" s="42">
        <v>527</v>
      </c>
      <c r="C22" s="19" t="s">
        <v>99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0</v>
      </c>
      <c r="O22" s="44">
        <f t="shared" si="1"/>
        <v>0</v>
      </c>
      <c r="P22" s="9"/>
    </row>
    <row r="23" spans="1:16">
      <c r="A23" s="12"/>
      <c r="B23" s="42">
        <v>528</v>
      </c>
      <c r="C23" s="19" t="s">
        <v>100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0</v>
      </c>
      <c r="O23" s="44">
        <f t="shared" si="1"/>
        <v>0</v>
      </c>
      <c r="P23" s="9"/>
    </row>
    <row r="24" spans="1:16">
      <c r="A24" s="12"/>
      <c r="B24" s="42">
        <v>529</v>
      </c>
      <c r="C24" s="19" t="s">
        <v>58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0</v>
      </c>
      <c r="O24" s="44">
        <f t="shared" si="1"/>
        <v>0</v>
      </c>
      <c r="P24" s="9"/>
    </row>
    <row r="25" spans="1:16" ht="15.75">
      <c r="A25" s="26" t="s">
        <v>29</v>
      </c>
      <c r="B25" s="27"/>
      <c r="C25" s="28"/>
      <c r="D25" s="29">
        <f>SUM(D26:D34)</f>
        <v>0</v>
      </c>
      <c r="E25" s="29">
        <f t="shared" ref="E25:M25" si="5">SUM(E26:E34)</f>
        <v>0</v>
      </c>
      <c r="F25" s="29">
        <f t="shared" si="5"/>
        <v>0</v>
      </c>
      <c r="G25" s="29">
        <f t="shared" si="5"/>
        <v>0</v>
      </c>
      <c r="H25" s="29">
        <f t="shared" si="5"/>
        <v>0</v>
      </c>
      <c r="I25" s="29">
        <f t="shared" si="5"/>
        <v>0</v>
      </c>
      <c r="J25" s="29">
        <f t="shared" si="5"/>
        <v>0</v>
      </c>
      <c r="K25" s="29">
        <f t="shared" si="5"/>
        <v>0</v>
      </c>
      <c r="L25" s="29">
        <f t="shared" si="5"/>
        <v>0</v>
      </c>
      <c r="M25" s="29">
        <f t="shared" si="5"/>
        <v>0</v>
      </c>
      <c r="N25" s="40">
        <f>SUM(D25:M25)</f>
        <v>0</v>
      </c>
      <c r="O25" s="41">
        <f t="shared" si="1"/>
        <v>0</v>
      </c>
      <c r="P25" s="10"/>
    </row>
    <row r="26" spans="1:16">
      <c r="A26" s="12"/>
      <c r="B26" s="42">
        <v>531</v>
      </c>
      <c r="C26" s="19" t="s">
        <v>101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>SUM(D26:M26)</f>
        <v>0</v>
      </c>
      <c r="O26" s="44">
        <f t="shared" si="1"/>
        <v>0</v>
      </c>
      <c r="P26" s="9"/>
    </row>
    <row r="27" spans="1:16">
      <c r="A27" s="12"/>
      <c r="B27" s="42">
        <v>532</v>
      </c>
      <c r="C27" s="19" t="s">
        <v>102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>SUM(D27:M27)</f>
        <v>0</v>
      </c>
      <c r="O27" s="44">
        <f t="shared" si="1"/>
        <v>0</v>
      </c>
      <c r="P27" s="9"/>
    </row>
    <row r="28" spans="1:16">
      <c r="A28" s="12"/>
      <c r="B28" s="42">
        <v>533</v>
      </c>
      <c r="C28" s="19" t="s">
        <v>79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ref="N28:N34" si="6">SUM(D28:M28)</f>
        <v>0</v>
      </c>
      <c r="O28" s="44">
        <f t="shared" si="1"/>
        <v>0</v>
      </c>
      <c r="P28" s="9"/>
    </row>
    <row r="29" spans="1:16">
      <c r="A29" s="12"/>
      <c r="B29" s="42">
        <v>534</v>
      </c>
      <c r="C29" s="19" t="s">
        <v>66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6"/>
        <v>0</v>
      </c>
      <c r="O29" s="44">
        <f t="shared" si="1"/>
        <v>0</v>
      </c>
      <c r="P29" s="9"/>
    </row>
    <row r="30" spans="1:16">
      <c r="A30" s="12"/>
      <c r="B30" s="42">
        <v>535</v>
      </c>
      <c r="C30" s="19" t="s">
        <v>53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6"/>
        <v>0</v>
      </c>
      <c r="O30" s="44">
        <f t="shared" si="1"/>
        <v>0</v>
      </c>
      <c r="P30" s="9"/>
    </row>
    <row r="31" spans="1:16">
      <c r="A31" s="12"/>
      <c r="B31" s="42">
        <v>536</v>
      </c>
      <c r="C31" s="19" t="s">
        <v>67</v>
      </c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f t="shared" si="6"/>
        <v>0</v>
      </c>
      <c r="O31" s="44">
        <f t="shared" si="1"/>
        <v>0</v>
      </c>
      <c r="P31" s="9"/>
    </row>
    <row r="32" spans="1:16">
      <c r="A32" s="12"/>
      <c r="B32" s="42">
        <v>537</v>
      </c>
      <c r="C32" s="19" t="s">
        <v>241</v>
      </c>
      <c r="D32" s="43">
        <v>0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f t="shared" si="6"/>
        <v>0</v>
      </c>
      <c r="O32" s="44">
        <f t="shared" si="1"/>
        <v>0</v>
      </c>
      <c r="P32" s="9"/>
    </row>
    <row r="33" spans="1:16">
      <c r="A33" s="12"/>
      <c r="B33" s="42">
        <v>538</v>
      </c>
      <c r="C33" s="19" t="s">
        <v>68</v>
      </c>
      <c r="D33" s="43">
        <v>0</v>
      </c>
      <c r="E33" s="43">
        <v>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f t="shared" si="6"/>
        <v>0</v>
      </c>
      <c r="O33" s="44">
        <f t="shared" si="1"/>
        <v>0</v>
      </c>
      <c r="P33" s="9"/>
    </row>
    <row r="34" spans="1:16">
      <c r="A34" s="12"/>
      <c r="B34" s="42">
        <v>539</v>
      </c>
      <c r="C34" s="19" t="s">
        <v>90</v>
      </c>
      <c r="D34" s="43">
        <v>0</v>
      </c>
      <c r="E34" s="43">
        <v>0</v>
      </c>
      <c r="F34" s="43">
        <v>0</v>
      </c>
      <c r="G34" s="43">
        <v>0</v>
      </c>
      <c r="H34" s="43">
        <v>0</v>
      </c>
      <c r="I34" s="43">
        <v>0</v>
      </c>
      <c r="J34" s="43">
        <v>0</v>
      </c>
      <c r="K34" s="43">
        <v>0</v>
      </c>
      <c r="L34" s="43">
        <v>0</v>
      </c>
      <c r="M34" s="43">
        <v>0</v>
      </c>
      <c r="N34" s="43">
        <f t="shared" si="6"/>
        <v>0</v>
      </c>
      <c r="O34" s="44">
        <f t="shared" si="1"/>
        <v>0</v>
      </c>
      <c r="P34" s="9"/>
    </row>
    <row r="35" spans="1:16" ht="15.75">
      <c r="A35" s="26" t="s">
        <v>33</v>
      </c>
      <c r="B35" s="27"/>
      <c r="C35" s="28"/>
      <c r="D35" s="29">
        <f>SUM(D36:D41)</f>
        <v>0</v>
      </c>
      <c r="E35" s="29">
        <f t="shared" ref="E35:M35" si="7">SUM(E36:E41)</f>
        <v>0</v>
      </c>
      <c r="F35" s="29">
        <f t="shared" si="7"/>
        <v>0</v>
      </c>
      <c r="G35" s="29">
        <f t="shared" si="7"/>
        <v>0</v>
      </c>
      <c r="H35" s="29">
        <f t="shared" si="7"/>
        <v>0</v>
      </c>
      <c r="I35" s="29">
        <f t="shared" si="7"/>
        <v>0</v>
      </c>
      <c r="J35" s="29">
        <f t="shared" si="7"/>
        <v>0</v>
      </c>
      <c r="K35" s="29">
        <f t="shared" si="7"/>
        <v>0</v>
      </c>
      <c r="L35" s="29">
        <f t="shared" si="7"/>
        <v>0</v>
      </c>
      <c r="M35" s="29">
        <f t="shared" si="7"/>
        <v>0</v>
      </c>
      <c r="N35" s="29">
        <f t="shared" ref="N35:N49" si="8">SUM(D35:M35)</f>
        <v>0</v>
      </c>
      <c r="O35" s="41">
        <f t="shared" si="1"/>
        <v>0</v>
      </c>
      <c r="P35" s="10"/>
    </row>
    <row r="36" spans="1:16">
      <c r="A36" s="12"/>
      <c r="B36" s="42">
        <v>541</v>
      </c>
      <c r="C36" s="19" t="s">
        <v>69</v>
      </c>
      <c r="D36" s="43">
        <v>0</v>
      </c>
      <c r="E36" s="43">
        <v>0</v>
      </c>
      <c r="F36" s="43">
        <v>0</v>
      </c>
      <c r="G36" s="43">
        <v>0</v>
      </c>
      <c r="H36" s="43">
        <v>0</v>
      </c>
      <c r="I36" s="43">
        <v>0</v>
      </c>
      <c r="J36" s="43">
        <v>0</v>
      </c>
      <c r="K36" s="43">
        <v>0</v>
      </c>
      <c r="L36" s="43">
        <v>0</v>
      </c>
      <c r="M36" s="43">
        <v>0</v>
      </c>
      <c r="N36" s="43">
        <f t="shared" si="8"/>
        <v>0</v>
      </c>
      <c r="O36" s="44">
        <f t="shared" si="1"/>
        <v>0</v>
      </c>
      <c r="P36" s="9"/>
    </row>
    <row r="37" spans="1:16">
      <c r="A37" s="12"/>
      <c r="B37" s="42">
        <v>542</v>
      </c>
      <c r="C37" s="19" t="s">
        <v>103</v>
      </c>
      <c r="D37" s="43">
        <v>0</v>
      </c>
      <c r="E37" s="43">
        <v>0</v>
      </c>
      <c r="F37" s="43">
        <v>0</v>
      </c>
      <c r="G37" s="43">
        <v>0</v>
      </c>
      <c r="H37" s="43">
        <v>0</v>
      </c>
      <c r="I37" s="43">
        <v>0</v>
      </c>
      <c r="J37" s="43">
        <v>0</v>
      </c>
      <c r="K37" s="43">
        <v>0</v>
      </c>
      <c r="L37" s="43">
        <v>0</v>
      </c>
      <c r="M37" s="43">
        <v>0</v>
      </c>
      <c r="N37" s="43">
        <f t="shared" si="8"/>
        <v>0</v>
      </c>
      <c r="O37" s="44">
        <f t="shared" si="1"/>
        <v>0</v>
      </c>
      <c r="P37" s="9"/>
    </row>
    <row r="38" spans="1:16">
      <c r="A38" s="12"/>
      <c r="B38" s="42">
        <v>543</v>
      </c>
      <c r="C38" s="19" t="s">
        <v>70</v>
      </c>
      <c r="D38" s="43">
        <v>0</v>
      </c>
      <c r="E38" s="43">
        <v>0</v>
      </c>
      <c r="F38" s="43">
        <v>0</v>
      </c>
      <c r="G38" s="43">
        <v>0</v>
      </c>
      <c r="H38" s="43">
        <v>0</v>
      </c>
      <c r="I38" s="43">
        <v>0</v>
      </c>
      <c r="J38" s="43">
        <v>0</v>
      </c>
      <c r="K38" s="43">
        <v>0</v>
      </c>
      <c r="L38" s="43">
        <v>0</v>
      </c>
      <c r="M38" s="43">
        <v>0</v>
      </c>
      <c r="N38" s="43">
        <f t="shared" si="8"/>
        <v>0</v>
      </c>
      <c r="O38" s="44">
        <f t="shared" si="1"/>
        <v>0</v>
      </c>
      <c r="P38" s="9"/>
    </row>
    <row r="39" spans="1:16">
      <c r="A39" s="12"/>
      <c r="B39" s="42">
        <v>544</v>
      </c>
      <c r="C39" s="19" t="s">
        <v>71</v>
      </c>
      <c r="D39" s="43">
        <v>0</v>
      </c>
      <c r="E39" s="43">
        <v>0</v>
      </c>
      <c r="F39" s="43">
        <v>0</v>
      </c>
      <c r="G39" s="43">
        <v>0</v>
      </c>
      <c r="H39" s="43">
        <v>0</v>
      </c>
      <c r="I39" s="43">
        <v>0</v>
      </c>
      <c r="J39" s="43">
        <v>0</v>
      </c>
      <c r="K39" s="43">
        <v>0</v>
      </c>
      <c r="L39" s="43">
        <v>0</v>
      </c>
      <c r="M39" s="43">
        <v>0</v>
      </c>
      <c r="N39" s="43">
        <f t="shared" si="8"/>
        <v>0</v>
      </c>
      <c r="O39" s="44">
        <f t="shared" si="1"/>
        <v>0</v>
      </c>
      <c r="P39" s="9"/>
    </row>
    <row r="40" spans="1:16">
      <c r="A40" s="12"/>
      <c r="B40" s="42">
        <v>545</v>
      </c>
      <c r="C40" s="19" t="s">
        <v>104</v>
      </c>
      <c r="D40" s="43">
        <v>0</v>
      </c>
      <c r="E40" s="43">
        <v>0</v>
      </c>
      <c r="F40" s="43">
        <v>0</v>
      </c>
      <c r="G40" s="43">
        <v>0</v>
      </c>
      <c r="H40" s="43">
        <v>0</v>
      </c>
      <c r="I40" s="43">
        <v>0</v>
      </c>
      <c r="J40" s="43">
        <v>0</v>
      </c>
      <c r="K40" s="43">
        <v>0</v>
      </c>
      <c r="L40" s="43">
        <v>0</v>
      </c>
      <c r="M40" s="43">
        <v>0</v>
      </c>
      <c r="N40" s="43">
        <f t="shared" si="8"/>
        <v>0</v>
      </c>
      <c r="O40" s="44">
        <f t="shared" si="1"/>
        <v>0</v>
      </c>
      <c r="P40" s="9"/>
    </row>
    <row r="41" spans="1:16">
      <c r="A41" s="12"/>
      <c r="B41" s="42">
        <v>549</v>
      </c>
      <c r="C41" s="19" t="s">
        <v>84</v>
      </c>
      <c r="D41" s="43">
        <v>0</v>
      </c>
      <c r="E41" s="43">
        <v>0</v>
      </c>
      <c r="F41" s="43">
        <v>0</v>
      </c>
      <c r="G41" s="43">
        <v>0</v>
      </c>
      <c r="H41" s="43">
        <v>0</v>
      </c>
      <c r="I41" s="43">
        <v>0</v>
      </c>
      <c r="J41" s="43">
        <v>0</v>
      </c>
      <c r="K41" s="43">
        <v>0</v>
      </c>
      <c r="L41" s="43">
        <v>0</v>
      </c>
      <c r="M41" s="43">
        <v>0</v>
      </c>
      <c r="N41" s="43">
        <f t="shared" si="8"/>
        <v>0</v>
      </c>
      <c r="O41" s="44">
        <f t="shared" si="1"/>
        <v>0</v>
      </c>
      <c r="P41" s="9"/>
    </row>
    <row r="42" spans="1:16" ht="15.75">
      <c r="A42" s="26" t="s">
        <v>91</v>
      </c>
      <c r="B42" s="27"/>
      <c r="C42" s="28"/>
      <c r="D42" s="29">
        <f>SUM(D43:D47)</f>
        <v>0</v>
      </c>
      <c r="E42" s="29">
        <f t="shared" ref="E42:M42" si="9">SUM(E43:E47)</f>
        <v>0</v>
      </c>
      <c r="F42" s="29">
        <f t="shared" si="9"/>
        <v>0</v>
      </c>
      <c r="G42" s="29">
        <f t="shared" si="9"/>
        <v>0</v>
      </c>
      <c r="H42" s="29">
        <f t="shared" si="9"/>
        <v>0</v>
      </c>
      <c r="I42" s="29">
        <f t="shared" si="9"/>
        <v>0</v>
      </c>
      <c r="J42" s="29">
        <f t="shared" si="9"/>
        <v>0</v>
      </c>
      <c r="K42" s="29">
        <f t="shared" si="9"/>
        <v>0</v>
      </c>
      <c r="L42" s="29">
        <f t="shared" si="9"/>
        <v>0</v>
      </c>
      <c r="M42" s="29">
        <f t="shared" si="9"/>
        <v>0</v>
      </c>
      <c r="N42" s="29">
        <f t="shared" si="8"/>
        <v>0</v>
      </c>
      <c r="O42" s="41">
        <f t="shared" si="1"/>
        <v>0</v>
      </c>
      <c r="P42" s="10"/>
    </row>
    <row r="43" spans="1:16">
      <c r="A43" s="90"/>
      <c r="B43" s="91">
        <v>551</v>
      </c>
      <c r="C43" s="92" t="s">
        <v>242</v>
      </c>
      <c r="D43" s="43">
        <v>0</v>
      </c>
      <c r="E43" s="43">
        <v>0</v>
      </c>
      <c r="F43" s="43">
        <v>0</v>
      </c>
      <c r="G43" s="43">
        <v>0</v>
      </c>
      <c r="H43" s="43">
        <v>0</v>
      </c>
      <c r="I43" s="43">
        <v>0</v>
      </c>
      <c r="J43" s="43">
        <v>0</v>
      </c>
      <c r="K43" s="43">
        <v>0</v>
      </c>
      <c r="L43" s="43">
        <v>0</v>
      </c>
      <c r="M43" s="43">
        <v>0</v>
      </c>
      <c r="N43" s="43">
        <f t="shared" si="8"/>
        <v>0</v>
      </c>
      <c r="O43" s="44">
        <f t="shared" si="1"/>
        <v>0</v>
      </c>
      <c r="P43" s="9"/>
    </row>
    <row r="44" spans="1:16">
      <c r="A44" s="90"/>
      <c r="B44" s="91">
        <v>552</v>
      </c>
      <c r="C44" s="92" t="s">
        <v>105</v>
      </c>
      <c r="D44" s="43">
        <v>0</v>
      </c>
      <c r="E44" s="43">
        <v>0</v>
      </c>
      <c r="F44" s="43">
        <v>0</v>
      </c>
      <c r="G44" s="43">
        <v>0</v>
      </c>
      <c r="H44" s="43">
        <v>0</v>
      </c>
      <c r="I44" s="43">
        <v>0</v>
      </c>
      <c r="J44" s="43">
        <v>0</v>
      </c>
      <c r="K44" s="43">
        <v>0</v>
      </c>
      <c r="L44" s="43">
        <v>0</v>
      </c>
      <c r="M44" s="43">
        <v>0</v>
      </c>
      <c r="N44" s="43">
        <f t="shared" si="8"/>
        <v>0</v>
      </c>
      <c r="O44" s="44">
        <f t="shared" si="1"/>
        <v>0</v>
      </c>
      <c r="P44" s="9"/>
    </row>
    <row r="45" spans="1:16">
      <c r="A45" s="90"/>
      <c r="B45" s="91">
        <v>553</v>
      </c>
      <c r="C45" s="92" t="s">
        <v>243</v>
      </c>
      <c r="D45" s="43">
        <v>0</v>
      </c>
      <c r="E45" s="43">
        <v>0</v>
      </c>
      <c r="F45" s="43">
        <v>0</v>
      </c>
      <c r="G45" s="43">
        <v>0</v>
      </c>
      <c r="H45" s="43">
        <v>0</v>
      </c>
      <c r="I45" s="43">
        <v>0</v>
      </c>
      <c r="J45" s="43">
        <v>0</v>
      </c>
      <c r="K45" s="43">
        <v>0</v>
      </c>
      <c r="L45" s="43">
        <v>0</v>
      </c>
      <c r="M45" s="43">
        <v>0</v>
      </c>
      <c r="N45" s="43">
        <f t="shared" si="8"/>
        <v>0</v>
      </c>
      <c r="O45" s="44">
        <f t="shared" si="1"/>
        <v>0</v>
      </c>
      <c r="P45" s="9"/>
    </row>
    <row r="46" spans="1:16">
      <c r="A46" s="90"/>
      <c r="B46" s="91">
        <v>554</v>
      </c>
      <c r="C46" s="92" t="s">
        <v>106</v>
      </c>
      <c r="D46" s="43">
        <v>0</v>
      </c>
      <c r="E46" s="43">
        <v>0</v>
      </c>
      <c r="F46" s="43">
        <v>0</v>
      </c>
      <c r="G46" s="43">
        <v>0</v>
      </c>
      <c r="H46" s="43">
        <v>0</v>
      </c>
      <c r="I46" s="43">
        <v>0</v>
      </c>
      <c r="J46" s="43">
        <v>0</v>
      </c>
      <c r="K46" s="43">
        <v>0</v>
      </c>
      <c r="L46" s="43">
        <v>0</v>
      </c>
      <c r="M46" s="43">
        <v>0</v>
      </c>
      <c r="N46" s="43">
        <f t="shared" si="8"/>
        <v>0</v>
      </c>
      <c r="O46" s="44">
        <f t="shared" si="1"/>
        <v>0</v>
      </c>
      <c r="P46" s="9"/>
    </row>
    <row r="47" spans="1:16">
      <c r="A47" s="90"/>
      <c r="B47" s="91">
        <v>559</v>
      </c>
      <c r="C47" s="92" t="s">
        <v>92</v>
      </c>
      <c r="D47" s="43">
        <v>0</v>
      </c>
      <c r="E47" s="43">
        <v>0</v>
      </c>
      <c r="F47" s="43">
        <v>0</v>
      </c>
      <c r="G47" s="43">
        <v>0</v>
      </c>
      <c r="H47" s="43">
        <v>0</v>
      </c>
      <c r="I47" s="43">
        <v>0</v>
      </c>
      <c r="J47" s="43">
        <v>0</v>
      </c>
      <c r="K47" s="43">
        <v>0</v>
      </c>
      <c r="L47" s="43">
        <v>0</v>
      </c>
      <c r="M47" s="43">
        <v>0</v>
      </c>
      <c r="N47" s="43">
        <f t="shared" si="8"/>
        <v>0</v>
      </c>
      <c r="O47" s="44">
        <f t="shared" si="1"/>
        <v>0</v>
      </c>
      <c r="P47" s="9"/>
    </row>
    <row r="48" spans="1:16" ht="15.75">
      <c r="A48" s="26" t="s">
        <v>35</v>
      </c>
      <c r="B48" s="27"/>
      <c r="C48" s="28"/>
      <c r="D48" s="29">
        <f>SUM(D49:D54)</f>
        <v>0</v>
      </c>
      <c r="E48" s="29">
        <f t="shared" ref="E48:M48" si="10">SUM(E49:E54)</f>
        <v>0</v>
      </c>
      <c r="F48" s="29">
        <f t="shared" si="10"/>
        <v>0</v>
      </c>
      <c r="G48" s="29">
        <f t="shared" si="10"/>
        <v>0</v>
      </c>
      <c r="H48" s="29">
        <f t="shared" si="10"/>
        <v>0</v>
      </c>
      <c r="I48" s="29">
        <f t="shared" si="10"/>
        <v>0</v>
      </c>
      <c r="J48" s="29">
        <f t="shared" si="10"/>
        <v>0</v>
      </c>
      <c r="K48" s="29">
        <f t="shared" si="10"/>
        <v>0</v>
      </c>
      <c r="L48" s="29">
        <f t="shared" si="10"/>
        <v>0</v>
      </c>
      <c r="M48" s="29">
        <f t="shared" si="10"/>
        <v>0</v>
      </c>
      <c r="N48" s="29">
        <f t="shared" si="8"/>
        <v>0</v>
      </c>
      <c r="O48" s="41">
        <f t="shared" si="1"/>
        <v>0</v>
      </c>
      <c r="P48" s="10"/>
    </row>
    <row r="49" spans="1:16">
      <c r="A49" s="12"/>
      <c r="B49" s="42">
        <v>561</v>
      </c>
      <c r="C49" s="19" t="s">
        <v>244</v>
      </c>
      <c r="D49" s="43">
        <v>0</v>
      </c>
      <c r="E49" s="43">
        <v>0</v>
      </c>
      <c r="F49" s="43">
        <v>0</v>
      </c>
      <c r="G49" s="43">
        <v>0</v>
      </c>
      <c r="H49" s="43">
        <v>0</v>
      </c>
      <c r="I49" s="43">
        <v>0</v>
      </c>
      <c r="J49" s="43">
        <v>0</v>
      </c>
      <c r="K49" s="43">
        <v>0</v>
      </c>
      <c r="L49" s="43">
        <v>0</v>
      </c>
      <c r="M49" s="43">
        <v>0</v>
      </c>
      <c r="N49" s="43">
        <f t="shared" si="8"/>
        <v>0</v>
      </c>
      <c r="O49" s="44">
        <f t="shared" si="1"/>
        <v>0</v>
      </c>
      <c r="P49" s="9"/>
    </row>
    <row r="50" spans="1:16">
      <c r="A50" s="12"/>
      <c r="B50" s="42">
        <v>562</v>
      </c>
      <c r="C50" s="19" t="s">
        <v>245</v>
      </c>
      <c r="D50" s="43">
        <v>0</v>
      </c>
      <c r="E50" s="43">
        <v>0</v>
      </c>
      <c r="F50" s="43">
        <v>0</v>
      </c>
      <c r="G50" s="43">
        <v>0</v>
      </c>
      <c r="H50" s="43">
        <v>0</v>
      </c>
      <c r="I50" s="43">
        <v>0</v>
      </c>
      <c r="J50" s="43">
        <v>0</v>
      </c>
      <c r="K50" s="43">
        <v>0</v>
      </c>
      <c r="L50" s="43">
        <v>0</v>
      </c>
      <c r="M50" s="43">
        <v>0</v>
      </c>
      <c r="N50" s="43">
        <f t="shared" ref="N50:N62" si="11">SUM(D50:M50)</f>
        <v>0</v>
      </c>
      <c r="O50" s="44">
        <f t="shared" si="1"/>
        <v>0</v>
      </c>
      <c r="P50" s="9"/>
    </row>
    <row r="51" spans="1:16">
      <c r="A51" s="12"/>
      <c r="B51" s="42">
        <v>563</v>
      </c>
      <c r="C51" s="19" t="s">
        <v>80</v>
      </c>
      <c r="D51" s="43">
        <v>0</v>
      </c>
      <c r="E51" s="43">
        <v>0</v>
      </c>
      <c r="F51" s="43">
        <v>0</v>
      </c>
      <c r="G51" s="43">
        <v>0</v>
      </c>
      <c r="H51" s="43">
        <v>0</v>
      </c>
      <c r="I51" s="43">
        <v>0</v>
      </c>
      <c r="J51" s="43">
        <v>0</v>
      </c>
      <c r="K51" s="43">
        <v>0</v>
      </c>
      <c r="L51" s="43">
        <v>0</v>
      </c>
      <c r="M51" s="43">
        <v>0</v>
      </c>
      <c r="N51" s="43">
        <f t="shared" si="11"/>
        <v>0</v>
      </c>
      <c r="O51" s="44">
        <f t="shared" si="1"/>
        <v>0</v>
      </c>
      <c r="P51" s="9"/>
    </row>
    <row r="52" spans="1:16">
      <c r="A52" s="12"/>
      <c r="B52" s="42">
        <v>564</v>
      </c>
      <c r="C52" s="19" t="s">
        <v>246</v>
      </c>
      <c r="D52" s="43">
        <v>0</v>
      </c>
      <c r="E52" s="43">
        <v>0</v>
      </c>
      <c r="F52" s="43">
        <v>0</v>
      </c>
      <c r="G52" s="43">
        <v>0</v>
      </c>
      <c r="H52" s="43">
        <v>0</v>
      </c>
      <c r="I52" s="43">
        <v>0</v>
      </c>
      <c r="J52" s="43">
        <v>0</v>
      </c>
      <c r="K52" s="43">
        <v>0</v>
      </c>
      <c r="L52" s="43">
        <v>0</v>
      </c>
      <c r="M52" s="43">
        <v>0</v>
      </c>
      <c r="N52" s="43">
        <f t="shared" si="11"/>
        <v>0</v>
      </c>
      <c r="O52" s="44">
        <f t="shared" si="1"/>
        <v>0</v>
      </c>
      <c r="P52" s="9"/>
    </row>
    <row r="53" spans="1:16">
      <c r="A53" s="12"/>
      <c r="B53" s="42">
        <v>565</v>
      </c>
      <c r="C53" s="19" t="s">
        <v>247</v>
      </c>
      <c r="D53" s="43">
        <v>0</v>
      </c>
      <c r="E53" s="43">
        <v>0</v>
      </c>
      <c r="F53" s="43">
        <v>0</v>
      </c>
      <c r="G53" s="43">
        <v>0</v>
      </c>
      <c r="H53" s="43">
        <v>0</v>
      </c>
      <c r="I53" s="43">
        <v>0</v>
      </c>
      <c r="J53" s="43">
        <v>0</v>
      </c>
      <c r="K53" s="43">
        <v>0</v>
      </c>
      <c r="L53" s="43">
        <v>0</v>
      </c>
      <c r="M53" s="43">
        <v>0</v>
      </c>
      <c r="N53" s="43">
        <f t="shared" si="11"/>
        <v>0</v>
      </c>
      <c r="O53" s="44">
        <f t="shared" si="1"/>
        <v>0</v>
      </c>
      <c r="P53" s="9"/>
    </row>
    <row r="54" spans="1:16">
      <c r="A54" s="12"/>
      <c r="B54" s="42">
        <v>569</v>
      </c>
      <c r="C54" s="19" t="s">
        <v>36</v>
      </c>
      <c r="D54" s="43">
        <v>0</v>
      </c>
      <c r="E54" s="43">
        <v>0</v>
      </c>
      <c r="F54" s="43">
        <v>0</v>
      </c>
      <c r="G54" s="43">
        <v>0</v>
      </c>
      <c r="H54" s="43">
        <v>0</v>
      </c>
      <c r="I54" s="43">
        <v>0</v>
      </c>
      <c r="J54" s="43">
        <v>0</v>
      </c>
      <c r="K54" s="43">
        <v>0</v>
      </c>
      <c r="L54" s="43">
        <v>0</v>
      </c>
      <c r="M54" s="43">
        <v>0</v>
      </c>
      <c r="N54" s="43">
        <f t="shared" si="11"/>
        <v>0</v>
      </c>
      <c r="O54" s="44">
        <f t="shared" si="1"/>
        <v>0</v>
      </c>
      <c r="P54" s="9"/>
    </row>
    <row r="55" spans="1:16" ht="15.75">
      <c r="A55" s="26" t="s">
        <v>37</v>
      </c>
      <c r="B55" s="27"/>
      <c r="C55" s="28"/>
      <c r="D55" s="29">
        <f>SUM(D56:D62)</f>
        <v>0</v>
      </c>
      <c r="E55" s="29">
        <f t="shared" ref="E55:M55" si="12">SUM(E56:E62)</f>
        <v>0</v>
      </c>
      <c r="F55" s="29">
        <f t="shared" si="12"/>
        <v>0</v>
      </c>
      <c r="G55" s="29">
        <f t="shared" si="12"/>
        <v>0</v>
      </c>
      <c r="H55" s="29">
        <f t="shared" si="12"/>
        <v>0</v>
      </c>
      <c r="I55" s="29">
        <f t="shared" si="12"/>
        <v>0</v>
      </c>
      <c r="J55" s="29">
        <f t="shared" si="12"/>
        <v>0</v>
      </c>
      <c r="K55" s="29">
        <f t="shared" si="12"/>
        <v>0</v>
      </c>
      <c r="L55" s="29">
        <f t="shared" si="12"/>
        <v>0</v>
      </c>
      <c r="M55" s="29">
        <f t="shared" si="12"/>
        <v>0</v>
      </c>
      <c r="N55" s="29">
        <f>SUM(D55:M55)</f>
        <v>0</v>
      </c>
      <c r="O55" s="41">
        <f t="shared" si="1"/>
        <v>0</v>
      </c>
      <c r="P55" s="9"/>
    </row>
    <row r="56" spans="1:16">
      <c r="A56" s="12"/>
      <c r="B56" s="42">
        <v>571</v>
      </c>
      <c r="C56" s="19" t="s">
        <v>107</v>
      </c>
      <c r="D56" s="43">
        <v>0</v>
      </c>
      <c r="E56" s="43">
        <v>0</v>
      </c>
      <c r="F56" s="43">
        <v>0</v>
      </c>
      <c r="G56" s="43">
        <v>0</v>
      </c>
      <c r="H56" s="43">
        <v>0</v>
      </c>
      <c r="I56" s="43">
        <v>0</v>
      </c>
      <c r="J56" s="43">
        <v>0</v>
      </c>
      <c r="K56" s="43">
        <v>0</v>
      </c>
      <c r="L56" s="43">
        <v>0</v>
      </c>
      <c r="M56" s="43">
        <v>0</v>
      </c>
      <c r="N56" s="43">
        <f t="shared" si="11"/>
        <v>0</v>
      </c>
      <c r="O56" s="44">
        <f t="shared" si="1"/>
        <v>0</v>
      </c>
      <c r="P56" s="9"/>
    </row>
    <row r="57" spans="1:16">
      <c r="A57" s="12"/>
      <c r="B57" s="42">
        <v>572</v>
      </c>
      <c r="C57" s="19" t="s">
        <v>72</v>
      </c>
      <c r="D57" s="43">
        <v>0</v>
      </c>
      <c r="E57" s="43">
        <v>0</v>
      </c>
      <c r="F57" s="43">
        <v>0</v>
      </c>
      <c r="G57" s="43">
        <v>0</v>
      </c>
      <c r="H57" s="43">
        <v>0</v>
      </c>
      <c r="I57" s="43">
        <v>0</v>
      </c>
      <c r="J57" s="43">
        <v>0</v>
      </c>
      <c r="K57" s="43">
        <v>0</v>
      </c>
      <c r="L57" s="43">
        <v>0</v>
      </c>
      <c r="M57" s="43">
        <v>0</v>
      </c>
      <c r="N57" s="43">
        <f t="shared" si="11"/>
        <v>0</v>
      </c>
      <c r="O57" s="44">
        <f t="shared" si="1"/>
        <v>0</v>
      </c>
      <c r="P57" s="9"/>
    </row>
    <row r="58" spans="1:16">
      <c r="A58" s="12"/>
      <c r="B58" s="42">
        <v>573</v>
      </c>
      <c r="C58" s="19" t="s">
        <v>85</v>
      </c>
      <c r="D58" s="43">
        <v>0</v>
      </c>
      <c r="E58" s="43">
        <v>0</v>
      </c>
      <c r="F58" s="43">
        <v>0</v>
      </c>
      <c r="G58" s="43">
        <v>0</v>
      </c>
      <c r="H58" s="43">
        <v>0</v>
      </c>
      <c r="I58" s="43">
        <v>0</v>
      </c>
      <c r="J58" s="43">
        <v>0</v>
      </c>
      <c r="K58" s="43">
        <v>0</v>
      </c>
      <c r="L58" s="43">
        <v>0</v>
      </c>
      <c r="M58" s="43">
        <v>0</v>
      </c>
      <c r="N58" s="43">
        <f t="shared" si="11"/>
        <v>0</v>
      </c>
      <c r="O58" s="44">
        <f t="shared" si="1"/>
        <v>0</v>
      </c>
      <c r="P58" s="9"/>
    </row>
    <row r="59" spans="1:16">
      <c r="A59" s="12"/>
      <c r="B59" s="42">
        <v>574</v>
      </c>
      <c r="C59" s="19" t="s">
        <v>39</v>
      </c>
      <c r="D59" s="43">
        <v>0</v>
      </c>
      <c r="E59" s="43">
        <v>0</v>
      </c>
      <c r="F59" s="43">
        <v>0</v>
      </c>
      <c r="G59" s="43">
        <v>0</v>
      </c>
      <c r="H59" s="43">
        <v>0</v>
      </c>
      <c r="I59" s="43">
        <v>0</v>
      </c>
      <c r="J59" s="43">
        <v>0</v>
      </c>
      <c r="K59" s="43">
        <v>0</v>
      </c>
      <c r="L59" s="43">
        <v>0</v>
      </c>
      <c r="M59" s="43">
        <v>0</v>
      </c>
      <c r="N59" s="43">
        <f t="shared" si="11"/>
        <v>0</v>
      </c>
      <c r="O59" s="44">
        <f t="shared" si="1"/>
        <v>0</v>
      </c>
      <c r="P59" s="9"/>
    </row>
    <row r="60" spans="1:16">
      <c r="A60" s="12"/>
      <c r="B60" s="42">
        <v>575</v>
      </c>
      <c r="C60" s="19" t="s">
        <v>248</v>
      </c>
      <c r="D60" s="43">
        <v>0</v>
      </c>
      <c r="E60" s="43">
        <v>0</v>
      </c>
      <c r="F60" s="43">
        <v>0</v>
      </c>
      <c r="G60" s="43">
        <v>0</v>
      </c>
      <c r="H60" s="43">
        <v>0</v>
      </c>
      <c r="I60" s="43">
        <v>0</v>
      </c>
      <c r="J60" s="43">
        <v>0</v>
      </c>
      <c r="K60" s="43">
        <v>0</v>
      </c>
      <c r="L60" s="43">
        <v>0</v>
      </c>
      <c r="M60" s="43">
        <v>0</v>
      </c>
      <c r="N60" s="43">
        <f t="shared" si="11"/>
        <v>0</v>
      </c>
      <c r="O60" s="44">
        <f t="shared" si="1"/>
        <v>0</v>
      </c>
      <c r="P60" s="9"/>
    </row>
    <row r="61" spans="1:16">
      <c r="A61" s="12"/>
      <c r="B61" s="42">
        <v>578</v>
      </c>
      <c r="C61" s="19" t="s">
        <v>108</v>
      </c>
      <c r="D61" s="43">
        <v>0</v>
      </c>
      <c r="E61" s="43">
        <v>0</v>
      </c>
      <c r="F61" s="43">
        <v>0</v>
      </c>
      <c r="G61" s="43">
        <v>0</v>
      </c>
      <c r="H61" s="43">
        <v>0</v>
      </c>
      <c r="I61" s="43">
        <v>0</v>
      </c>
      <c r="J61" s="43">
        <v>0</v>
      </c>
      <c r="K61" s="43">
        <v>0</v>
      </c>
      <c r="L61" s="43">
        <v>0</v>
      </c>
      <c r="M61" s="43">
        <v>0</v>
      </c>
      <c r="N61" s="43">
        <f t="shared" si="11"/>
        <v>0</v>
      </c>
      <c r="O61" s="44">
        <f t="shared" si="1"/>
        <v>0</v>
      </c>
      <c r="P61" s="9"/>
    </row>
    <row r="62" spans="1:16">
      <c r="A62" s="12"/>
      <c r="B62" s="42">
        <v>579</v>
      </c>
      <c r="C62" s="19" t="s">
        <v>81</v>
      </c>
      <c r="D62" s="43">
        <v>0</v>
      </c>
      <c r="E62" s="43">
        <v>0</v>
      </c>
      <c r="F62" s="43">
        <v>0</v>
      </c>
      <c r="G62" s="43">
        <v>0</v>
      </c>
      <c r="H62" s="43">
        <v>0</v>
      </c>
      <c r="I62" s="43">
        <v>0</v>
      </c>
      <c r="J62" s="43">
        <v>0</v>
      </c>
      <c r="K62" s="43">
        <v>0</v>
      </c>
      <c r="L62" s="43">
        <v>0</v>
      </c>
      <c r="M62" s="43">
        <v>0</v>
      </c>
      <c r="N62" s="43">
        <f t="shared" si="11"/>
        <v>0</v>
      </c>
      <c r="O62" s="44">
        <f t="shared" si="1"/>
        <v>0</v>
      </c>
      <c r="P62" s="9"/>
    </row>
    <row r="63" spans="1:16" ht="15.75">
      <c r="A63" s="26" t="s">
        <v>73</v>
      </c>
      <c r="B63" s="27"/>
      <c r="C63" s="28"/>
      <c r="D63" s="29">
        <f>SUM(D64:D74)</f>
        <v>0</v>
      </c>
      <c r="E63" s="29">
        <f t="shared" ref="E63:M63" si="13">SUM(E64:E74)</f>
        <v>0</v>
      </c>
      <c r="F63" s="29">
        <f t="shared" si="13"/>
        <v>0</v>
      </c>
      <c r="G63" s="29">
        <f t="shared" si="13"/>
        <v>0</v>
      </c>
      <c r="H63" s="29">
        <f t="shared" si="13"/>
        <v>0</v>
      </c>
      <c r="I63" s="29">
        <f t="shared" si="13"/>
        <v>0</v>
      </c>
      <c r="J63" s="29">
        <f t="shared" si="13"/>
        <v>0</v>
      </c>
      <c r="K63" s="29">
        <f t="shared" si="13"/>
        <v>0</v>
      </c>
      <c r="L63" s="29">
        <f t="shared" si="13"/>
        <v>0</v>
      </c>
      <c r="M63" s="29">
        <f t="shared" si="13"/>
        <v>0</v>
      </c>
      <c r="N63" s="29">
        <f>SUM(D63:M63)</f>
        <v>0</v>
      </c>
      <c r="O63" s="41">
        <f t="shared" si="1"/>
        <v>0</v>
      </c>
      <c r="P63" s="9"/>
    </row>
    <row r="64" spans="1:16">
      <c r="A64" s="12"/>
      <c r="B64" s="42">
        <v>581</v>
      </c>
      <c r="C64" s="19" t="s">
        <v>74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  <c r="N64" s="43">
        <f>SUM(D64:M64)</f>
        <v>0</v>
      </c>
      <c r="O64" s="44">
        <f t="shared" si="1"/>
        <v>0</v>
      </c>
      <c r="P64" s="9"/>
    </row>
    <row r="65" spans="1:119">
      <c r="A65" s="12"/>
      <c r="B65" s="42">
        <v>583</v>
      </c>
      <c r="C65" s="19" t="s">
        <v>109</v>
      </c>
      <c r="D65" s="43">
        <v>0</v>
      </c>
      <c r="E65" s="43">
        <v>0</v>
      </c>
      <c r="F65" s="43">
        <v>0</v>
      </c>
      <c r="G65" s="43">
        <v>0</v>
      </c>
      <c r="H65" s="43">
        <v>0</v>
      </c>
      <c r="I65" s="43">
        <v>0</v>
      </c>
      <c r="J65" s="43">
        <v>0</v>
      </c>
      <c r="K65" s="43">
        <v>0</v>
      </c>
      <c r="L65" s="43">
        <v>0</v>
      </c>
      <c r="M65" s="43">
        <v>0</v>
      </c>
      <c r="N65" s="43">
        <f t="shared" ref="N65:N74" si="14">SUM(D65:M65)</f>
        <v>0</v>
      </c>
      <c r="O65" s="44">
        <f t="shared" si="1"/>
        <v>0</v>
      </c>
      <c r="P65" s="9"/>
    </row>
    <row r="66" spans="1:119">
      <c r="A66" s="12"/>
      <c r="B66" s="42">
        <v>584</v>
      </c>
      <c r="C66" s="19" t="s">
        <v>55</v>
      </c>
      <c r="D66" s="43">
        <v>0</v>
      </c>
      <c r="E66" s="43">
        <v>0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  <c r="N66" s="43">
        <f t="shared" si="14"/>
        <v>0</v>
      </c>
      <c r="O66" s="44">
        <f t="shared" si="1"/>
        <v>0</v>
      </c>
      <c r="P66" s="9"/>
    </row>
    <row r="67" spans="1:119">
      <c r="A67" s="12"/>
      <c r="B67" s="42">
        <v>585</v>
      </c>
      <c r="C67" s="19" t="s">
        <v>110</v>
      </c>
      <c r="D67" s="43">
        <v>0</v>
      </c>
      <c r="E67" s="43">
        <v>0</v>
      </c>
      <c r="F67" s="43">
        <v>0</v>
      </c>
      <c r="G67" s="43">
        <v>0</v>
      </c>
      <c r="H67" s="43">
        <v>0</v>
      </c>
      <c r="I67" s="43">
        <v>0</v>
      </c>
      <c r="J67" s="43">
        <v>0</v>
      </c>
      <c r="K67" s="43">
        <v>0</v>
      </c>
      <c r="L67" s="43">
        <v>0</v>
      </c>
      <c r="M67" s="43">
        <v>0</v>
      </c>
      <c r="N67" s="43">
        <f t="shared" si="14"/>
        <v>0</v>
      </c>
      <c r="O67" s="44">
        <f t="shared" si="1"/>
        <v>0</v>
      </c>
      <c r="P67" s="9"/>
    </row>
    <row r="68" spans="1:119">
      <c r="A68" s="12"/>
      <c r="B68" s="42">
        <v>586</v>
      </c>
      <c r="C68" s="19" t="s">
        <v>249</v>
      </c>
      <c r="D68" s="43">
        <v>0</v>
      </c>
      <c r="E68" s="43">
        <v>0</v>
      </c>
      <c r="F68" s="43">
        <v>0</v>
      </c>
      <c r="G68" s="43">
        <v>0</v>
      </c>
      <c r="H68" s="43">
        <v>0</v>
      </c>
      <c r="I68" s="43">
        <v>0</v>
      </c>
      <c r="J68" s="43">
        <v>0</v>
      </c>
      <c r="K68" s="43">
        <v>0</v>
      </c>
      <c r="L68" s="43">
        <v>0</v>
      </c>
      <c r="M68" s="43">
        <v>0</v>
      </c>
      <c r="N68" s="43">
        <f>SUM(D68:M68)</f>
        <v>0</v>
      </c>
      <c r="O68" s="44">
        <f t="shared" si="1"/>
        <v>0</v>
      </c>
      <c r="P68" s="9"/>
    </row>
    <row r="69" spans="1:119">
      <c r="A69" s="12"/>
      <c r="B69" s="42">
        <v>587</v>
      </c>
      <c r="C69" s="19" t="s">
        <v>250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  <c r="N69" s="43">
        <f t="shared" si="14"/>
        <v>0</v>
      </c>
      <c r="O69" s="44">
        <f t="shared" ref="O69:O75" si="15">(N69/O$77)</f>
        <v>0</v>
      </c>
      <c r="P69" s="9"/>
    </row>
    <row r="70" spans="1:119">
      <c r="A70" s="12"/>
      <c r="B70" s="42">
        <v>588</v>
      </c>
      <c r="C70" s="19" t="s">
        <v>251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  <c r="N70" s="43">
        <f t="shared" si="14"/>
        <v>0</v>
      </c>
      <c r="O70" s="44">
        <f t="shared" si="15"/>
        <v>0</v>
      </c>
      <c r="P70" s="9"/>
    </row>
    <row r="71" spans="1:119">
      <c r="A71" s="12"/>
      <c r="B71" s="42">
        <v>590</v>
      </c>
      <c r="C71" s="19" t="s">
        <v>252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  <c r="N71" s="43">
        <f t="shared" si="14"/>
        <v>0</v>
      </c>
      <c r="O71" s="44">
        <f t="shared" si="15"/>
        <v>0</v>
      </c>
      <c r="P71" s="9"/>
    </row>
    <row r="72" spans="1:119">
      <c r="A72" s="12"/>
      <c r="B72" s="42">
        <v>591</v>
      </c>
      <c r="C72" s="19" t="s">
        <v>253</v>
      </c>
      <c r="D72" s="43">
        <v>0</v>
      </c>
      <c r="E72" s="43">
        <v>0</v>
      </c>
      <c r="F72" s="43">
        <v>0</v>
      </c>
      <c r="G72" s="43">
        <v>0</v>
      </c>
      <c r="H72" s="43">
        <v>0</v>
      </c>
      <c r="I72" s="43">
        <v>0</v>
      </c>
      <c r="J72" s="43">
        <v>0</v>
      </c>
      <c r="K72" s="43">
        <v>0</v>
      </c>
      <c r="L72" s="43">
        <v>0</v>
      </c>
      <c r="M72" s="43">
        <v>0</v>
      </c>
      <c r="N72" s="43">
        <f t="shared" si="14"/>
        <v>0</v>
      </c>
      <c r="O72" s="44">
        <f t="shared" si="15"/>
        <v>0</v>
      </c>
      <c r="P72" s="9"/>
    </row>
    <row r="73" spans="1:119">
      <c r="A73" s="12"/>
      <c r="B73" s="42">
        <v>592</v>
      </c>
      <c r="C73" s="19" t="s">
        <v>111</v>
      </c>
      <c r="D73" s="43">
        <v>0</v>
      </c>
      <c r="E73" s="43">
        <v>0</v>
      </c>
      <c r="F73" s="43">
        <v>0</v>
      </c>
      <c r="G73" s="43">
        <v>0</v>
      </c>
      <c r="H73" s="43">
        <v>0</v>
      </c>
      <c r="I73" s="43">
        <v>0</v>
      </c>
      <c r="J73" s="43">
        <v>0</v>
      </c>
      <c r="K73" s="43">
        <v>0</v>
      </c>
      <c r="L73" s="43">
        <v>0</v>
      </c>
      <c r="M73" s="43">
        <v>0</v>
      </c>
      <c r="N73" s="43">
        <f t="shared" si="14"/>
        <v>0</v>
      </c>
      <c r="O73" s="44">
        <f t="shared" si="15"/>
        <v>0</v>
      </c>
      <c r="P73" s="9"/>
    </row>
    <row r="74" spans="1:119" ht="15.75" thickBot="1">
      <c r="A74" s="12"/>
      <c r="B74" s="42">
        <v>593</v>
      </c>
      <c r="C74" s="19" t="s">
        <v>112</v>
      </c>
      <c r="D74" s="43">
        <v>0</v>
      </c>
      <c r="E74" s="43">
        <v>0</v>
      </c>
      <c r="F74" s="43">
        <v>0</v>
      </c>
      <c r="G74" s="43">
        <v>0</v>
      </c>
      <c r="H74" s="43">
        <v>0</v>
      </c>
      <c r="I74" s="43">
        <v>0</v>
      </c>
      <c r="J74" s="43">
        <v>0</v>
      </c>
      <c r="K74" s="43">
        <v>0</v>
      </c>
      <c r="L74" s="43">
        <v>0</v>
      </c>
      <c r="M74" s="43">
        <v>0</v>
      </c>
      <c r="N74" s="43">
        <f t="shared" si="14"/>
        <v>0</v>
      </c>
      <c r="O74" s="44">
        <f t="shared" si="15"/>
        <v>0</v>
      </c>
      <c r="P74" s="9"/>
    </row>
    <row r="75" spans="1:119" ht="16.5" thickBot="1">
      <c r="A75" s="13" t="s">
        <v>10</v>
      </c>
      <c r="B75" s="21"/>
      <c r="C75" s="20"/>
      <c r="D75" s="14">
        <f>SUM(D5,D15,D25,D35,D42,D48,D55,D63)</f>
        <v>0</v>
      </c>
      <c r="E75" s="14">
        <f t="shared" ref="E75:M75" si="16">SUM(E5,E15,E25,E35,E42,E48,E55,E63)</f>
        <v>0</v>
      </c>
      <c r="F75" s="14">
        <f t="shared" si="16"/>
        <v>0</v>
      </c>
      <c r="G75" s="14">
        <f t="shared" si="16"/>
        <v>0</v>
      </c>
      <c r="H75" s="14">
        <f t="shared" si="16"/>
        <v>0</v>
      </c>
      <c r="I75" s="14">
        <f t="shared" si="16"/>
        <v>0</v>
      </c>
      <c r="J75" s="14">
        <f t="shared" si="16"/>
        <v>0</v>
      </c>
      <c r="K75" s="14">
        <f t="shared" si="16"/>
        <v>0</v>
      </c>
      <c r="L75" s="14">
        <f t="shared" si="16"/>
        <v>0</v>
      </c>
      <c r="M75" s="14">
        <f t="shared" si="16"/>
        <v>0</v>
      </c>
      <c r="N75" s="14">
        <f>SUM(D75:M75)</f>
        <v>0</v>
      </c>
      <c r="O75" s="35">
        <f t="shared" si="15"/>
        <v>0</v>
      </c>
      <c r="P75" s="6"/>
      <c r="Q75" s="2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</row>
    <row r="76" spans="1:119">
      <c r="A76" s="15"/>
      <c r="B76" s="17"/>
      <c r="C76" s="17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8"/>
    </row>
    <row r="77" spans="1:119">
      <c r="A77" s="36"/>
      <c r="B77" s="37"/>
      <c r="C77" s="37"/>
      <c r="D77" s="38"/>
      <c r="E77" s="38"/>
      <c r="F77" s="38"/>
      <c r="G77" s="38"/>
      <c r="H77" s="38"/>
      <c r="I77" s="38"/>
      <c r="J77" s="38"/>
      <c r="K77" s="38"/>
      <c r="L77" s="93" t="s">
        <v>86</v>
      </c>
      <c r="M77" s="93"/>
      <c r="N77" s="93"/>
      <c r="O77" s="39">
        <v>17831</v>
      </c>
    </row>
    <row r="78" spans="1:119">
      <c r="A78" s="94"/>
      <c r="B78" s="95"/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6"/>
    </row>
    <row r="79" spans="1:119" ht="15.75" customHeight="1" thickBot="1">
      <c r="A79" s="97" t="s">
        <v>48</v>
      </c>
      <c r="B79" s="98"/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9"/>
    </row>
  </sheetData>
  <mergeCells count="10">
    <mergeCell ref="L77:N77"/>
    <mergeCell ref="A78:O78"/>
    <mergeCell ref="A79:O7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verticalDpi="0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13829941</v>
      </c>
      <c r="E5" s="24">
        <f t="shared" si="0"/>
        <v>162285</v>
      </c>
      <c r="F5" s="24">
        <f t="shared" si="0"/>
        <v>637022</v>
      </c>
      <c r="G5" s="24">
        <f t="shared" si="0"/>
        <v>0</v>
      </c>
      <c r="H5" s="24">
        <f t="shared" si="0"/>
        <v>0</v>
      </c>
      <c r="I5" s="24">
        <f t="shared" si="0"/>
        <v>1811480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>SUM(D5:M5)</f>
        <v>16440728</v>
      </c>
      <c r="O5" s="30">
        <f t="shared" ref="O5:O31" si="1">(N5/O$33)</f>
        <v>937.96942035600182</v>
      </c>
      <c r="P5" s="6"/>
    </row>
    <row r="6" spans="1:133">
      <c r="A6" s="12"/>
      <c r="B6" s="42">
        <v>511</v>
      </c>
      <c r="C6" s="19" t="s">
        <v>19</v>
      </c>
      <c r="D6" s="43">
        <v>193252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193252</v>
      </c>
      <c r="O6" s="44">
        <f t="shared" si="1"/>
        <v>11.025330899132816</v>
      </c>
      <c r="P6" s="9"/>
    </row>
    <row r="7" spans="1:133">
      <c r="A7" s="12"/>
      <c r="B7" s="42">
        <v>512</v>
      </c>
      <c r="C7" s="19" t="s">
        <v>20</v>
      </c>
      <c r="D7" s="43">
        <v>1575698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1575698</v>
      </c>
      <c r="O7" s="44">
        <f t="shared" si="1"/>
        <v>89.896052031036064</v>
      </c>
      <c r="P7" s="9"/>
    </row>
    <row r="8" spans="1:133">
      <c r="A8" s="12"/>
      <c r="B8" s="42">
        <v>513</v>
      </c>
      <c r="C8" s="19" t="s">
        <v>21</v>
      </c>
      <c r="D8" s="43">
        <v>9957476</v>
      </c>
      <c r="E8" s="43">
        <v>0</v>
      </c>
      <c r="F8" s="43">
        <v>637022</v>
      </c>
      <c r="G8" s="43">
        <v>0</v>
      </c>
      <c r="H8" s="43">
        <v>0</v>
      </c>
      <c r="I8" s="43">
        <v>1811480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12405978</v>
      </c>
      <c r="O8" s="44">
        <f t="shared" si="1"/>
        <v>707.78057964399818</v>
      </c>
      <c r="P8" s="9"/>
    </row>
    <row r="9" spans="1:133">
      <c r="A9" s="12"/>
      <c r="B9" s="42">
        <v>514</v>
      </c>
      <c r="C9" s="19" t="s">
        <v>22</v>
      </c>
      <c r="D9" s="43">
        <v>313356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313356</v>
      </c>
      <c r="O9" s="44">
        <f t="shared" si="1"/>
        <v>17.877453217708808</v>
      </c>
      <c r="P9" s="9"/>
    </row>
    <row r="10" spans="1:133">
      <c r="A10" s="12"/>
      <c r="B10" s="42">
        <v>515</v>
      </c>
      <c r="C10" s="19" t="s">
        <v>23</v>
      </c>
      <c r="D10" s="43">
        <v>467774</v>
      </c>
      <c r="E10" s="43">
        <v>162285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630059</v>
      </c>
      <c r="O10" s="44">
        <f t="shared" si="1"/>
        <v>35.945858055682336</v>
      </c>
      <c r="P10" s="9"/>
    </row>
    <row r="11" spans="1:133">
      <c r="A11" s="12"/>
      <c r="B11" s="42">
        <v>517</v>
      </c>
      <c r="C11" s="19" t="s">
        <v>25</v>
      </c>
      <c r="D11" s="43">
        <v>1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1</v>
      </c>
      <c r="O11" s="44">
        <f t="shared" si="1"/>
        <v>5.7051574623459607E-5</v>
      </c>
      <c r="P11" s="9"/>
    </row>
    <row r="12" spans="1:133">
      <c r="A12" s="12"/>
      <c r="B12" s="42">
        <v>519</v>
      </c>
      <c r="C12" s="19" t="s">
        <v>64</v>
      </c>
      <c r="D12" s="43">
        <v>1322384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1322384</v>
      </c>
      <c r="O12" s="44">
        <f t="shared" si="1"/>
        <v>75.444089456869008</v>
      </c>
      <c r="P12" s="9"/>
    </row>
    <row r="13" spans="1:133" ht="15.75">
      <c r="A13" s="26" t="s">
        <v>27</v>
      </c>
      <c r="B13" s="27"/>
      <c r="C13" s="28"/>
      <c r="D13" s="29">
        <f t="shared" ref="D13:M13" si="3">SUM(D14:D16)</f>
        <v>6915472</v>
      </c>
      <c r="E13" s="29">
        <f t="shared" si="3"/>
        <v>52783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31" si="4">SUM(D13:M13)</f>
        <v>6968255</v>
      </c>
      <c r="O13" s="41">
        <f t="shared" si="1"/>
        <v>397.54992012779553</v>
      </c>
      <c r="P13" s="10"/>
    </row>
    <row r="14" spans="1:133">
      <c r="A14" s="12"/>
      <c r="B14" s="42">
        <v>521</v>
      </c>
      <c r="C14" s="19" t="s">
        <v>28</v>
      </c>
      <c r="D14" s="43">
        <v>6516879</v>
      </c>
      <c r="E14" s="43">
        <v>52783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6569662</v>
      </c>
      <c r="O14" s="44">
        <f t="shared" si="1"/>
        <v>374.80956184390692</v>
      </c>
      <c r="P14" s="9"/>
    </row>
    <row r="15" spans="1:133">
      <c r="A15" s="12"/>
      <c r="B15" s="42">
        <v>524</v>
      </c>
      <c r="C15" s="19" t="s">
        <v>45</v>
      </c>
      <c r="D15" s="43">
        <v>369514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369514</v>
      </c>
      <c r="O15" s="44">
        <f t="shared" si="1"/>
        <v>21.081355545413054</v>
      </c>
      <c r="P15" s="9"/>
    </row>
    <row r="16" spans="1:133">
      <c r="A16" s="12"/>
      <c r="B16" s="42">
        <v>529</v>
      </c>
      <c r="C16" s="19" t="s">
        <v>58</v>
      </c>
      <c r="D16" s="43">
        <v>29079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29079</v>
      </c>
      <c r="O16" s="44">
        <f t="shared" si="1"/>
        <v>1.6590027384755819</v>
      </c>
      <c r="P16" s="9"/>
    </row>
    <row r="17" spans="1:119" ht="15.75">
      <c r="A17" s="26" t="s">
        <v>29</v>
      </c>
      <c r="B17" s="27"/>
      <c r="C17" s="28"/>
      <c r="D17" s="29">
        <f t="shared" ref="D17:M17" si="5">SUM(D18:D21)</f>
        <v>218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11452487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11452705</v>
      </c>
      <c r="O17" s="41">
        <f t="shared" si="1"/>
        <v>653.39485394796895</v>
      </c>
      <c r="P17" s="10"/>
    </row>
    <row r="18" spans="1:119">
      <c r="A18" s="12"/>
      <c r="B18" s="42">
        <v>533</v>
      </c>
      <c r="C18" s="19" t="s">
        <v>79</v>
      </c>
      <c r="D18" s="43">
        <v>218</v>
      </c>
      <c r="E18" s="43">
        <v>0</v>
      </c>
      <c r="F18" s="43">
        <v>0</v>
      </c>
      <c r="G18" s="43">
        <v>0</v>
      </c>
      <c r="H18" s="43">
        <v>0</v>
      </c>
      <c r="I18" s="43">
        <v>4702706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4702924</v>
      </c>
      <c r="O18" s="44">
        <f t="shared" si="1"/>
        <v>268.30921953445915</v>
      </c>
      <c r="P18" s="9"/>
    </row>
    <row r="19" spans="1:119">
      <c r="A19" s="12"/>
      <c r="B19" s="42">
        <v>534</v>
      </c>
      <c r="C19" s="19" t="s">
        <v>66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1213512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1213512</v>
      </c>
      <c r="O19" s="44">
        <f t="shared" si="1"/>
        <v>69.232770424463709</v>
      </c>
      <c r="P19" s="9"/>
    </row>
    <row r="20" spans="1:119">
      <c r="A20" s="12"/>
      <c r="B20" s="42">
        <v>535</v>
      </c>
      <c r="C20" s="19" t="s">
        <v>53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4623309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4623309</v>
      </c>
      <c r="O20" s="44">
        <f t="shared" si="1"/>
        <v>263.76705842081242</v>
      </c>
      <c r="P20" s="9"/>
    </row>
    <row r="21" spans="1:119">
      <c r="A21" s="12"/>
      <c r="B21" s="42">
        <v>538</v>
      </c>
      <c r="C21" s="19" t="s">
        <v>68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912960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912960</v>
      </c>
      <c r="O21" s="44">
        <f t="shared" si="1"/>
        <v>52.085805568233681</v>
      </c>
      <c r="P21" s="9"/>
    </row>
    <row r="22" spans="1:119" ht="15.75">
      <c r="A22" s="26" t="s">
        <v>33</v>
      </c>
      <c r="B22" s="27"/>
      <c r="C22" s="28"/>
      <c r="D22" s="29">
        <f t="shared" ref="D22:M22" si="6">SUM(D23:D23)</f>
        <v>2147116</v>
      </c>
      <c r="E22" s="29">
        <f t="shared" si="6"/>
        <v>534196</v>
      </c>
      <c r="F22" s="29">
        <f t="shared" si="6"/>
        <v>0</v>
      </c>
      <c r="G22" s="29">
        <f t="shared" si="6"/>
        <v>317377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4"/>
        <v>2998689</v>
      </c>
      <c r="O22" s="41">
        <f t="shared" si="1"/>
        <v>171.07992925604748</v>
      </c>
      <c r="P22" s="10"/>
    </row>
    <row r="23" spans="1:119">
      <c r="A23" s="12"/>
      <c r="B23" s="42">
        <v>541</v>
      </c>
      <c r="C23" s="19" t="s">
        <v>69</v>
      </c>
      <c r="D23" s="43">
        <v>2147116</v>
      </c>
      <c r="E23" s="43">
        <v>534196</v>
      </c>
      <c r="F23" s="43">
        <v>0</v>
      </c>
      <c r="G23" s="43">
        <v>317377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2998689</v>
      </c>
      <c r="O23" s="44">
        <f t="shared" si="1"/>
        <v>171.07992925604748</v>
      </c>
      <c r="P23" s="9"/>
    </row>
    <row r="24" spans="1:119" ht="15.75">
      <c r="A24" s="26" t="s">
        <v>35</v>
      </c>
      <c r="B24" s="27"/>
      <c r="C24" s="28"/>
      <c r="D24" s="29">
        <f t="shared" ref="D24:M24" si="7">SUM(D25:D25)</f>
        <v>0</v>
      </c>
      <c r="E24" s="29">
        <f t="shared" si="7"/>
        <v>0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11400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4"/>
        <v>11400</v>
      </c>
      <c r="O24" s="41">
        <f t="shared" si="1"/>
        <v>0.65038795070743949</v>
      </c>
      <c r="P24" s="10"/>
    </row>
    <row r="25" spans="1:119">
      <c r="A25" s="12"/>
      <c r="B25" s="42">
        <v>563</v>
      </c>
      <c r="C25" s="19" t="s">
        <v>80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11400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11400</v>
      </c>
      <c r="O25" s="44">
        <f t="shared" si="1"/>
        <v>0.65038795070743949</v>
      </c>
      <c r="P25" s="9"/>
    </row>
    <row r="26" spans="1:119" ht="15.75">
      <c r="A26" s="26" t="s">
        <v>37</v>
      </c>
      <c r="B26" s="27"/>
      <c r="C26" s="28"/>
      <c r="D26" s="29">
        <f t="shared" ref="D26:M26" si="8">SUM(D27:D28)</f>
        <v>1346757</v>
      </c>
      <c r="E26" s="29">
        <f t="shared" si="8"/>
        <v>0</v>
      </c>
      <c r="F26" s="29">
        <f t="shared" si="8"/>
        <v>0</v>
      </c>
      <c r="G26" s="29">
        <f t="shared" si="8"/>
        <v>0</v>
      </c>
      <c r="H26" s="29">
        <f t="shared" si="8"/>
        <v>0</v>
      </c>
      <c r="I26" s="29">
        <f t="shared" si="8"/>
        <v>0</v>
      </c>
      <c r="J26" s="29">
        <f t="shared" si="8"/>
        <v>0</v>
      </c>
      <c r="K26" s="29">
        <f t="shared" si="8"/>
        <v>0</v>
      </c>
      <c r="L26" s="29">
        <f t="shared" si="8"/>
        <v>0</v>
      </c>
      <c r="M26" s="29">
        <f t="shared" si="8"/>
        <v>0</v>
      </c>
      <c r="N26" s="29">
        <f t="shared" si="4"/>
        <v>1346757</v>
      </c>
      <c r="O26" s="41">
        <f t="shared" si="1"/>
        <v>76.834607485166586</v>
      </c>
      <c r="P26" s="9"/>
    </row>
    <row r="27" spans="1:119">
      <c r="A27" s="12"/>
      <c r="B27" s="42">
        <v>572</v>
      </c>
      <c r="C27" s="19" t="s">
        <v>72</v>
      </c>
      <c r="D27" s="43">
        <v>1239780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1239780</v>
      </c>
      <c r="O27" s="44">
        <f t="shared" si="1"/>
        <v>70.731401186672755</v>
      </c>
      <c r="P27" s="9"/>
    </row>
    <row r="28" spans="1:119">
      <c r="A28" s="12"/>
      <c r="B28" s="42">
        <v>579</v>
      </c>
      <c r="C28" s="19" t="s">
        <v>81</v>
      </c>
      <c r="D28" s="43">
        <v>106977</v>
      </c>
      <c r="E28" s="43"/>
      <c r="F28" s="43"/>
      <c r="G28" s="43"/>
      <c r="H28" s="43"/>
      <c r="I28" s="43"/>
      <c r="J28" s="43"/>
      <c r="K28" s="43"/>
      <c r="L28" s="43"/>
      <c r="M28" s="43"/>
      <c r="N28" s="43">
        <f t="shared" si="4"/>
        <v>106977</v>
      </c>
      <c r="O28" s="44">
        <f t="shared" si="1"/>
        <v>6.1032062984938387</v>
      </c>
      <c r="P28" s="9"/>
    </row>
    <row r="29" spans="1:119" ht="15.75">
      <c r="A29" s="26" t="s">
        <v>73</v>
      </c>
      <c r="B29" s="27"/>
      <c r="C29" s="28"/>
      <c r="D29" s="29">
        <f t="shared" ref="D29:M29" si="9">SUM(D30:D30)</f>
        <v>392212</v>
      </c>
      <c r="E29" s="29">
        <f t="shared" si="9"/>
        <v>72123</v>
      </c>
      <c r="F29" s="29">
        <f t="shared" si="9"/>
        <v>0</v>
      </c>
      <c r="G29" s="29">
        <f t="shared" si="9"/>
        <v>0</v>
      </c>
      <c r="H29" s="29">
        <f t="shared" si="9"/>
        <v>0</v>
      </c>
      <c r="I29" s="29">
        <f t="shared" si="9"/>
        <v>97984</v>
      </c>
      <c r="J29" s="29">
        <f t="shared" si="9"/>
        <v>0</v>
      </c>
      <c r="K29" s="29">
        <f t="shared" si="9"/>
        <v>0</v>
      </c>
      <c r="L29" s="29">
        <f t="shared" si="9"/>
        <v>0</v>
      </c>
      <c r="M29" s="29">
        <f t="shared" si="9"/>
        <v>0</v>
      </c>
      <c r="N29" s="29">
        <f t="shared" si="4"/>
        <v>562319</v>
      </c>
      <c r="O29" s="41">
        <f t="shared" si="1"/>
        <v>32.081184390689181</v>
      </c>
      <c r="P29" s="9"/>
    </row>
    <row r="30" spans="1:119" ht="15.75" thickBot="1">
      <c r="A30" s="12"/>
      <c r="B30" s="42">
        <v>581</v>
      </c>
      <c r="C30" s="19" t="s">
        <v>74</v>
      </c>
      <c r="D30" s="43">
        <v>392212</v>
      </c>
      <c r="E30" s="43">
        <v>72123</v>
      </c>
      <c r="F30" s="43">
        <v>0</v>
      </c>
      <c r="G30" s="43">
        <v>0</v>
      </c>
      <c r="H30" s="43">
        <v>0</v>
      </c>
      <c r="I30" s="43">
        <v>97984</v>
      </c>
      <c r="J30" s="43">
        <v>0</v>
      </c>
      <c r="K30" s="43">
        <v>0</v>
      </c>
      <c r="L30" s="43">
        <v>0</v>
      </c>
      <c r="M30" s="43">
        <v>0</v>
      </c>
      <c r="N30" s="43">
        <f t="shared" si="4"/>
        <v>562319</v>
      </c>
      <c r="O30" s="44">
        <f t="shared" si="1"/>
        <v>32.081184390689181</v>
      </c>
      <c r="P30" s="9"/>
    </row>
    <row r="31" spans="1:119" ht="16.5" thickBot="1">
      <c r="A31" s="13" t="s">
        <v>10</v>
      </c>
      <c r="B31" s="21"/>
      <c r="C31" s="20"/>
      <c r="D31" s="14">
        <f>SUM(D5,D13,D17,D22,D24,D26,D29)</f>
        <v>24631716</v>
      </c>
      <c r="E31" s="14">
        <f t="shared" ref="E31:M31" si="10">SUM(E5,E13,E17,E22,E24,E26,E29)</f>
        <v>821387</v>
      </c>
      <c r="F31" s="14">
        <f t="shared" si="10"/>
        <v>637022</v>
      </c>
      <c r="G31" s="14">
        <f t="shared" si="10"/>
        <v>317377</v>
      </c>
      <c r="H31" s="14">
        <f t="shared" si="10"/>
        <v>0</v>
      </c>
      <c r="I31" s="14">
        <f t="shared" si="10"/>
        <v>13373351</v>
      </c>
      <c r="J31" s="14">
        <f t="shared" si="10"/>
        <v>0</v>
      </c>
      <c r="K31" s="14">
        <f t="shared" si="10"/>
        <v>0</v>
      </c>
      <c r="L31" s="14">
        <f t="shared" si="10"/>
        <v>0</v>
      </c>
      <c r="M31" s="14">
        <f t="shared" si="10"/>
        <v>0</v>
      </c>
      <c r="N31" s="14">
        <f t="shared" si="4"/>
        <v>39780853</v>
      </c>
      <c r="O31" s="35">
        <f t="shared" si="1"/>
        <v>2269.5603035143772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/>
    </row>
    <row r="33" spans="1:15">
      <c r="A33" s="36"/>
      <c r="B33" s="37"/>
      <c r="C33" s="37"/>
      <c r="D33" s="38"/>
      <c r="E33" s="38"/>
      <c r="F33" s="38"/>
      <c r="G33" s="38"/>
      <c r="H33" s="38"/>
      <c r="I33" s="38"/>
      <c r="J33" s="38"/>
      <c r="K33" s="38"/>
      <c r="L33" s="93" t="s">
        <v>82</v>
      </c>
      <c r="M33" s="93"/>
      <c r="N33" s="93"/>
      <c r="O33" s="39">
        <v>17528</v>
      </c>
    </row>
    <row r="34" spans="1:15">
      <c r="A34" s="94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6"/>
    </row>
    <row r="35" spans="1:15" ht="15.75" customHeight="1" thickBot="1">
      <c r="A35" s="97" t="s">
        <v>48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9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5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60" customWidth="1"/>
    <col min="2" max="2" width="6.77734375" style="60" customWidth="1"/>
    <col min="3" max="3" width="55.77734375" style="60" customWidth="1"/>
    <col min="4" max="5" width="16.77734375" style="89" customWidth="1"/>
    <col min="6" max="7" width="15.77734375" style="89" customWidth="1"/>
    <col min="8" max="8" width="13.77734375" style="89" customWidth="1"/>
    <col min="9" max="10" width="15.77734375" style="89" customWidth="1"/>
    <col min="11" max="13" width="13.77734375" style="89" customWidth="1"/>
    <col min="14" max="14" width="16.77734375" style="89" customWidth="1"/>
    <col min="15" max="15" width="13.77734375" style="60" customWidth="1"/>
    <col min="16" max="16" width="9.77734375" style="60" customWidth="1"/>
    <col min="17" max="17" width="9.77734375" style="60"/>
    <col min="18" max="16384" width="9.77734375" style="46"/>
  </cols>
  <sheetData>
    <row r="1" spans="1:133" ht="27.75">
      <c r="A1" s="124" t="s">
        <v>43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45"/>
      <c r="Q1" s="46"/>
    </row>
    <row r="2" spans="1:133" ht="24" thickBot="1">
      <c r="A2" s="127" t="s">
        <v>63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45"/>
      <c r="Q2" s="46"/>
    </row>
    <row r="3" spans="1:133" ht="18" customHeight="1">
      <c r="A3" s="130" t="s">
        <v>12</v>
      </c>
      <c r="B3" s="131"/>
      <c r="C3" s="132"/>
      <c r="D3" s="136" t="s">
        <v>6</v>
      </c>
      <c r="E3" s="137"/>
      <c r="F3" s="137"/>
      <c r="G3" s="137"/>
      <c r="H3" s="138"/>
      <c r="I3" s="136" t="s">
        <v>7</v>
      </c>
      <c r="J3" s="138"/>
      <c r="K3" s="136" t="s">
        <v>9</v>
      </c>
      <c r="L3" s="138"/>
      <c r="M3" s="47"/>
      <c r="N3" s="48"/>
      <c r="O3" s="139" t="s">
        <v>17</v>
      </c>
      <c r="P3" s="49"/>
      <c r="Q3" s="46"/>
    </row>
    <row r="4" spans="1:133" ht="32.25" customHeight="1" thickBot="1">
      <c r="A4" s="133"/>
      <c r="B4" s="134"/>
      <c r="C4" s="135"/>
      <c r="D4" s="50" t="s">
        <v>0</v>
      </c>
      <c r="E4" s="50" t="s">
        <v>13</v>
      </c>
      <c r="F4" s="50" t="s">
        <v>14</v>
      </c>
      <c r="G4" s="50" t="s">
        <v>15</v>
      </c>
      <c r="H4" s="50" t="s">
        <v>1</v>
      </c>
      <c r="I4" s="50" t="s">
        <v>2</v>
      </c>
      <c r="J4" s="51" t="s">
        <v>16</v>
      </c>
      <c r="K4" s="51" t="s">
        <v>3</v>
      </c>
      <c r="L4" s="51" t="s">
        <v>4</v>
      </c>
      <c r="M4" s="51" t="s">
        <v>5</v>
      </c>
      <c r="N4" s="51" t="s">
        <v>8</v>
      </c>
      <c r="O4" s="140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</row>
    <row r="5" spans="1:133" ht="15.75">
      <c r="A5" s="54" t="s">
        <v>18</v>
      </c>
      <c r="B5" s="55"/>
      <c r="C5" s="55"/>
      <c r="D5" s="56">
        <f t="shared" ref="D5:M5" si="0">SUM(D6:D13)</f>
        <v>8410806</v>
      </c>
      <c r="E5" s="56">
        <f t="shared" si="0"/>
        <v>155348</v>
      </c>
      <c r="F5" s="56">
        <f t="shared" si="0"/>
        <v>664087</v>
      </c>
      <c r="G5" s="56">
        <f t="shared" si="0"/>
        <v>0</v>
      </c>
      <c r="H5" s="56">
        <f t="shared" si="0"/>
        <v>0</v>
      </c>
      <c r="I5" s="56">
        <f t="shared" si="0"/>
        <v>300703</v>
      </c>
      <c r="J5" s="56">
        <f t="shared" si="0"/>
        <v>0</v>
      </c>
      <c r="K5" s="56">
        <f t="shared" si="0"/>
        <v>0</v>
      </c>
      <c r="L5" s="56">
        <f t="shared" si="0"/>
        <v>0</v>
      </c>
      <c r="M5" s="56">
        <f t="shared" si="0"/>
        <v>0</v>
      </c>
      <c r="N5" s="57">
        <f>SUM(D5:M5)</f>
        <v>9530944</v>
      </c>
      <c r="O5" s="58">
        <f t="shared" ref="O5:O32" si="1">(N5/O$34)</f>
        <v>564.86362828187043</v>
      </c>
      <c r="P5" s="59"/>
    </row>
    <row r="6" spans="1:133">
      <c r="A6" s="61"/>
      <c r="B6" s="62">
        <v>511</v>
      </c>
      <c r="C6" s="63" t="s">
        <v>19</v>
      </c>
      <c r="D6" s="64">
        <v>73177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f>SUM(D6:M6)</f>
        <v>73177</v>
      </c>
      <c r="O6" s="65">
        <f t="shared" si="1"/>
        <v>4.3369288211936228</v>
      </c>
      <c r="P6" s="66"/>
    </row>
    <row r="7" spans="1:133">
      <c r="A7" s="61"/>
      <c r="B7" s="62">
        <v>512</v>
      </c>
      <c r="C7" s="63" t="s">
        <v>20</v>
      </c>
      <c r="D7" s="64">
        <v>678736</v>
      </c>
      <c r="E7" s="64">
        <v>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f t="shared" ref="N7:N13" si="2">SUM(D7:M7)</f>
        <v>678736</v>
      </c>
      <c r="O7" s="65">
        <f t="shared" si="1"/>
        <v>40.226160137497779</v>
      </c>
      <c r="P7" s="66"/>
    </row>
    <row r="8" spans="1:133">
      <c r="A8" s="61"/>
      <c r="B8" s="62">
        <v>513</v>
      </c>
      <c r="C8" s="63" t="s">
        <v>21</v>
      </c>
      <c r="D8" s="64">
        <v>2283099</v>
      </c>
      <c r="E8" s="64">
        <v>0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64">
        <v>0</v>
      </c>
      <c r="L8" s="64">
        <v>0</v>
      </c>
      <c r="M8" s="64">
        <v>0</v>
      </c>
      <c r="N8" s="64">
        <f t="shared" si="2"/>
        <v>2283099</v>
      </c>
      <c r="O8" s="65">
        <f t="shared" si="1"/>
        <v>135.3107923902092</v>
      </c>
      <c r="P8" s="66"/>
    </row>
    <row r="9" spans="1:133">
      <c r="A9" s="61"/>
      <c r="B9" s="62">
        <v>514</v>
      </c>
      <c r="C9" s="63" t="s">
        <v>22</v>
      </c>
      <c r="D9" s="64">
        <v>397162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f t="shared" si="2"/>
        <v>397162</v>
      </c>
      <c r="O9" s="65">
        <f t="shared" si="1"/>
        <v>23.53831565222545</v>
      </c>
      <c r="P9" s="66"/>
    </row>
    <row r="10" spans="1:133">
      <c r="A10" s="61"/>
      <c r="B10" s="62">
        <v>515</v>
      </c>
      <c r="C10" s="63" t="s">
        <v>23</v>
      </c>
      <c r="D10" s="64">
        <v>490952</v>
      </c>
      <c r="E10" s="64">
        <v>0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64">
        <v>0</v>
      </c>
      <c r="M10" s="64">
        <v>0</v>
      </c>
      <c r="N10" s="64">
        <f t="shared" si="2"/>
        <v>490952</v>
      </c>
      <c r="O10" s="65">
        <f t="shared" si="1"/>
        <v>29.096900373377586</v>
      </c>
      <c r="P10" s="66"/>
    </row>
    <row r="11" spans="1:133">
      <c r="A11" s="61"/>
      <c r="B11" s="62">
        <v>517</v>
      </c>
      <c r="C11" s="63" t="s">
        <v>25</v>
      </c>
      <c r="D11" s="64">
        <v>0</v>
      </c>
      <c r="E11" s="64">
        <v>0</v>
      </c>
      <c r="F11" s="64">
        <v>664087</v>
      </c>
      <c r="G11" s="64">
        <v>0</v>
      </c>
      <c r="H11" s="64">
        <v>0</v>
      </c>
      <c r="I11" s="64">
        <v>94354</v>
      </c>
      <c r="J11" s="64">
        <v>0</v>
      </c>
      <c r="K11" s="64">
        <v>0</v>
      </c>
      <c r="L11" s="64">
        <v>0</v>
      </c>
      <c r="M11" s="64">
        <v>0</v>
      </c>
      <c r="N11" s="64">
        <f t="shared" si="2"/>
        <v>758441</v>
      </c>
      <c r="O11" s="65">
        <f t="shared" si="1"/>
        <v>44.949979256800809</v>
      </c>
      <c r="P11" s="66"/>
    </row>
    <row r="12" spans="1:133">
      <c r="A12" s="61"/>
      <c r="B12" s="62">
        <v>518</v>
      </c>
      <c r="C12" s="63" t="s">
        <v>52</v>
      </c>
      <c r="D12" s="64">
        <v>953138</v>
      </c>
      <c r="E12" s="64">
        <v>20732</v>
      </c>
      <c r="F12" s="64">
        <v>0</v>
      </c>
      <c r="G12" s="64">
        <v>0</v>
      </c>
      <c r="H12" s="64">
        <v>0</v>
      </c>
      <c r="I12" s="64">
        <v>27165</v>
      </c>
      <c r="J12" s="64">
        <v>0</v>
      </c>
      <c r="K12" s="64">
        <v>0</v>
      </c>
      <c r="L12" s="64">
        <v>0</v>
      </c>
      <c r="M12" s="64">
        <v>0</v>
      </c>
      <c r="N12" s="64">
        <f t="shared" si="2"/>
        <v>1001035</v>
      </c>
      <c r="O12" s="65">
        <f t="shared" si="1"/>
        <v>59.327624014698038</v>
      </c>
      <c r="P12" s="66"/>
    </row>
    <row r="13" spans="1:133">
      <c r="A13" s="61"/>
      <c r="B13" s="62">
        <v>519</v>
      </c>
      <c r="C13" s="63" t="s">
        <v>64</v>
      </c>
      <c r="D13" s="64">
        <v>3534542</v>
      </c>
      <c r="E13" s="64">
        <v>134616</v>
      </c>
      <c r="F13" s="64">
        <v>0</v>
      </c>
      <c r="G13" s="64">
        <v>0</v>
      </c>
      <c r="H13" s="64">
        <v>0</v>
      </c>
      <c r="I13" s="64">
        <v>179184</v>
      </c>
      <c r="J13" s="64">
        <v>0</v>
      </c>
      <c r="K13" s="64">
        <v>0</v>
      </c>
      <c r="L13" s="64">
        <v>0</v>
      </c>
      <c r="M13" s="64">
        <v>0</v>
      </c>
      <c r="N13" s="64">
        <f t="shared" si="2"/>
        <v>3848342</v>
      </c>
      <c r="O13" s="65">
        <f t="shared" si="1"/>
        <v>228.07692763586795</v>
      </c>
      <c r="P13" s="66"/>
    </row>
    <row r="14" spans="1:133" ht="15.75">
      <c r="A14" s="67" t="s">
        <v>27</v>
      </c>
      <c r="B14" s="68"/>
      <c r="C14" s="69"/>
      <c r="D14" s="70">
        <f t="shared" ref="D14:M14" si="3">SUM(D15:D17)</f>
        <v>6021253</v>
      </c>
      <c r="E14" s="70">
        <f t="shared" si="3"/>
        <v>66758</v>
      </c>
      <c r="F14" s="70">
        <f t="shared" si="3"/>
        <v>0</v>
      </c>
      <c r="G14" s="70">
        <f t="shared" si="3"/>
        <v>0</v>
      </c>
      <c r="H14" s="70">
        <f t="shared" si="3"/>
        <v>0</v>
      </c>
      <c r="I14" s="70">
        <f t="shared" si="3"/>
        <v>0</v>
      </c>
      <c r="J14" s="70">
        <f t="shared" si="3"/>
        <v>0</v>
      </c>
      <c r="K14" s="70">
        <f t="shared" si="3"/>
        <v>0</v>
      </c>
      <c r="L14" s="70">
        <f t="shared" si="3"/>
        <v>0</v>
      </c>
      <c r="M14" s="70">
        <f t="shared" si="3"/>
        <v>0</v>
      </c>
      <c r="N14" s="71">
        <f t="shared" ref="N14:N32" si="4">SUM(D14:M14)</f>
        <v>6088011</v>
      </c>
      <c r="O14" s="72">
        <f t="shared" si="1"/>
        <v>360.81378533752149</v>
      </c>
      <c r="P14" s="73"/>
    </row>
    <row r="15" spans="1:133">
      <c r="A15" s="61"/>
      <c r="B15" s="62">
        <v>521</v>
      </c>
      <c r="C15" s="63" t="s">
        <v>28</v>
      </c>
      <c r="D15" s="64">
        <v>5592293</v>
      </c>
      <c r="E15" s="64">
        <v>66758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v>0</v>
      </c>
      <c r="L15" s="64">
        <v>0</v>
      </c>
      <c r="M15" s="64">
        <v>0</v>
      </c>
      <c r="N15" s="64">
        <f t="shared" si="4"/>
        <v>5659051</v>
      </c>
      <c r="O15" s="65">
        <f t="shared" si="1"/>
        <v>335.39092040538139</v>
      </c>
      <c r="P15" s="66"/>
    </row>
    <row r="16" spans="1:133">
      <c r="A16" s="61"/>
      <c r="B16" s="62">
        <v>524</v>
      </c>
      <c r="C16" s="63" t="s">
        <v>45</v>
      </c>
      <c r="D16" s="64">
        <v>332969</v>
      </c>
      <c r="E16" s="64">
        <v>0</v>
      </c>
      <c r="F16" s="64">
        <v>0</v>
      </c>
      <c r="G16" s="64">
        <v>0</v>
      </c>
      <c r="H16" s="64">
        <v>0</v>
      </c>
      <c r="I16" s="64">
        <v>0</v>
      </c>
      <c r="J16" s="64">
        <v>0</v>
      </c>
      <c r="K16" s="64">
        <v>0</v>
      </c>
      <c r="L16" s="64">
        <v>0</v>
      </c>
      <c r="M16" s="64">
        <v>0</v>
      </c>
      <c r="N16" s="64">
        <f t="shared" si="4"/>
        <v>332969</v>
      </c>
      <c r="O16" s="65">
        <f t="shared" si="1"/>
        <v>19.733835121199551</v>
      </c>
      <c r="P16" s="66"/>
    </row>
    <row r="17" spans="1:119">
      <c r="A17" s="61"/>
      <c r="B17" s="62">
        <v>525</v>
      </c>
      <c r="C17" s="63" t="s">
        <v>65</v>
      </c>
      <c r="D17" s="64">
        <v>95991</v>
      </c>
      <c r="E17" s="64">
        <v>0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  <c r="K17" s="64">
        <v>0</v>
      </c>
      <c r="L17" s="64">
        <v>0</v>
      </c>
      <c r="M17" s="64">
        <v>0</v>
      </c>
      <c r="N17" s="64">
        <f t="shared" si="4"/>
        <v>95991</v>
      </c>
      <c r="O17" s="65">
        <f t="shared" si="1"/>
        <v>5.6890298109405562</v>
      </c>
      <c r="P17" s="66"/>
    </row>
    <row r="18" spans="1:119" ht="15.75">
      <c r="A18" s="67" t="s">
        <v>29</v>
      </c>
      <c r="B18" s="68"/>
      <c r="C18" s="69"/>
      <c r="D18" s="70">
        <f t="shared" ref="D18:M18" si="5">SUM(D19:D22)</f>
        <v>0</v>
      </c>
      <c r="E18" s="70">
        <f t="shared" si="5"/>
        <v>0</v>
      </c>
      <c r="F18" s="70">
        <f t="shared" si="5"/>
        <v>0</v>
      </c>
      <c r="G18" s="70">
        <f t="shared" si="5"/>
        <v>0</v>
      </c>
      <c r="H18" s="70">
        <f t="shared" si="5"/>
        <v>0</v>
      </c>
      <c r="I18" s="70">
        <f t="shared" si="5"/>
        <v>11030686</v>
      </c>
      <c r="J18" s="70">
        <f t="shared" si="5"/>
        <v>0</v>
      </c>
      <c r="K18" s="70">
        <f t="shared" si="5"/>
        <v>0</v>
      </c>
      <c r="L18" s="70">
        <f t="shared" si="5"/>
        <v>0</v>
      </c>
      <c r="M18" s="70">
        <f t="shared" si="5"/>
        <v>0</v>
      </c>
      <c r="N18" s="71">
        <f t="shared" si="4"/>
        <v>11030686</v>
      </c>
      <c r="O18" s="72">
        <f t="shared" si="1"/>
        <v>653.74776269780125</v>
      </c>
      <c r="P18" s="73"/>
    </row>
    <row r="19" spans="1:119">
      <c r="A19" s="61"/>
      <c r="B19" s="62">
        <v>534</v>
      </c>
      <c r="C19" s="63" t="s">
        <v>66</v>
      </c>
      <c r="D19" s="64">
        <v>0</v>
      </c>
      <c r="E19" s="64">
        <v>0</v>
      </c>
      <c r="F19" s="64">
        <v>0</v>
      </c>
      <c r="G19" s="64">
        <v>0</v>
      </c>
      <c r="H19" s="64">
        <v>0</v>
      </c>
      <c r="I19" s="64">
        <v>1225943</v>
      </c>
      <c r="J19" s="64">
        <v>0</v>
      </c>
      <c r="K19" s="64">
        <v>0</v>
      </c>
      <c r="L19" s="64">
        <v>0</v>
      </c>
      <c r="M19" s="64">
        <v>0</v>
      </c>
      <c r="N19" s="64">
        <f t="shared" si="4"/>
        <v>1225943</v>
      </c>
      <c r="O19" s="65">
        <f t="shared" si="1"/>
        <v>72.657085284181832</v>
      </c>
      <c r="P19" s="66"/>
    </row>
    <row r="20" spans="1:119">
      <c r="A20" s="61"/>
      <c r="B20" s="62">
        <v>535</v>
      </c>
      <c r="C20" s="63" t="s">
        <v>53</v>
      </c>
      <c r="D20" s="64">
        <v>0</v>
      </c>
      <c r="E20" s="64">
        <v>0</v>
      </c>
      <c r="F20" s="64">
        <v>0</v>
      </c>
      <c r="G20" s="64">
        <v>0</v>
      </c>
      <c r="H20" s="64">
        <v>0</v>
      </c>
      <c r="I20" s="64">
        <v>4204889</v>
      </c>
      <c r="J20" s="64">
        <v>0</v>
      </c>
      <c r="K20" s="64">
        <v>0</v>
      </c>
      <c r="L20" s="64">
        <v>0</v>
      </c>
      <c r="M20" s="64">
        <v>0</v>
      </c>
      <c r="N20" s="64">
        <f t="shared" si="4"/>
        <v>4204889</v>
      </c>
      <c r="O20" s="65">
        <f t="shared" si="1"/>
        <v>249.20814318734071</v>
      </c>
      <c r="P20" s="66"/>
    </row>
    <row r="21" spans="1:119">
      <c r="A21" s="61"/>
      <c r="B21" s="62">
        <v>536</v>
      </c>
      <c r="C21" s="63" t="s">
        <v>67</v>
      </c>
      <c r="D21" s="64">
        <v>0</v>
      </c>
      <c r="E21" s="64">
        <v>0</v>
      </c>
      <c r="F21" s="64">
        <v>0</v>
      </c>
      <c r="G21" s="64">
        <v>0</v>
      </c>
      <c r="H21" s="64">
        <v>0</v>
      </c>
      <c r="I21" s="64">
        <v>4903567</v>
      </c>
      <c r="J21" s="64">
        <v>0</v>
      </c>
      <c r="K21" s="64">
        <v>0</v>
      </c>
      <c r="L21" s="64">
        <v>0</v>
      </c>
      <c r="M21" s="64">
        <v>0</v>
      </c>
      <c r="N21" s="64">
        <f t="shared" si="4"/>
        <v>4903567</v>
      </c>
      <c r="O21" s="65">
        <f t="shared" si="1"/>
        <v>290.61619154862797</v>
      </c>
      <c r="P21" s="66"/>
    </row>
    <row r="22" spans="1:119">
      <c r="A22" s="61"/>
      <c r="B22" s="62">
        <v>538</v>
      </c>
      <c r="C22" s="63" t="s">
        <v>68</v>
      </c>
      <c r="D22" s="64">
        <v>0</v>
      </c>
      <c r="E22" s="64">
        <v>0</v>
      </c>
      <c r="F22" s="64">
        <v>0</v>
      </c>
      <c r="G22" s="64">
        <v>0</v>
      </c>
      <c r="H22" s="64">
        <v>0</v>
      </c>
      <c r="I22" s="64">
        <v>696287</v>
      </c>
      <c r="J22" s="64">
        <v>0</v>
      </c>
      <c r="K22" s="64">
        <v>0</v>
      </c>
      <c r="L22" s="64">
        <v>0</v>
      </c>
      <c r="M22" s="64">
        <v>0</v>
      </c>
      <c r="N22" s="64">
        <f t="shared" si="4"/>
        <v>696287</v>
      </c>
      <c r="O22" s="65">
        <f t="shared" si="1"/>
        <v>41.266342677650684</v>
      </c>
      <c r="P22" s="66"/>
    </row>
    <row r="23" spans="1:119" ht="15.75">
      <c r="A23" s="67" t="s">
        <v>33</v>
      </c>
      <c r="B23" s="68"/>
      <c r="C23" s="69"/>
      <c r="D23" s="70">
        <f t="shared" ref="D23:M23" si="6">SUM(D24:D26)</f>
        <v>758701</v>
      </c>
      <c r="E23" s="70">
        <f t="shared" si="6"/>
        <v>843619</v>
      </c>
      <c r="F23" s="70">
        <f t="shared" si="6"/>
        <v>0</v>
      </c>
      <c r="G23" s="70">
        <f t="shared" si="6"/>
        <v>513361</v>
      </c>
      <c r="H23" s="70">
        <f t="shared" si="6"/>
        <v>0</v>
      </c>
      <c r="I23" s="70">
        <f t="shared" si="6"/>
        <v>1106</v>
      </c>
      <c r="J23" s="70">
        <f t="shared" si="6"/>
        <v>0</v>
      </c>
      <c r="K23" s="70">
        <f t="shared" si="6"/>
        <v>0</v>
      </c>
      <c r="L23" s="70">
        <f t="shared" si="6"/>
        <v>0</v>
      </c>
      <c r="M23" s="70">
        <f t="shared" si="6"/>
        <v>0</v>
      </c>
      <c r="N23" s="70">
        <f t="shared" si="4"/>
        <v>2116787</v>
      </c>
      <c r="O23" s="72">
        <f t="shared" si="1"/>
        <v>125.4540982634979</v>
      </c>
      <c r="P23" s="73"/>
    </row>
    <row r="24" spans="1:119">
      <c r="A24" s="61"/>
      <c r="B24" s="62">
        <v>541</v>
      </c>
      <c r="C24" s="63" t="s">
        <v>69</v>
      </c>
      <c r="D24" s="64">
        <v>610272</v>
      </c>
      <c r="E24" s="64">
        <v>380105</v>
      </c>
      <c r="F24" s="64">
        <v>0</v>
      </c>
      <c r="G24" s="64">
        <v>513361</v>
      </c>
      <c r="H24" s="64">
        <v>0</v>
      </c>
      <c r="I24" s="64">
        <v>0</v>
      </c>
      <c r="J24" s="64">
        <v>0</v>
      </c>
      <c r="K24" s="64">
        <v>0</v>
      </c>
      <c r="L24" s="64">
        <v>0</v>
      </c>
      <c r="M24" s="64">
        <v>0</v>
      </c>
      <c r="N24" s="64">
        <f t="shared" si="4"/>
        <v>1503738</v>
      </c>
      <c r="O24" s="65">
        <f t="shared" si="1"/>
        <v>89.1209624844426</v>
      </c>
      <c r="P24" s="66"/>
    </row>
    <row r="25" spans="1:119">
      <c r="A25" s="61"/>
      <c r="B25" s="62">
        <v>543</v>
      </c>
      <c r="C25" s="63" t="s">
        <v>70</v>
      </c>
      <c r="D25" s="64">
        <v>0</v>
      </c>
      <c r="E25" s="64">
        <v>0</v>
      </c>
      <c r="F25" s="64">
        <v>0</v>
      </c>
      <c r="G25" s="64">
        <v>0</v>
      </c>
      <c r="H25" s="64">
        <v>0</v>
      </c>
      <c r="I25" s="64">
        <v>1106</v>
      </c>
      <c r="J25" s="64">
        <v>0</v>
      </c>
      <c r="K25" s="64">
        <v>0</v>
      </c>
      <c r="L25" s="64">
        <v>0</v>
      </c>
      <c r="M25" s="64">
        <v>0</v>
      </c>
      <c r="N25" s="64">
        <f t="shared" si="4"/>
        <v>1106</v>
      </c>
      <c r="O25" s="65">
        <f t="shared" si="1"/>
        <v>6.5548509452972206E-2</v>
      </c>
      <c r="P25" s="66"/>
    </row>
    <row r="26" spans="1:119">
      <c r="A26" s="61"/>
      <c r="B26" s="62">
        <v>544</v>
      </c>
      <c r="C26" s="63" t="s">
        <v>71</v>
      </c>
      <c r="D26" s="64">
        <v>148429</v>
      </c>
      <c r="E26" s="64">
        <v>463514</v>
      </c>
      <c r="F26" s="64">
        <v>0</v>
      </c>
      <c r="G26" s="64">
        <v>0</v>
      </c>
      <c r="H26" s="64">
        <v>0</v>
      </c>
      <c r="I26" s="64">
        <v>0</v>
      </c>
      <c r="J26" s="64">
        <v>0</v>
      </c>
      <c r="K26" s="64">
        <v>0</v>
      </c>
      <c r="L26" s="64">
        <v>0</v>
      </c>
      <c r="M26" s="64">
        <v>0</v>
      </c>
      <c r="N26" s="64">
        <f t="shared" si="4"/>
        <v>611943</v>
      </c>
      <c r="O26" s="65">
        <f t="shared" si="1"/>
        <v>36.267587269602323</v>
      </c>
      <c r="P26" s="66"/>
    </row>
    <row r="27" spans="1:119" ht="15.75">
      <c r="A27" s="67" t="s">
        <v>37</v>
      </c>
      <c r="B27" s="68"/>
      <c r="C27" s="69"/>
      <c r="D27" s="70">
        <f t="shared" ref="D27:M27" si="7">SUM(D28:D29)</f>
        <v>1153081</v>
      </c>
      <c r="E27" s="70">
        <f t="shared" si="7"/>
        <v>0</v>
      </c>
      <c r="F27" s="70">
        <f t="shared" si="7"/>
        <v>0</v>
      </c>
      <c r="G27" s="70">
        <f t="shared" si="7"/>
        <v>1111772</v>
      </c>
      <c r="H27" s="70">
        <f t="shared" si="7"/>
        <v>0</v>
      </c>
      <c r="I27" s="70">
        <f t="shared" si="7"/>
        <v>0</v>
      </c>
      <c r="J27" s="70">
        <f t="shared" si="7"/>
        <v>0</v>
      </c>
      <c r="K27" s="70">
        <f t="shared" si="7"/>
        <v>0</v>
      </c>
      <c r="L27" s="70">
        <f t="shared" si="7"/>
        <v>0</v>
      </c>
      <c r="M27" s="70">
        <f t="shared" si="7"/>
        <v>0</v>
      </c>
      <c r="N27" s="70">
        <f t="shared" si="4"/>
        <v>2264853</v>
      </c>
      <c r="O27" s="72">
        <f t="shared" si="1"/>
        <v>134.2294197830854</v>
      </c>
      <c r="P27" s="66"/>
    </row>
    <row r="28" spans="1:119">
      <c r="A28" s="61"/>
      <c r="B28" s="62">
        <v>572</v>
      </c>
      <c r="C28" s="63" t="s">
        <v>72</v>
      </c>
      <c r="D28" s="64">
        <v>1044600</v>
      </c>
      <c r="E28" s="64">
        <v>0</v>
      </c>
      <c r="F28" s="64">
        <v>0</v>
      </c>
      <c r="G28" s="64">
        <v>1111772</v>
      </c>
      <c r="H28" s="64">
        <v>0</v>
      </c>
      <c r="I28" s="64">
        <v>0</v>
      </c>
      <c r="J28" s="64">
        <v>0</v>
      </c>
      <c r="K28" s="64">
        <v>0</v>
      </c>
      <c r="L28" s="64">
        <v>0</v>
      </c>
      <c r="M28" s="64">
        <v>0</v>
      </c>
      <c r="N28" s="64">
        <f t="shared" si="4"/>
        <v>2156372</v>
      </c>
      <c r="O28" s="65">
        <f t="shared" si="1"/>
        <v>127.80015409233687</v>
      </c>
      <c r="P28" s="66"/>
    </row>
    <row r="29" spans="1:119">
      <c r="A29" s="61"/>
      <c r="B29" s="62">
        <v>574</v>
      </c>
      <c r="C29" s="63" t="s">
        <v>39</v>
      </c>
      <c r="D29" s="64">
        <v>108481</v>
      </c>
      <c r="E29" s="64">
        <v>0</v>
      </c>
      <c r="F29" s="64">
        <v>0</v>
      </c>
      <c r="G29" s="64">
        <v>0</v>
      </c>
      <c r="H29" s="64">
        <v>0</v>
      </c>
      <c r="I29" s="64">
        <v>0</v>
      </c>
      <c r="J29" s="64">
        <v>0</v>
      </c>
      <c r="K29" s="64">
        <v>0</v>
      </c>
      <c r="L29" s="64">
        <v>0</v>
      </c>
      <c r="M29" s="64">
        <v>0</v>
      </c>
      <c r="N29" s="64">
        <f t="shared" si="4"/>
        <v>108481</v>
      </c>
      <c r="O29" s="65">
        <f t="shared" si="1"/>
        <v>6.429265690748533</v>
      </c>
      <c r="P29" s="66"/>
    </row>
    <row r="30" spans="1:119" ht="15.75">
      <c r="A30" s="67" t="s">
        <v>73</v>
      </c>
      <c r="B30" s="68"/>
      <c r="C30" s="69"/>
      <c r="D30" s="70">
        <f t="shared" ref="D30:M30" si="8">SUM(D31:D31)</f>
        <v>0</v>
      </c>
      <c r="E30" s="70">
        <f t="shared" si="8"/>
        <v>0</v>
      </c>
      <c r="F30" s="70">
        <f t="shared" si="8"/>
        <v>1057171</v>
      </c>
      <c r="G30" s="70">
        <f t="shared" si="8"/>
        <v>0</v>
      </c>
      <c r="H30" s="70">
        <f t="shared" si="8"/>
        <v>0</v>
      </c>
      <c r="I30" s="70">
        <f t="shared" si="8"/>
        <v>3267928</v>
      </c>
      <c r="J30" s="70">
        <f t="shared" si="8"/>
        <v>0</v>
      </c>
      <c r="K30" s="70">
        <f t="shared" si="8"/>
        <v>0</v>
      </c>
      <c r="L30" s="70">
        <f t="shared" si="8"/>
        <v>0</v>
      </c>
      <c r="M30" s="70">
        <f t="shared" si="8"/>
        <v>0</v>
      </c>
      <c r="N30" s="70">
        <f t="shared" si="4"/>
        <v>4325099</v>
      </c>
      <c r="O30" s="72">
        <f t="shared" si="1"/>
        <v>256.33254311622119</v>
      </c>
      <c r="P30" s="66"/>
    </row>
    <row r="31" spans="1:119" ht="15.75" thickBot="1">
      <c r="A31" s="61"/>
      <c r="B31" s="62">
        <v>581</v>
      </c>
      <c r="C31" s="63" t="s">
        <v>74</v>
      </c>
      <c r="D31" s="64">
        <v>0</v>
      </c>
      <c r="E31" s="64">
        <v>0</v>
      </c>
      <c r="F31" s="64">
        <v>1057171</v>
      </c>
      <c r="G31" s="64">
        <v>0</v>
      </c>
      <c r="H31" s="64">
        <v>0</v>
      </c>
      <c r="I31" s="64">
        <v>3267928</v>
      </c>
      <c r="J31" s="64">
        <v>0</v>
      </c>
      <c r="K31" s="64">
        <v>0</v>
      </c>
      <c r="L31" s="64">
        <v>0</v>
      </c>
      <c r="M31" s="64">
        <v>0</v>
      </c>
      <c r="N31" s="64">
        <f t="shared" si="4"/>
        <v>4325099</v>
      </c>
      <c r="O31" s="65">
        <f t="shared" si="1"/>
        <v>256.33254311622119</v>
      </c>
      <c r="P31" s="66"/>
    </row>
    <row r="32" spans="1:119" ht="16.5" thickBot="1">
      <c r="A32" s="74" t="s">
        <v>10</v>
      </c>
      <c r="B32" s="75"/>
      <c r="C32" s="76"/>
      <c r="D32" s="77">
        <f>SUM(D5,D14,D18,D23,D27,D30)</f>
        <v>16343841</v>
      </c>
      <c r="E32" s="77">
        <f t="shared" ref="E32:M32" si="9">SUM(E5,E14,E18,E23,E27,E30)</f>
        <v>1065725</v>
      </c>
      <c r="F32" s="77">
        <f t="shared" si="9"/>
        <v>1721258</v>
      </c>
      <c r="G32" s="77">
        <f t="shared" si="9"/>
        <v>1625133</v>
      </c>
      <c r="H32" s="77">
        <f t="shared" si="9"/>
        <v>0</v>
      </c>
      <c r="I32" s="77">
        <f t="shared" si="9"/>
        <v>14600423</v>
      </c>
      <c r="J32" s="77">
        <f t="shared" si="9"/>
        <v>0</v>
      </c>
      <c r="K32" s="77">
        <f t="shared" si="9"/>
        <v>0</v>
      </c>
      <c r="L32" s="77">
        <f t="shared" si="9"/>
        <v>0</v>
      </c>
      <c r="M32" s="77">
        <f t="shared" si="9"/>
        <v>0</v>
      </c>
      <c r="N32" s="77">
        <f t="shared" si="4"/>
        <v>35356380</v>
      </c>
      <c r="O32" s="78">
        <f t="shared" si="1"/>
        <v>2095.4412374799977</v>
      </c>
      <c r="P32" s="59"/>
      <c r="Q32" s="79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0"/>
      <c r="BM32" s="80"/>
      <c r="BN32" s="80"/>
      <c r="BO32" s="80"/>
      <c r="BP32" s="80"/>
      <c r="BQ32" s="80"/>
      <c r="BR32" s="80"/>
      <c r="BS32" s="80"/>
      <c r="BT32" s="80"/>
      <c r="BU32" s="80"/>
      <c r="BV32" s="80"/>
      <c r="BW32" s="80"/>
      <c r="BX32" s="80"/>
      <c r="BY32" s="80"/>
      <c r="BZ32" s="80"/>
      <c r="CA32" s="80"/>
      <c r="CB32" s="80"/>
      <c r="CC32" s="80"/>
      <c r="CD32" s="80"/>
      <c r="CE32" s="80"/>
      <c r="CF32" s="80"/>
      <c r="CG32" s="80"/>
      <c r="CH32" s="80"/>
      <c r="CI32" s="80"/>
      <c r="CJ32" s="80"/>
      <c r="CK32" s="80"/>
      <c r="CL32" s="80"/>
      <c r="CM32" s="80"/>
      <c r="CN32" s="80"/>
      <c r="CO32" s="80"/>
      <c r="CP32" s="80"/>
      <c r="CQ32" s="80"/>
      <c r="CR32" s="80"/>
      <c r="CS32" s="80"/>
      <c r="CT32" s="80"/>
      <c r="CU32" s="80"/>
      <c r="CV32" s="80"/>
      <c r="CW32" s="80"/>
      <c r="CX32" s="80"/>
      <c r="CY32" s="80"/>
      <c r="CZ32" s="80"/>
      <c r="DA32" s="80"/>
      <c r="DB32" s="80"/>
      <c r="DC32" s="80"/>
      <c r="DD32" s="80"/>
      <c r="DE32" s="80"/>
      <c r="DF32" s="80"/>
      <c r="DG32" s="80"/>
      <c r="DH32" s="80"/>
      <c r="DI32" s="80"/>
      <c r="DJ32" s="80"/>
      <c r="DK32" s="80"/>
      <c r="DL32" s="80"/>
      <c r="DM32" s="80"/>
      <c r="DN32" s="80"/>
      <c r="DO32" s="80"/>
    </row>
    <row r="33" spans="1:15">
      <c r="A33" s="81"/>
      <c r="B33" s="82"/>
      <c r="C33" s="82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4"/>
    </row>
    <row r="34" spans="1:15">
      <c r="A34" s="85"/>
      <c r="B34" s="86"/>
      <c r="C34" s="86"/>
      <c r="D34" s="87"/>
      <c r="E34" s="87"/>
      <c r="F34" s="87"/>
      <c r="G34" s="87"/>
      <c r="H34" s="87"/>
      <c r="I34" s="87"/>
      <c r="J34" s="87"/>
      <c r="K34" s="87"/>
      <c r="L34" s="117" t="s">
        <v>75</v>
      </c>
      <c r="M34" s="117"/>
      <c r="N34" s="117"/>
      <c r="O34" s="88">
        <v>16873</v>
      </c>
    </row>
    <row r="35" spans="1:15">
      <c r="A35" s="118"/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20"/>
    </row>
    <row r="36" spans="1:15" ht="15.75" customHeight="1" thickBot="1">
      <c r="A36" s="121" t="s">
        <v>48</v>
      </c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3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60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SUM(D6:D13)</f>
        <v>9279475</v>
      </c>
      <c r="E5" s="24">
        <f t="shared" si="0"/>
        <v>140151</v>
      </c>
      <c r="F5" s="24">
        <f t="shared" si="0"/>
        <v>637780</v>
      </c>
      <c r="G5" s="24">
        <f t="shared" si="0"/>
        <v>0</v>
      </c>
      <c r="H5" s="24">
        <f t="shared" si="0"/>
        <v>0</v>
      </c>
      <c r="I5" s="24">
        <f t="shared" si="0"/>
        <v>387283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>SUM(D5:M5)</f>
        <v>10444689</v>
      </c>
      <c r="O5" s="30">
        <f t="shared" ref="O5:O32" si="1">(N5/O$34)</f>
        <v>649.82822124058976</v>
      </c>
      <c r="P5" s="6"/>
    </row>
    <row r="6" spans="1:133">
      <c r="A6" s="12"/>
      <c r="B6" s="42">
        <v>511</v>
      </c>
      <c r="C6" s="19" t="s">
        <v>19</v>
      </c>
      <c r="D6" s="43">
        <v>100053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100053</v>
      </c>
      <c r="O6" s="44">
        <f t="shared" si="1"/>
        <v>6.2249113420021152</v>
      </c>
      <c r="P6" s="9"/>
    </row>
    <row r="7" spans="1:133">
      <c r="A7" s="12"/>
      <c r="B7" s="42">
        <v>512</v>
      </c>
      <c r="C7" s="19" t="s">
        <v>20</v>
      </c>
      <c r="D7" s="43">
        <v>724475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3" si="2">SUM(D7:M7)</f>
        <v>724475</v>
      </c>
      <c r="O7" s="44">
        <f t="shared" si="1"/>
        <v>45.074037205251045</v>
      </c>
      <c r="P7" s="9"/>
    </row>
    <row r="8" spans="1:133">
      <c r="A8" s="12"/>
      <c r="B8" s="42">
        <v>513</v>
      </c>
      <c r="C8" s="19" t="s">
        <v>21</v>
      </c>
      <c r="D8" s="43">
        <v>2040536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2040536</v>
      </c>
      <c r="O8" s="44">
        <f t="shared" si="1"/>
        <v>126.95427113793318</v>
      </c>
      <c r="P8" s="9"/>
    </row>
    <row r="9" spans="1:133">
      <c r="A9" s="12"/>
      <c r="B9" s="42">
        <v>514</v>
      </c>
      <c r="C9" s="19" t="s">
        <v>22</v>
      </c>
      <c r="D9" s="43">
        <v>465417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465417</v>
      </c>
      <c r="O9" s="44">
        <f t="shared" si="1"/>
        <v>28.956448702793505</v>
      </c>
      <c r="P9" s="9"/>
    </row>
    <row r="10" spans="1:133">
      <c r="A10" s="12"/>
      <c r="B10" s="42">
        <v>515</v>
      </c>
      <c r="C10" s="19" t="s">
        <v>23</v>
      </c>
      <c r="D10" s="43">
        <v>505804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505804</v>
      </c>
      <c r="O10" s="44">
        <f t="shared" si="1"/>
        <v>31.46917190319169</v>
      </c>
      <c r="P10" s="9"/>
    </row>
    <row r="11" spans="1:133">
      <c r="A11" s="12"/>
      <c r="B11" s="42">
        <v>517</v>
      </c>
      <c r="C11" s="19" t="s">
        <v>25</v>
      </c>
      <c r="D11" s="43">
        <v>0</v>
      </c>
      <c r="E11" s="43">
        <v>0</v>
      </c>
      <c r="F11" s="43">
        <v>637780</v>
      </c>
      <c r="G11" s="43">
        <v>0</v>
      </c>
      <c r="H11" s="43">
        <v>0</v>
      </c>
      <c r="I11" s="43">
        <v>172107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809887</v>
      </c>
      <c r="O11" s="44">
        <f t="shared" si="1"/>
        <v>50.388042058109875</v>
      </c>
      <c r="P11" s="9"/>
    </row>
    <row r="12" spans="1:133">
      <c r="A12" s="12"/>
      <c r="B12" s="42">
        <v>518</v>
      </c>
      <c r="C12" s="19" t="s">
        <v>52</v>
      </c>
      <c r="D12" s="43">
        <v>831909</v>
      </c>
      <c r="E12" s="43">
        <v>3757</v>
      </c>
      <c r="F12" s="43">
        <v>0</v>
      </c>
      <c r="G12" s="43">
        <v>0</v>
      </c>
      <c r="H12" s="43">
        <v>0</v>
      </c>
      <c r="I12" s="43">
        <v>21923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857589</v>
      </c>
      <c r="O12" s="44">
        <f t="shared" si="1"/>
        <v>53.355876314315935</v>
      </c>
      <c r="P12" s="9"/>
    </row>
    <row r="13" spans="1:133">
      <c r="A13" s="12"/>
      <c r="B13" s="42">
        <v>519</v>
      </c>
      <c r="C13" s="19" t="s">
        <v>26</v>
      </c>
      <c r="D13" s="43">
        <v>4611281</v>
      </c>
      <c r="E13" s="43">
        <v>136394</v>
      </c>
      <c r="F13" s="43">
        <v>0</v>
      </c>
      <c r="G13" s="43">
        <v>0</v>
      </c>
      <c r="H13" s="43">
        <v>0</v>
      </c>
      <c r="I13" s="43">
        <v>193253</v>
      </c>
      <c r="J13" s="43">
        <v>0</v>
      </c>
      <c r="K13" s="43">
        <v>0</v>
      </c>
      <c r="L13" s="43">
        <v>0</v>
      </c>
      <c r="M13" s="43">
        <v>0</v>
      </c>
      <c r="N13" s="43">
        <f t="shared" si="2"/>
        <v>4940928</v>
      </c>
      <c r="O13" s="44">
        <f t="shared" si="1"/>
        <v>307.40546257699248</v>
      </c>
      <c r="P13" s="9"/>
    </row>
    <row r="14" spans="1:133" ht="15.75">
      <c r="A14" s="26" t="s">
        <v>27</v>
      </c>
      <c r="B14" s="27"/>
      <c r="C14" s="28"/>
      <c r="D14" s="29">
        <f t="shared" ref="D14:M14" si="3">SUM(D15:D17)</f>
        <v>5969376</v>
      </c>
      <c r="E14" s="29">
        <f t="shared" si="3"/>
        <v>135203</v>
      </c>
      <c r="F14" s="29">
        <f t="shared" si="3"/>
        <v>0</v>
      </c>
      <c r="G14" s="29">
        <f t="shared" si="3"/>
        <v>0</v>
      </c>
      <c r="H14" s="29">
        <f t="shared" si="3"/>
        <v>0</v>
      </c>
      <c r="I14" s="29">
        <f t="shared" si="3"/>
        <v>0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40">
        <f t="shared" ref="N14:N32" si="4">SUM(D14:M14)</f>
        <v>6104579</v>
      </c>
      <c r="O14" s="41">
        <f t="shared" si="1"/>
        <v>379.80333478504326</v>
      </c>
      <c r="P14" s="10"/>
    </row>
    <row r="15" spans="1:133">
      <c r="A15" s="12"/>
      <c r="B15" s="42">
        <v>521</v>
      </c>
      <c r="C15" s="19" t="s">
        <v>28</v>
      </c>
      <c r="D15" s="43">
        <v>5578379</v>
      </c>
      <c r="E15" s="43">
        <v>135203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5713582</v>
      </c>
      <c r="O15" s="44">
        <f t="shared" si="1"/>
        <v>355.47701113668887</v>
      </c>
      <c r="P15" s="9"/>
    </row>
    <row r="16" spans="1:133">
      <c r="A16" s="12"/>
      <c r="B16" s="42">
        <v>524</v>
      </c>
      <c r="C16" s="19" t="s">
        <v>45</v>
      </c>
      <c r="D16" s="43">
        <v>345620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345620</v>
      </c>
      <c r="O16" s="44">
        <f t="shared" si="1"/>
        <v>21.503141915012755</v>
      </c>
      <c r="P16" s="9"/>
    </row>
    <row r="17" spans="1:119">
      <c r="A17" s="12"/>
      <c r="B17" s="42">
        <v>525</v>
      </c>
      <c r="C17" s="19" t="s">
        <v>46</v>
      </c>
      <c r="D17" s="43">
        <v>45377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45377</v>
      </c>
      <c r="O17" s="44">
        <f t="shared" si="1"/>
        <v>2.8231817333416287</v>
      </c>
      <c r="P17" s="9"/>
    </row>
    <row r="18" spans="1:119" ht="15.75">
      <c r="A18" s="26" t="s">
        <v>29</v>
      </c>
      <c r="B18" s="27"/>
      <c r="C18" s="28"/>
      <c r="D18" s="29">
        <f t="shared" ref="D18:M18" si="5">SUM(D19:D22)</f>
        <v>0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7566772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40">
        <f t="shared" si="4"/>
        <v>7566772</v>
      </c>
      <c r="O18" s="41">
        <f t="shared" si="1"/>
        <v>470.77533752255334</v>
      </c>
      <c r="P18" s="10"/>
    </row>
    <row r="19" spans="1:119">
      <c r="A19" s="12"/>
      <c r="B19" s="42">
        <v>534</v>
      </c>
      <c r="C19" s="19" t="s">
        <v>30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1214902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1214902</v>
      </c>
      <c r="O19" s="44">
        <f t="shared" si="1"/>
        <v>75.586511541093756</v>
      </c>
      <c r="P19" s="9"/>
    </row>
    <row r="20" spans="1:119">
      <c r="A20" s="12"/>
      <c r="B20" s="42">
        <v>535</v>
      </c>
      <c r="C20" s="19" t="s">
        <v>53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2686923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2686923</v>
      </c>
      <c r="O20" s="44">
        <f t="shared" si="1"/>
        <v>167.16997449138307</v>
      </c>
      <c r="P20" s="9"/>
    </row>
    <row r="21" spans="1:119">
      <c r="A21" s="12"/>
      <c r="B21" s="42">
        <v>536</v>
      </c>
      <c r="C21" s="19" t="s">
        <v>31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3383254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3383254</v>
      </c>
      <c r="O21" s="44">
        <f t="shared" si="1"/>
        <v>210.49300068437753</v>
      </c>
      <c r="P21" s="9"/>
    </row>
    <row r="22" spans="1:119">
      <c r="A22" s="12"/>
      <c r="B22" s="42">
        <v>538</v>
      </c>
      <c r="C22" s="19" t="s">
        <v>32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281693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281693</v>
      </c>
      <c r="O22" s="44">
        <f t="shared" si="1"/>
        <v>17.525850805698997</v>
      </c>
      <c r="P22" s="9"/>
    </row>
    <row r="23" spans="1:119" ht="15.75">
      <c r="A23" s="26" t="s">
        <v>33</v>
      </c>
      <c r="B23" s="27"/>
      <c r="C23" s="28"/>
      <c r="D23" s="29">
        <f t="shared" ref="D23:M23" si="6">SUM(D24:D26)</f>
        <v>689901</v>
      </c>
      <c r="E23" s="29">
        <f t="shared" si="6"/>
        <v>1426403</v>
      </c>
      <c r="F23" s="29">
        <f t="shared" si="6"/>
        <v>0</v>
      </c>
      <c r="G23" s="29">
        <f t="shared" si="6"/>
        <v>281635</v>
      </c>
      <c r="H23" s="29">
        <f t="shared" si="6"/>
        <v>0</v>
      </c>
      <c r="I23" s="29">
        <f t="shared" si="6"/>
        <v>2644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4"/>
        <v>2400583</v>
      </c>
      <c r="O23" s="41">
        <f t="shared" si="1"/>
        <v>149.35500528837181</v>
      </c>
      <c r="P23" s="10"/>
    </row>
    <row r="24" spans="1:119">
      <c r="A24" s="12"/>
      <c r="B24" s="42">
        <v>541</v>
      </c>
      <c r="C24" s="19" t="s">
        <v>34</v>
      </c>
      <c r="D24" s="43">
        <v>689901</v>
      </c>
      <c r="E24" s="43">
        <v>1332559</v>
      </c>
      <c r="F24" s="43">
        <v>0</v>
      </c>
      <c r="G24" s="43">
        <v>281635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2304095</v>
      </c>
      <c r="O24" s="44">
        <f t="shared" si="1"/>
        <v>143.35189448142847</v>
      </c>
      <c r="P24" s="9"/>
    </row>
    <row r="25" spans="1:119">
      <c r="A25" s="12"/>
      <c r="B25" s="42">
        <v>543</v>
      </c>
      <c r="C25" s="19" t="s">
        <v>61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2644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2644</v>
      </c>
      <c r="O25" s="44">
        <f t="shared" si="1"/>
        <v>0.16449947116281963</v>
      </c>
      <c r="P25" s="9"/>
    </row>
    <row r="26" spans="1:119">
      <c r="A26" s="12"/>
      <c r="B26" s="42">
        <v>544</v>
      </c>
      <c r="C26" s="19" t="s">
        <v>54</v>
      </c>
      <c r="D26" s="43">
        <v>0</v>
      </c>
      <c r="E26" s="43">
        <v>93844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93844</v>
      </c>
      <c r="O26" s="44">
        <f t="shared" si="1"/>
        <v>5.8386113357805014</v>
      </c>
      <c r="P26" s="9"/>
    </row>
    <row r="27" spans="1:119" ht="15.75">
      <c r="A27" s="26" t="s">
        <v>37</v>
      </c>
      <c r="B27" s="27"/>
      <c r="C27" s="28"/>
      <c r="D27" s="29">
        <f t="shared" ref="D27:M27" si="7">SUM(D28:D29)</f>
        <v>1087220</v>
      </c>
      <c r="E27" s="29">
        <f t="shared" si="7"/>
        <v>0</v>
      </c>
      <c r="F27" s="29">
        <f t="shared" si="7"/>
        <v>0</v>
      </c>
      <c r="G27" s="29">
        <f t="shared" si="7"/>
        <v>2092005</v>
      </c>
      <c r="H27" s="29">
        <f t="shared" si="7"/>
        <v>0</v>
      </c>
      <c r="I27" s="29">
        <f t="shared" si="7"/>
        <v>0</v>
      </c>
      <c r="J27" s="29">
        <f t="shared" si="7"/>
        <v>0</v>
      </c>
      <c r="K27" s="29">
        <f t="shared" si="7"/>
        <v>0</v>
      </c>
      <c r="L27" s="29">
        <f t="shared" si="7"/>
        <v>0</v>
      </c>
      <c r="M27" s="29">
        <f t="shared" si="7"/>
        <v>0</v>
      </c>
      <c r="N27" s="29">
        <f t="shared" si="4"/>
        <v>3179225</v>
      </c>
      <c r="O27" s="41">
        <f t="shared" si="1"/>
        <v>197.79910408760031</v>
      </c>
      <c r="P27" s="9"/>
    </row>
    <row r="28" spans="1:119">
      <c r="A28" s="12"/>
      <c r="B28" s="42">
        <v>572</v>
      </c>
      <c r="C28" s="19" t="s">
        <v>38</v>
      </c>
      <c r="D28" s="43">
        <v>1003051</v>
      </c>
      <c r="E28" s="43">
        <v>0</v>
      </c>
      <c r="F28" s="43">
        <v>0</v>
      </c>
      <c r="G28" s="43">
        <v>2092005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3095056</v>
      </c>
      <c r="O28" s="44">
        <f t="shared" si="1"/>
        <v>192.56243389535246</v>
      </c>
      <c r="P28" s="9"/>
    </row>
    <row r="29" spans="1:119">
      <c r="A29" s="12"/>
      <c r="B29" s="42">
        <v>574</v>
      </c>
      <c r="C29" s="19" t="s">
        <v>39</v>
      </c>
      <c r="D29" s="43">
        <v>84169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4"/>
        <v>84169</v>
      </c>
      <c r="O29" s="44">
        <f t="shared" si="1"/>
        <v>5.2366701922478693</v>
      </c>
      <c r="P29" s="9"/>
    </row>
    <row r="30" spans="1:119" ht="15.75">
      <c r="A30" s="26" t="s">
        <v>41</v>
      </c>
      <c r="B30" s="27"/>
      <c r="C30" s="28"/>
      <c r="D30" s="29">
        <f t="shared" ref="D30:M30" si="8">SUM(D31:D31)</f>
        <v>0</v>
      </c>
      <c r="E30" s="29">
        <f t="shared" si="8"/>
        <v>0</v>
      </c>
      <c r="F30" s="29">
        <f t="shared" si="8"/>
        <v>969100</v>
      </c>
      <c r="G30" s="29">
        <f t="shared" si="8"/>
        <v>0</v>
      </c>
      <c r="H30" s="29">
        <f t="shared" si="8"/>
        <v>0</v>
      </c>
      <c r="I30" s="29">
        <f t="shared" si="8"/>
        <v>3685262</v>
      </c>
      <c r="J30" s="29">
        <f t="shared" si="8"/>
        <v>0</v>
      </c>
      <c r="K30" s="29">
        <f t="shared" si="8"/>
        <v>0</v>
      </c>
      <c r="L30" s="29">
        <f t="shared" si="8"/>
        <v>0</v>
      </c>
      <c r="M30" s="29">
        <f t="shared" si="8"/>
        <v>0</v>
      </c>
      <c r="N30" s="29">
        <f t="shared" si="4"/>
        <v>4654362</v>
      </c>
      <c r="O30" s="41">
        <f t="shared" si="1"/>
        <v>289.57643252659739</v>
      </c>
      <c r="P30" s="9"/>
    </row>
    <row r="31" spans="1:119" ht="15.75" thickBot="1">
      <c r="A31" s="12"/>
      <c r="B31" s="42">
        <v>581</v>
      </c>
      <c r="C31" s="19" t="s">
        <v>40</v>
      </c>
      <c r="D31" s="43">
        <v>0</v>
      </c>
      <c r="E31" s="43">
        <v>0</v>
      </c>
      <c r="F31" s="43">
        <v>969100</v>
      </c>
      <c r="G31" s="43">
        <v>0</v>
      </c>
      <c r="H31" s="43">
        <v>0</v>
      </c>
      <c r="I31" s="43">
        <v>3685262</v>
      </c>
      <c r="J31" s="43">
        <v>0</v>
      </c>
      <c r="K31" s="43">
        <v>0</v>
      </c>
      <c r="L31" s="43">
        <v>0</v>
      </c>
      <c r="M31" s="43">
        <v>0</v>
      </c>
      <c r="N31" s="43">
        <f t="shared" si="4"/>
        <v>4654362</v>
      </c>
      <c r="O31" s="44">
        <f t="shared" si="1"/>
        <v>289.57643252659739</v>
      </c>
      <c r="P31" s="9"/>
    </row>
    <row r="32" spans="1:119" ht="16.5" thickBot="1">
      <c r="A32" s="13" t="s">
        <v>10</v>
      </c>
      <c r="B32" s="21"/>
      <c r="C32" s="20"/>
      <c r="D32" s="14">
        <f>SUM(D5,D14,D18,D23,D27,D30)</f>
        <v>17025972</v>
      </c>
      <c r="E32" s="14">
        <f t="shared" ref="E32:M32" si="9">SUM(E5,E14,E18,E23,E27,E30)</f>
        <v>1701757</v>
      </c>
      <c r="F32" s="14">
        <f t="shared" si="9"/>
        <v>1606880</v>
      </c>
      <c r="G32" s="14">
        <f t="shared" si="9"/>
        <v>2373640</v>
      </c>
      <c r="H32" s="14">
        <f t="shared" si="9"/>
        <v>0</v>
      </c>
      <c r="I32" s="14">
        <f t="shared" si="9"/>
        <v>11641961</v>
      </c>
      <c r="J32" s="14">
        <f t="shared" si="9"/>
        <v>0</v>
      </c>
      <c r="K32" s="14">
        <f t="shared" si="9"/>
        <v>0</v>
      </c>
      <c r="L32" s="14">
        <f t="shared" si="9"/>
        <v>0</v>
      </c>
      <c r="M32" s="14">
        <f t="shared" si="9"/>
        <v>0</v>
      </c>
      <c r="N32" s="14">
        <f t="shared" si="4"/>
        <v>34350210</v>
      </c>
      <c r="O32" s="35">
        <f t="shared" si="1"/>
        <v>2137.1374354507561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5"/>
      <c r="B33" s="17"/>
      <c r="C33" s="17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8"/>
    </row>
    <row r="34" spans="1:15">
      <c r="A34" s="36"/>
      <c r="B34" s="37"/>
      <c r="C34" s="37"/>
      <c r="D34" s="38"/>
      <c r="E34" s="38"/>
      <c r="F34" s="38"/>
      <c r="G34" s="38"/>
      <c r="H34" s="38"/>
      <c r="I34" s="38"/>
      <c r="J34" s="38"/>
      <c r="K34" s="38"/>
      <c r="L34" s="93" t="s">
        <v>62</v>
      </c>
      <c r="M34" s="93"/>
      <c r="N34" s="93"/>
      <c r="O34" s="39">
        <v>16073</v>
      </c>
    </row>
    <row r="35" spans="1:15">
      <c r="A35" s="94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6"/>
    </row>
    <row r="36" spans="1:15" ht="15.75" customHeight="1" thickBot="1">
      <c r="A36" s="97" t="s">
        <v>48</v>
      </c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9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51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SUM(D6:D13)</f>
        <v>6938357</v>
      </c>
      <c r="E5" s="24">
        <f t="shared" si="0"/>
        <v>79399</v>
      </c>
      <c r="F5" s="24">
        <f t="shared" si="0"/>
        <v>660948</v>
      </c>
      <c r="G5" s="24">
        <f t="shared" si="0"/>
        <v>0</v>
      </c>
      <c r="H5" s="24">
        <f t="shared" si="0"/>
        <v>0</v>
      </c>
      <c r="I5" s="24">
        <f t="shared" si="0"/>
        <v>334303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>SUM(D5:M5)</f>
        <v>8013007</v>
      </c>
      <c r="O5" s="30">
        <f t="shared" ref="O5:O31" si="1">(N5/O$33)</f>
        <v>513.32524023062138</v>
      </c>
      <c r="P5" s="6"/>
    </row>
    <row r="6" spans="1:133">
      <c r="A6" s="12"/>
      <c r="B6" s="42">
        <v>511</v>
      </c>
      <c r="C6" s="19" t="s">
        <v>19</v>
      </c>
      <c r="D6" s="43">
        <v>83679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83679</v>
      </c>
      <c r="O6" s="44">
        <f t="shared" si="1"/>
        <v>5.360602178090967</v>
      </c>
      <c r="P6" s="9"/>
    </row>
    <row r="7" spans="1:133">
      <c r="A7" s="12"/>
      <c r="B7" s="42">
        <v>512</v>
      </c>
      <c r="C7" s="19" t="s">
        <v>20</v>
      </c>
      <c r="D7" s="43">
        <v>528075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3" si="2">SUM(D7:M7)</f>
        <v>528075</v>
      </c>
      <c r="O7" s="44">
        <f t="shared" si="1"/>
        <v>33.829276105060856</v>
      </c>
      <c r="P7" s="9"/>
    </row>
    <row r="8" spans="1:133">
      <c r="A8" s="12"/>
      <c r="B8" s="42">
        <v>513</v>
      </c>
      <c r="C8" s="19" t="s">
        <v>21</v>
      </c>
      <c r="D8" s="43">
        <v>1812163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1812163</v>
      </c>
      <c r="O8" s="44">
        <f t="shared" si="1"/>
        <v>116.08987828315182</v>
      </c>
      <c r="P8" s="9"/>
    </row>
    <row r="9" spans="1:133">
      <c r="A9" s="12"/>
      <c r="B9" s="42">
        <v>514</v>
      </c>
      <c r="C9" s="19" t="s">
        <v>22</v>
      </c>
      <c r="D9" s="43">
        <v>250904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250904</v>
      </c>
      <c r="O9" s="44">
        <f t="shared" si="1"/>
        <v>16.073286354900706</v>
      </c>
      <c r="P9" s="9"/>
    </row>
    <row r="10" spans="1:133">
      <c r="A10" s="12"/>
      <c r="B10" s="42">
        <v>515</v>
      </c>
      <c r="C10" s="19" t="s">
        <v>23</v>
      </c>
      <c r="D10" s="43">
        <v>383666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383666</v>
      </c>
      <c r="O10" s="44">
        <f t="shared" si="1"/>
        <v>24.578219090326712</v>
      </c>
      <c r="P10" s="9"/>
    </row>
    <row r="11" spans="1:133">
      <c r="A11" s="12"/>
      <c r="B11" s="42">
        <v>517</v>
      </c>
      <c r="C11" s="19" t="s">
        <v>25</v>
      </c>
      <c r="D11" s="43">
        <v>0</v>
      </c>
      <c r="E11" s="43">
        <v>0</v>
      </c>
      <c r="F11" s="43">
        <v>660948</v>
      </c>
      <c r="G11" s="43">
        <v>0</v>
      </c>
      <c r="H11" s="43">
        <v>0</v>
      </c>
      <c r="I11" s="43">
        <v>133363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794311</v>
      </c>
      <c r="O11" s="44">
        <f t="shared" si="1"/>
        <v>50.884753363228697</v>
      </c>
      <c r="P11" s="9"/>
    </row>
    <row r="12" spans="1:133">
      <c r="A12" s="12"/>
      <c r="B12" s="42">
        <v>518</v>
      </c>
      <c r="C12" s="19" t="s">
        <v>52</v>
      </c>
      <c r="D12" s="43">
        <v>542707</v>
      </c>
      <c r="E12" s="43">
        <v>11298</v>
      </c>
      <c r="F12" s="43">
        <v>0</v>
      </c>
      <c r="G12" s="43">
        <v>0</v>
      </c>
      <c r="H12" s="43">
        <v>0</v>
      </c>
      <c r="I12" s="43">
        <v>33944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587949</v>
      </c>
      <c r="O12" s="44">
        <f t="shared" si="1"/>
        <v>37.664894298526583</v>
      </c>
      <c r="P12" s="9"/>
    </row>
    <row r="13" spans="1:133">
      <c r="A13" s="12"/>
      <c r="B13" s="42">
        <v>519</v>
      </c>
      <c r="C13" s="19" t="s">
        <v>26</v>
      </c>
      <c r="D13" s="43">
        <v>3337163</v>
      </c>
      <c r="E13" s="43">
        <v>68101</v>
      </c>
      <c r="F13" s="43">
        <v>0</v>
      </c>
      <c r="G13" s="43">
        <v>0</v>
      </c>
      <c r="H13" s="43">
        <v>0</v>
      </c>
      <c r="I13" s="43">
        <v>166996</v>
      </c>
      <c r="J13" s="43">
        <v>0</v>
      </c>
      <c r="K13" s="43">
        <v>0</v>
      </c>
      <c r="L13" s="43">
        <v>0</v>
      </c>
      <c r="M13" s="43">
        <v>0</v>
      </c>
      <c r="N13" s="43">
        <f t="shared" si="2"/>
        <v>3572260</v>
      </c>
      <c r="O13" s="44">
        <f t="shared" si="1"/>
        <v>228.84433055733504</v>
      </c>
      <c r="P13" s="9"/>
    </row>
    <row r="14" spans="1:133" ht="15.75">
      <c r="A14" s="26" t="s">
        <v>27</v>
      </c>
      <c r="B14" s="27"/>
      <c r="C14" s="28"/>
      <c r="D14" s="29">
        <f t="shared" ref="D14:M14" si="3">SUM(D15:D16)</f>
        <v>5531600</v>
      </c>
      <c r="E14" s="29">
        <f t="shared" si="3"/>
        <v>381873</v>
      </c>
      <c r="F14" s="29">
        <f t="shared" si="3"/>
        <v>0</v>
      </c>
      <c r="G14" s="29">
        <f t="shared" si="3"/>
        <v>0</v>
      </c>
      <c r="H14" s="29">
        <f t="shared" si="3"/>
        <v>0</v>
      </c>
      <c r="I14" s="29">
        <f t="shared" si="3"/>
        <v>0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40">
        <f t="shared" ref="N14:N31" si="4">SUM(D14:M14)</f>
        <v>5913473</v>
      </c>
      <c r="O14" s="41">
        <f t="shared" si="1"/>
        <v>378.82594490711085</v>
      </c>
      <c r="P14" s="10"/>
    </row>
    <row r="15" spans="1:133">
      <c r="A15" s="12"/>
      <c r="B15" s="42">
        <v>521</v>
      </c>
      <c r="C15" s="19" t="s">
        <v>28</v>
      </c>
      <c r="D15" s="43">
        <v>5111276</v>
      </c>
      <c r="E15" s="43">
        <v>381873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5493149</v>
      </c>
      <c r="O15" s="44">
        <f t="shared" si="1"/>
        <v>351.89935938500963</v>
      </c>
      <c r="P15" s="9"/>
    </row>
    <row r="16" spans="1:133">
      <c r="A16" s="12"/>
      <c r="B16" s="42">
        <v>524</v>
      </c>
      <c r="C16" s="19" t="s">
        <v>45</v>
      </c>
      <c r="D16" s="43">
        <v>420324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420324</v>
      </c>
      <c r="O16" s="44">
        <f t="shared" si="1"/>
        <v>26.926585522101217</v>
      </c>
      <c r="P16" s="9"/>
    </row>
    <row r="17" spans="1:119" ht="15.75">
      <c r="A17" s="26" t="s">
        <v>29</v>
      </c>
      <c r="B17" s="27"/>
      <c r="C17" s="28"/>
      <c r="D17" s="29">
        <f t="shared" ref="D17:M17" si="5">SUM(D18:D21)</f>
        <v>0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7128555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7128555</v>
      </c>
      <c r="O17" s="41">
        <f t="shared" si="1"/>
        <v>456.6659192825112</v>
      </c>
      <c r="P17" s="10"/>
    </row>
    <row r="18" spans="1:119">
      <c r="A18" s="12"/>
      <c r="B18" s="42">
        <v>534</v>
      </c>
      <c r="C18" s="19" t="s">
        <v>30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1145855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1145855</v>
      </c>
      <c r="O18" s="44">
        <f t="shared" si="1"/>
        <v>73.405188981422171</v>
      </c>
      <c r="P18" s="9"/>
    </row>
    <row r="19" spans="1:119">
      <c r="A19" s="12"/>
      <c r="B19" s="42">
        <v>535</v>
      </c>
      <c r="C19" s="19" t="s">
        <v>53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2326026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2326026</v>
      </c>
      <c r="O19" s="44">
        <f t="shared" si="1"/>
        <v>149.00871236386931</v>
      </c>
      <c r="P19" s="9"/>
    </row>
    <row r="20" spans="1:119">
      <c r="A20" s="12"/>
      <c r="B20" s="42">
        <v>536</v>
      </c>
      <c r="C20" s="19" t="s">
        <v>31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3297027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3297027</v>
      </c>
      <c r="O20" s="44">
        <f t="shared" si="1"/>
        <v>211.21249199231261</v>
      </c>
      <c r="P20" s="9"/>
    </row>
    <row r="21" spans="1:119">
      <c r="A21" s="12"/>
      <c r="B21" s="42">
        <v>538</v>
      </c>
      <c r="C21" s="19" t="s">
        <v>32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359647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359647</v>
      </c>
      <c r="O21" s="44">
        <f t="shared" si="1"/>
        <v>23.039525944907112</v>
      </c>
      <c r="P21" s="9"/>
    </row>
    <row r="22" spans="1:119" ht="15.75">
      <c r="A22" s="26" t="s">
        <v>33</v>
      </c>
      <c r="B22" s="27"/>
      <c r="C22" s="28"/>
      <c r="D22" s="29">
        <f t="shared" ref="D22:M22" si="6">SUM(D23:D24)</f>
        <v>442223</v>
      </c>
      <c r="E22" s="29">
        <f t="shared" si="6"/>
        <v>121217</v>
      </c>
      <c r="F22" s="29">
        <f t="shared" si="6"/>
        <v>0</v>
      </c>
      <c r="G22" s="29">
        <f t="shared" si="6"/>
        <v>620656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4"/>
        <v>1184096</v>
      </c>
      <c r="O22" s="41">
        <f t="shared" si="1"/>
        <v>75.854964766175527</v>
      </c>
      <c r="P22" s="10"/>
    </row>
    <row r="23" spans="1:119">
      <c r="A23" s="12"/>
      <c r="B23" s="42">
        <v>541</v>
      </c>
      <c r="C23" s="19" t="s">
        <v>34</v>
      </c>
      <c r="D23" s="43">
        <v>442223</v>
      </c>
      <c r="E23" s="43">
        <v>5029</v>
      </c>
      <c r="F23" s="43">
        <v>0</v>
      </c>
      <c r="G23" s="43">
        <v>469328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916580</v>
      </c>
      <c r="O23" s="44">
        <f t="shared" si="1"/>
        <v>58.71748878923767</v>
      </c>
      <c r="P23" s="9"/>
    </row>
    <row r="24" spans="1:119">
      <c r="A24" s="12"/>
      <c r="B24" s="42">
        <v>544</v>
      </c>
      <c r="C24" s="19" t="s">
        <v>54</v>
      </c>
      <c r="D24" s="43">
        <v>0</v>
      </c>
      <c r="E24" s="43">
        <v>116188</v>
      </c>
      <c r="F24" s="43">
        <v>0</v>
      </c>
      <c r="G24" s="43">
        <v>151328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267516</v>
      </c>
      <c r="O24" s="44">
        <f t="shared" si="1"/>
        <v>17.137475976937861</v>
      </c>
      <c r="P24" s="9"/>
    </row>
    <row r="25" spans="1:119" ht="15.75">
      <c r="A25" s="26" t="s">
        <v>37</v>
      </c>
      <c r="B25" s="27"/>
      <c r="C25" s="28"/>
      <c r="D25" s="29">
        <f t="shared" ref="D25:M25" si="7">SUM(D26:D27)</f>
        <v>797553</v>
      </c>
      <c r="E25" s="29">
        <f t="shared" si="7"/>
        <v>0</v>
      </c>
      <c r="F25" s="29">
        <f t="shared" si="7"/>
        <v>0</v>
      </c>
      <c r="G25" s="29">
        <f t="shared" si="7"/>
        <v>442609</v>
      </c>
      <c r="H25" s="29">
        <f t="shared" si="7"/>
        <v>0</v>
      </c>
      <c r="I25" s="29">
        <f t="shared" si="7"/>
        <v>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4"/>
        <v>1240162</v>
      </c>
      <c r="O25" s="41">
        <f t="shared" si="1"/>
        <v>79.446636771300447</v>
      </c>
      <c r="P25" s="9"/>
    </row>
    <row r="26" spans="1:119">
      <c r="A26" s="12"/>
      <c r="B26" s="42">
        <v>572</v>
      </c>
      <c r="C26" s="19" t="s">
        <v>38</v>
      </c>
      <c r="D26" s="43">
        <v>749104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749104</v>
      </c>
      <c r="O26" s="44">
        <f t="shared" si="1"/>
        <v>47.988725176169119</v>
      </c>
      <c r="P26" s="9"/>
    </row>
    <row r="27" spans="1:119">
      <c r="A27" s="12"/>
      <c r="B27" s="42">
        <v>574</v>
      </c>
      <c r="C27" s="19" t="s">
        <v>39</v>
      </c>
      <c r="D27" s="43">
        <v>48449</v>
      </c>
      <c r="E27" s="43">
        <v>0</v>
      </c>
      <c r="F27" s="43">
        <v>0</v>
      </c>
      <c r="G27" s="43">
        <v>442609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491058</v>
      </c>
      <c r="O27" s="44">
        <f t="shared" si="1"/>
        <v>31.457911595131325</v>
      </c>
      <c r="P27" s="9"/>
    </row>
    <row r="28" spans="1:119" ht="15.75">
      <c r="A28" s="26" t="s">
        <v>41</v>
      </c>
      <c r="B28" s="27"/>
      <c r="C28" s="28"/>
      <c r="D28" s="29">
        <f t="shared" ref="D28:M28" si="8">SUM(D29:D30)</f>
        <v>7707</v>
      </c>
      <c r="E28" s="29">
        <f t="shared" si="8"/>
        <v>58626</v>
      </c>
      <c r="F28" s="29">
        <f t="shared" si="8"/>
        <v>0</v>
      </c>
      <c r="G28" s="29">
        <f t="shared" si="8"/>
        <v>0</v>
      </c>
      <c r="H28" s="29">
        <f t="shared" si="8"/>
        <v>0</v>
      </c>
      <c r="I28" s="29">
        <f t="shared" si="8"/>
        <v>2000000</v>
      </c>
      <c r="J28" s="29">
        <f t="shared" si="8"/>
        <v>0</v>
      </c>
      <c r="K28" s="29">
        <f t="shared" si="8"/>
        <v>0</v>
      </c>
      <c r="L28" s="29">
        <f t="shared" si="8"/>
        <v>0</v>
      </c>
      <c r="M28" s="29">
        <f t="shared" si="8"/>
        <v>0</v>
      </c>
      <c r="N28" s="29">
        <f t="shared" si="4"/>
        <v>2066333</v>
      </c>
      <c r="O28" s="41">
        <f t="shared" si="1"/>
        <v>132.37238949391417</v>
      </c>
      <c r="P28" s="9"/>
    </row>
    <row r="29" spans="1:119">
      <c r="A29" s="12"/>
      <c r="B29" s="42">
        <v>581</v>
      </c>
      <c r="C29" s="19" t="s">
        <v>40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2000000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4"/>
        <v>2000000</v>
      </c>
      <c r="O29" s="44">
        <f t="shared" si="1"/>
        <v>128.12299807815504</v>
      </c>
      <c r="P29" s="9"/>
    </row>
    <row r="30" spans="1:119" ht="15.75" thickBot="1">
      <c r="A30" s="12"/>
      <c r="B30" s="42">
        <v>584</v>
      </c>
      <c r="C30" s="19" t="s">
        <v>55</v>
      </c>
      <c r="D30" s="43">
        <v>7707</v>
      </c>
      <c r="E30" s="43">
        <v>58626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4"/>
        <v>66333</v>
      </c>
      <c r="O30" s="44">
        <f t="shared" si="1"/>
        <v>4.2493914157591286</v>
      </c>
      <c r="P30" s="9"/>
    </row>
    <row r="31" spans="1:119" ht="16.5" thickBot="1">
      <c r="A31" s="13" t="s">
        <v>10</v>
      </c>
      <c r="B31" s="21"/>
      <c r="C31" s="20"/>
      <c r="D31" s="14">
        <f>SUM(D5,D14,D17,D22,D25,D28)</f>
        <v>13717440</v>
      </c>
      <c r="E31" s="14">
        <f t="shared" ref="E31:M31" si="9">SUM(E5,E14,E17,E22,E25,E28)</f>
        <v>641115</v>
      </c>
      <c r="F31" s="14">
        <f t="shared" si="9"/>
        <v>660948</v>
      </c>
      <c r="G31" s="14">
        <f t="shared" si="9"/>
        <v>1063265</v>
      </c>
      <c r="H31" s="14">
        <f t="shared" si="9"/>
        <v>0</v>
      </c>
      <c r="I31" s="14">
        <f t="shared" si="9"/>
        <v>9462858</v>
      </c>
      <c r="J31" s="14">
        <f t="shared" si="9"/>
        <v>0</v>
      </c>
      <c r="K31" s="14">
        <f t="shared" si="9"/>
        <v>0</v>
      </c>
      <c r="L31" s="14">
        <f t="shared" si="9"/>
        <v>0</v>
      </c>
      <c r="M31" s="14">
        <f t="shared" si="9"/>
        <v>0</v>
      </c>
      <c r="N31" s="14">
        <f t="shared" si="4"/>
        <v>25545626</v>
      </c>
      <c r="O31" s="35">
        <f t="shared" si="1"/>
        <v>1636.4910954516336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/>
    </row>
    <row r="33" spans="1:15">
      <c r="A33" s="36"/>
      <c r="B33" s="37"/>
      <c r="C33" s="37"/>
      <c r="D33" s="38"/>
      <c r="E33" s="38"/>
      <c r="F33" s="38"/>
      <c r="G33" s="38"/>
      <c r="H33" s="38"/>
      <c r="I33" s="38"/>
      <c r="J33" s="38"/>
      <c r="K33" s="38"/>
      <c r="L33" s="93" t="s">
        <v>56</v>
      </c>
      <c r="M33" s="93"/>
      <c r="N33" s="93"/>
      <c r="O33" s="39">
        <v>15610</v>
      </c>
    </row>
    <row r="34" spans="1:15">
      <c r="A34" s="94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6"/>
    </row>
    <row r="35" spans="1:15" ht="15.75" customHeight="1" thickBot="1">
      <c r="A35" s="97" t="s">
        <v>48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9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49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5972460</v>
      </c>
      <c r="E5" s="24">
        <f t="shared" si="0"/>
        <v>9437</v>
      </c>
      <c r="F5" s="24">
        <f t="shared" si="0"/>
        <v>5923783</v>
      </c>
      <c r="G5" s="24">
        <f t="shared" si="0"/>
        <v>572546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>SUM(D5:M5)</f>
        <v>12478226</v>
      </c>
      <c r="O5" s="30">
        <f t="shared" ref="O5:O29" si="1">(N5/O$31)</f>
        <v>810.11660066220861</v>
      </c>
      <c r="P5" s="6"/>
    </row>
    <row r="6" spans="1:133">
      <c r="A6" s="12"/>
      <c r="B6" s="42">
        <v>511</v>
      </c>
      <c r="C6" s="19" t="s">
        <v>19</v>
      </c>
      <c r="D6" s="43">
        <v>121970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121970</v>
      </c>
      <c r="O6" s="44">
        <f t="shared" si="1"/>
        <v>7.9185872881906123</v>
      </c>
      <c r="P6" s="9"/>
    </row>
    <row r="7" spans="1:133">
      <c r="A7" s="12"/>
      <c r="B7" s="42">
        <v>512</v>
      </c>
      <c r="C7" s="19" t="s">
        <v>20</v>
      </c>
      <c r="D7" s="43">
        <v>728109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728109</v>
      </c>
      <c r="O7" s="44">
        <f t="shared" si="1"/>
        <v>47.270596637018762</v>
      </c>
      <c r="P7" s="9"/>
    </row>
    <row r="8" spans="1:133">
      <c r="A8" s="12"/>
      <c r="B8" s="42">
        <v>513</v>
      </c>
      <c r="C8" s="19" t="s">
        <v>21</v>
      </c>
      <c r="D8" s="43">
        <v>1418435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1418435</v>
      </c>
      <c r="O8" s="44">
        <f t="shared" si="1"/>
        <v>92.088229565669025</v>
      </c>
      <c r="P8" s="9"/>
    </row>
    <row r="9" spans="1:133">
      <c r="A9" s="12"/>
      <c r="B9" s="42">
        <v>514</v>
      </c>
      <c r="C9" s="19" t="s">
        <v>22</v>
      </c>
      <c r="D9" s="43">
        <v>342970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342970</v>
      </c>
      <c r="O9" s="44">
        <f t="shared" si="1"/>
        <v>22.266441602285269</v>
      </c>
      <c r="P9" s="9"/>
    </row>
    <row r="10" spans="1:133">
      <c r="A10" s="12"/>
      <c r="B10" s="42">
        <v>515</v>
      </c>
      <c r="C10" s="19" t="s">
        <v>23</v>
      </c>
      <c r="D10" s="43">
        <v>398439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398439</v>
      </c>
      <c r="O10" s="44">
        <f t="shared" si="1"/>
        <v>25.867623190287606</v>
      </c>
      <c r="P10" s="9"/>
    </row>
    <row r="11" spans="1:133">
      <c r="A11" s="12"/>
      <c r="B11" s="42">
        <v>517</v>
      </c>
      <c r="C11" s="19" t="s">
        <v>25</v>
      </c>
      <c r="D11" s="43">
        <v>0</v>
      </c>
      <c r="E11" s="43">
        <v>0</v>
      </c>
      <c r="F11" s="43">
        <v>5575000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5575000</v>
      </c>
      <c r="O11" s="44">
        <f t="shared" si="1"/>
        <v>361.94247873790817</v>
      </c>
      <c r="P11" s="9"/>
    </row>
    <row r="12" spans="1:133">
      <c r="A12" s="12"/>
      <c r="B12" s="42">
        <v>519</v>
      </c>
      <c r="C12" s="19" t="s">
        <v>26</v>
      </c>
      <c r="D12" s="43">
        <v>2962537</v>
      </c>
      <c r="E12" s="43">
        <v>9437</v>
      </c>
      <c r="F12" s="43">
        <v>348783</v>
      </c>
      <c r="G12" s="43">
        <v>572546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3893303</v>
      </c>
      <c r="O12" s="44">
        <f t="shared" si="1"/>
        <v>252.76264364084918</v>
      </c>
      <c r="P12" s="9"/>
    </row>
    <row r="13" spans="1:133" ht="15.75">
      <c r="A13" s="26" t="s">
        <v>27</v>
      </c>
      <c r="B13" s="27"/>
      <c r="C13" s="28"/>
      <c r="D13" s="29">
        <f t="shared" ref="D13:M13" si="3">SUM(D14:D16)</f>
        <v>5860170</v>
      </c>
      <c r="E13" s="29">
        <f t="shared" si="3"/>
        <v>88006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9" si="4">SUM(D13:M13)</f>
        <v>5948176</v>
      </c>
      <c r="O13" s="41">
        <f t="shared" si="1"/>
        <v>386.16996688956698</v>
      </c>
      <c r="P13" s="10"/>
    </row>
    <row r="14" spans="1:133">
      <c r="A14" s="12"/>
      <c r="B14" s="42">
        <v>521</v>
      </c>
      <c r="C14" s="19" t="s">
        <v>28</v>
      </c>
      <c r="D14" s="43">
        <v>4239421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4239421</v>
      </c>
      <c r="O14" s="44">
        <f t="shared" si="1"/>
        <v>275.23346101408816</v>
      </c>
      <c r="P14" s="9"/>
    </row>
    <row r="15" spans="1:133">
      <c r="A15" s="12"/>
      <c r="B15" s="42">
        <v>524</v>
      </c>
      <c r="C15" s="19" t="s">
        <v>45</v>
      </c>
      <c r="D15" s="43">
        <v>1314326</v>
      </c>
      <c r="E15" s="43">
        <v>88006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1402332</v>
      </c>
      <c r="O15" s="44">
        <f t="shared" si="1"/>
        <v>91.042783873271446</v>
      </c>
      <c r="P15" s="9"/>
    </row>
    <row r="16" spans="1:133">
      <c r="A16" s="12"/>
      <c r="B16" s="42">
        <v>525</v>
      </c>
      <c r="C16" s="19" t="s">
        <v>46</v>
      </c>
      <c r="D16" s="43">
        <v>306423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306423</v>
      </c>
      <c r="O16" s="44">
        <f t="shared" si="1"/>
        <v>19.893722002207362</v>
      </c>
      <c r="P16" s="9"/>
    </row>
    <row r="17" spans="1:119" ht="15.75">
      <c r="A17" s="26" t="s">
        <v>29</v>
      </c>
      <c r="B17" s="27"/>
      <c r="C17" s="28"/>
      <c r="D17" s="29">
        <f t="shared" ref="D17:M17" si="5">SUM(D18:D20)</f>
        <v>0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7215673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40">
        <f t="shared" si="4"/>
        <v>7215673</v>
      </c>
      <c r="O17" s="41">
        <f t="shared" si="1"/>
        <v>468.4589365707979</v>
      </c>
      <c r="P17" s="10"/>
    </row>
    <row r="18" spans="1:119">
      <c r="A18" s="12"/>
      <c r="B18" s="42">
        <v>534</v>
      </c>
      <c r="C18" s="19" t="s">
        <v>30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1203019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1203019</v>
      </c>
      <c r="O18" s="44">
        <f t="shared" si="1"/>
        <v>78.102902032071668</v>
      </c>
      <c r="P18" s="9"/>
    </row>
    <row r="19" spans="1:119">
      <c r="A19" s="12"/>
      <c r="B19" s="42">
        <v>536</v>
      </c>
      <c r="C19" s="19" t="s">
        <v>31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5721235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5721235</v>
      </c>
      <c r="O19" s="44">
        <f t="shared" si="1"/>
        <v>371.43640849185226</v>
      </c>
      <c r="P19" s="9"/>
    </row>
    <row r="20" spans="1:119">
      <c r="A20" s="12"/>
      <c r="B20" s="42">
        <v>538</v>
      </c>
      <c r="C20" s="19" t="s">
        <v>32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291419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291419</v>
      </c>
      <c r="O20" s="44">
        <f t="shared" si="1"/>
        <v>18.919626046873987</v>
      </c>
      <c r="P20" s="9"/>
    </row>
    <row r="21" spans="1:119" ht="15.75">
      <c r="A21" s="26" t="s">
        <v>33</v>
      </c>
      <c r="B21" s="27"/>
      <c r="C21" s="28"/>
      <c r="D21" s="29">
        <f t="shared" ref="D21:M21" si="6">SUM(D22:D22)</f>
        <v>1799623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4"/>
        <v>1799623</v>
      </c>
      <c r="O21" s="41">
        <f t="shared" si="1"/>
        <v>116.83587612802701</v>
      </c>
      <c r="P21" s="10"/>
    </row>
    <row r="22" spans="1:119">
      <c r="A22" s="12"/>
      <c r="B22" s="42">
        <v>541</v>
      </c>
      <c r="C22" s="19" t="s">
        <v>34</v>
      </c>
      <c r="D22" s="43">
        <v>1799623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1799623</v>
      </c>
      <c r="O22" s="44">
        <f t="shared" si="1"/>
        <v>116.83587612802701</v>
      </c>
      <c r="P22" s="9"/>
    </row>
    <row r="23" spans="1:119" ht="15.75">
      <c r="A23" s="26" t="s">
        <v>35</v>
      </c>
      <c r="B23" s="27"/>
      <c r="C23" s="28"/>
      <c r="D23" s="29">
        <f t="shared" ref="D23:M23" si="7">SUM(D24:D24)</f>
        <v>189855</v>
      </c>
      <c r="E23" s="29">
        <f t="shared" si="7"/>
        <v>126343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4"/>
        <v>316198</v>
      </c>
      <c r="O23" s="41">
        <f t="shared" si="1"/>
        <v>20.52833863533078</v>
      </c>
      <c r="P23" s="10"/>
    </row>
    <row r="24" spans="1:119">
      <c r="A24" s="12"/>
      <c r="B24" s="42">
        <v>569</v>
      </c>
      <c r="C24" s="19" t="s">
        <v>36</v>
      </c>
      <c r="D24" s="43">
        <v>189855</v>
      </c>
      <c r="E24" s="43">
        <v>126343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316198</v>
      </c>
      <c r="O24" s="44">
        <f t="shared" si="1"/>
        <v>20.52833863533078</v>
      </c>
      <c r="P24" s="9"/>
    </row>
    <row r="25" spans="1:119" ht="15.75">
      <c r="A25" s="26" t="s">
        <v>37</v>
      </c>
      <c r="B25" s="27"/>
      <c r="C25" s="28"/>
      <c r="D25" s="29">
        <f t="shared" ref="D25:M25" si="8">SUM(D26:D26)</f>
        <v>1067689</v>
      </c>
      <c r="E25" s="29">
        <f t="shared" si="8"/>
        <v>0</v>
      </c>
      <c r="F25" s="29">
        <f t="shared" si="8"/>
        <v>0</v>
      </c>
      <c r="G25" s="29">
        <f t="shared" si="8"/>
        <v>4160233</v>
      </c>
      <c r="H25" s="29">
        <f t="shared" si="8"/>
        <v>0</v>
      </c>
      <c r="I25" s="29">
        <f t="shared" si="8"/>
        <v>0</v>
      </c>
      <c r="J25" s="29">
        <f t="shared" si="8"/>
        <v>0</v>
      </c>
      <c r="K25" s="29">
        <f t="shared" si="8"/>
        <v>0</v>
      </c>
      <c r="L25" s="29">
        <f t="shared" si="8"/>
        <v>0</v>
      </c>
      <c r="M25" s="29">
        <f t="shared" si="8"/>
        <v>0</v>
      </c>
      <c r="N25" s="29">
        <f t="shared" si="4"/>
        <v>5227922</v>
      </c>
      <c r="O25" s="41">
        <f t="shared" si="1"/>
        <v>339.40933584366684</v>
      </c>
      <c r="P25" s="9"/>
    </row>
    <row r="26" spans="1:119">
      <c r="A26" s="12"/>
      <c r="B26" s="42">
        <v>572</v>
      </c>
      <c r="C26" s="19" t="s">
        <v>38</v>
      </c>
      <c r="D26" s="43">
        <v>1067689</v>
      </c>
      <c r="E26" s="43">
        <v>0</v>
      </c>
      <c r="F26" s="43">
        <v>0</v>
      </c>
      <c r="G26" s="43">
        <v>4160233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5227922</v>
      </c>
      <c r="O26" s="44">
        <f t="shared" si="1"/>
        <v>339.40933584366684</v>
      </c>
      <c r="P26" s="9"/>
    </row>
    <row r="27" spans="1:119" ht="15.75">
      <c r="A27" s="26" t="s">
        <v>41</v>
      </c>
      <c r="B27" s="27"/>
      <c r="C27" s="28"/>
      <c r="D27" s="29">
        <f t="shared" ref="D27:M27" si="9">SUM(D28:D28)</f>
        <v>0</v>
      </c>
      <c r="E27" s="29">
        <f t="shared" si="9"/>
        <v>1195115</v>
      </c>
      <c r="F27" s="29">
        <f t="shared" si="9"/>
        <v>803684</v>
      </c>
      <c r="G27" s="29">
        <f t="shared" si="9"/>
        <v>0</v>
      </c>
      <c r="H27" s="29">
        <f t="shared" si="9"/>
        <v>0</v>
      </c>
      <c r="I27" s="29">
        <f t="shared" si="9"/>
        <v>0</v>
      </c>
      <c r="J27" s="29">
        <f t="shared" si="9"/>
        <v>0</v>
      </c>
      <c r="K27" s="29">
        <f t="shared" si="9"/>
        <v>0</v>
      </c>
      <c r="L27" s="29">
        <f t="shared" si="9"/>
        <v>0</v>
      </c>
      <c r="M27" s="29">
        <f t="shared" si="9"/>
        <v>0</v>
      </c>
      <c r="N27" s="29">
        <f t="shared" si="4"/>
        <v>1998799</v>
      </c>
      <c r="O27" s="41">
        <f t="shared" si="1"/>
        <v>129.76686359800038</v>
      </c>
      <c r="P27" s="9"/>
    </row>
    <row r="28" spans="1:119" ht="15.75" thickBot="1">
      <c r="A28" s="12"/>
      <c r="B28" s="42">
        <v>581</v>
      </c>
      <c r="C28" s="19" t="s">
        <v>40</v>
      </c>
      <c r="D28" s="43">
        <v>0</v>
      </c>
      <c r="E28" s="43">
        <v>1195115</v>
      </c>
      <c r="F28" s="43">
        <v>803684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1998799</v>
      </c>
      <c r="O28" s="44">
        <f t="shared" si="1"/>
        <v>129.76686359800038</v>
      </c>
      <c r="P28" s="9"/>
    </row>
    <row r="29" spans="1:119" ht="16.5" thickBot="1">
      <c r="A29" s="13" t="s">
        <v>10</v>
      </c>
      <c r="B29" s="21"/>
      <c r="C29" s="20"/>
      <c r="D29" s="14">
        <f>SUM(D5,D13,D17,D21,D23,D25,D27)</f>
        <v>14889797</v>
      </c>
      <c r="E29" s="14">
        <f t="shared" ref="E29:M29" si="10">SUM(E5,E13,E17,E21,E23,E25,E27)</f>
        <v>1418901</v>
      </c>
      <c r="F29" s="14">
        <f t="shared" si="10"/>
        <v>6727467</v>
      </c>
      <c r="G29" s="14">
        <f t="shared" si="10"/>
        <v>4732779</v>
      </c>
      <c r="H29" s="14">
        <f t="shared" si="10"/>
        <v>0</v>
      </c>
      <c r="I29" s="14">
        <f t="shared" si="10"/>
        <v>7215673</v>
      </c>
      <c r="J29" s="14">
        <f t="shared" si="10"/>
        <v>0</v>
      </c>
      <c r="K29" s="14">
        <f t="shared" si="10"/>
        <v>0</v>
      </c>
      <c r="L29" s="14">
        <f t="shared" si="10"/>
        <v>0</v>
      </c>
      <c r="M29" s="14">
        <f t="shared" si="10"/>
        <v>0</v>
      </c>
      <c r="N29" s="14">
        <f t="shared" si="4"/>
        <v>34984617</v>
      </c>
      <c r="O29" s="35">
        <f t="shared" si="1"/>
        <v>2271.2859183275987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93" t="s">
        <v>50</v>
      </c>
      <c r="M31" s="93"/>
      <c r="N31" s="93"/>
      <c r="O31" s="39">
        <v>15403</v>
      </c>
    </row>
    <row r="32" spans="1:119">
      <c r="A32" s="94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6"/>
    </row>
    <row r="33" spans="1:15" ht="15.75" customHeight="1" thickBot="1">
      <c r="A33" s="97" t="s">
        <v>48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9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  <ignoredErrors>
    <ignoredError sqref="N24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44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SUM(D6:D13)</f>
        <v>6482107</v>
      </c>
      <c r="E5" s="24">
        <f t="shared" si="0"/>
        <v>0</v>
      </c>
      <c r="F5" s="24">
        <f t="shared" si="0"/>
        <v>602763</v>
      </c>
      <c r="G5" s="24">
        <f t="shared" si="0"/>
        <v>146600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>SUM(D5:M5)</f>
        <v>7231470</v>
      </c>
      <c r="O5" s="30">
        <f t="shared" ref="O5:O30" si="1">(N5/O$32)</f>
        <v>475.1606544451015</v>
      </c>
      <c r="P5" s="6"/>
    </row>
    <row r="6" spans="1:133">
      <c r="A6" s="12"/>
      <c r="B6" s="42">
        <v>511</v>
      </c>
      <c r="C6" s="19" t="s">
        <v>19</v>
      </c>
      <c r="D6" s="43">
        <v>125824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125824</v>
      </c>
      <c r="O6" s="44">
        <f t="shared" si="1"/>
        <v>8.2675602864840005</v>
      </c>
      <c r="P6" s="9"/>
    </row>
    <row r="7" spans="1:133">
      <c r="A7" s="12"/>
      <c r="B7" s="42">
        <v>512</v>
      </c>
      <c r="C7" s="19" t="s">
        <v>20</v>
      </c>
      <c r="D7" s="43">
        <v>1059079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3" si="2">SUM(D7:M7)</f>
        <v>1059079</v>
      </c>
      <c r="O7" s="44">
        <f t="shared" si="1"/>
        <v>69.589263420724095</v>
      </c>
      <c r="P7" s="9"/>
    </row>
    <row r="8" spans="1:133">
      <c r="A8" s="12"/>
      <c r="B8" s="42">
        <v>513</v>
      </c>
      <c r="C8" s="19" t="s">
        <v>21</v>
      </c>
      <c r="D8" s="43">
        <v>1328235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1328235</v>
      </c>
      <c r="O8" s="44">
        <f t="shared" si="1"/>
        <v>87.274788093830082</v>
      </c>
      <c r="P8" s="9"/>
    </row>
    <row r="9" spans="1:133">
      <c r="A9" s="12"/>
      <c r="B9" s="42">
        <v>514</v>
      </c>
      <c r="C9" s="19" t="s">
        <v>22</v>
      </c>
      <c r="D9" s="43">
        <v>319901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319901</v>
      </c>
      <c r="O9" s="44">
        <f t="shared" si="1"/>
        <v>21.019843616531965</v>
      </c>
      <c r="P9" s="9"/>
    </row>
    <row r="10" spans="1:133">
      <c r="A10" s="12"/>
      <c r="B10" s="42">
        <v>515</v>
      </c>
      <c r="C10" s="19" t="s">
        <v>23</v>
      </c>
      <c r="D10" s="43">
        <v>289652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289652</v>
      </c>
      <c r="O10" s="44">
        <f t="shared" si="1"/>
        <v>19.032262303699323</v>
      </c>
      <c r="P10" s="9"/>
    </row>
    <row r="11" spans="1:133">
      <c r="A11" s="12"/>
      <c r="B11" s="42">
        <v>516</v>
      </c>
      <c r="C11" s="19" t="s">
        <v>24</v>
      </c>
      <c r="D11" s="43">
        <v>357034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357034</v>
      </c>
      <c r="O11" s="44">
        <f t="shared" si="1"/>
        <v>23.459754254550234</v>
      </c>
      <c r="P11" s="9"/>
    </row>
    <row r="12" spans="1:133">
      <c r="A12" s="12"/>
      <c r="B12" s="42">
        <v>517</v>
      </c>
      <c r="C12" s="19" t="s">
        <v>25</v>
      </c>
      <c r="D12" s="43">
        <v>0</v>
      </c>
      <c r="E12" s="43">
        <v>0</v>
      </c>
      <c r="F12" s="43">
        <v>602763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602763</v>
      </c>
      <c r="O12" s="44">
        <f t="shared" si="1"/>
        <v>39.605953084959587</v>
      </c>
      <c r="P12" s="9"/>
    </row>
    <row r="13" spans="1:133">
      <c r="A13" s="12"/>
      <c r="B13" s="42">
        <v>519</v>
      </c>
      <c r="C13" s="19" t="s">
        <v>26</v>
      </c>
      <c r="D13" s="43">
        <v>3002382</v>
      </c>
      <c r="E13" s="43">
        <v>0</v>
      </c>
      <c r="F13" s="43">
        <v>0</v>
      </c>
      <c r="G13" s="43">
        <v>146600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2"/>
        <v>3148982</v>
      </c>
      <c r="O13" s="44">
        <f t="shared" si="1"/>
        <v>206.91122938432224</v>
      </c>
      <c r="P13" s="9"/>
    </row>
    <row r="14" spans="1:133" ht="15.75">
      <c r="A14" s="26" t="s">
        <v>27</v>
      </c>
      <c r="B14" s="27"/>
      <c r="C14" s="28"/>
      <c r="D14" s="29">
        <f t="shared" ref="D14:M14" si="3">SUM(D15:D17)</f>
        <v>6701956</v>
      </c>
      <c r="E14" s="29">
        <f t="shared" si="3"/>
        <v>557105</v>
      </c>
      <c r="F14" s="29">
        <f t="shared" si="3"/>
        <v>0</v>
      </c>
      <c r="G14" s="29">
        <f t="shared" si="3"/>
        <v>0</v>
      </c>
      <c r="H14" s="29">
        <f t="shared" si="3"/>
        <v>0</v>
      </c>
      <c r="I14" s="29">
        <f t="shared" si="3"/>
        <v>0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40">
        <f t="shared" ref="N14:N30" si="4">SUM(D14:M14)</f>
        <v>7259061</v>
      </c>
      <c r="O14" s="41">
        <f t="shared" si="1"/>
        <v>476.97358564951708</v>
      </c>
      <c r="P14" s="10"/>
    </row>
    <row r="15" spans="1:133">
      <c r="A15" s="12"/>
      <c r="B15" s="42">
        <v>521</v>
      </c>
      <c r="C15" s="19" t="s">
        <v>28</v>
      </c>
      <c r="D15" s="43">
        <v>5755545</v>
      </c>
      <c r="E15" s="43">
        <v>5434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5760979</v>
      </c>
      <c r="O15" s="44">
        <f t="shared" si="1"/>
        <v>378.53860306196202</v>
      </c>
      <c r="P15" s="9"/>
    </row>
    <row r="16" spans="1:133">
      <c r="A16" s="12"/>
      <c r="B16" s="42">
        <v>524</v>
      </c>
      <c r="C16" s="19" t="s">
        <v>45</v>
      </c>
      <c r="D16" s="43">
        <v>946411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946411</v>
      </c>
      <c r="O16" s="44">
        <f t="shared" si="1"/>
        <v>62.186148892831326</v>
      </c>
      <c r="P16" s="9"/>
    </row>
    <row r="17" spans="1:119">
      <c r="A17" s="12"/>
      <c r="B17" s="42">
        <v>525</v>
      </c>
      <c r="C17" s="19" t="s">
        <v>46</v>
      </c>
      <c r="D17" s="43">
        <v>0</v>
      </c>
      <c r="E17" s="43">
        <v>551671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551671</v>
      </c>
      <c r="O17" s="44">
        <f t="shared" si="1"/>
        <v>36.2488336947237</v>
      </c>
      <c r="P17" s="9"/>
    </row>
    <row r="18" spans="1:119" ht="15.75">
      <c r="A18" s="26" t="s">
        <v>29</v>
      </c>
      <c r="B18" s="27"/>
      <c r="C18" s="28"/>
      <c r="D18" s="29">
        <f t="shared" ref="D18:M18" si="5">SUM(D19:D21)</f>
        <v>0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7824460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40">
        <f t="shared" si="4"/>
        <v>7824460</v>
      </c>
      <c r="O18" s="41">
        <f t="shared" si="1"/>
        <v>514.12444970103161</v>
      </c>
      <c r="P18" s="10"/>
    </row>
    <row r="19" spans="1:119">
      <c r="A19" s="12"/>
      <c r="B19" s="42">
        <v>534</v>
      </c>
      <c r="C19" s="19" t="s">
        <v>30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1070098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1070098</v>
      </c>
      <c r="O19" s="44">
        <f t="shared" si="1"/>
        <v>70.313292594782837</v>
      </c>
      <c r="P19" s="9"/>
    </row>
    <row r="20" spans="1:119">
      <c r="A20" s="12"/>
      <c r="B20" s="42">
        <v>536</v>
      </c>
      <c r="C20" s="19" t="s">
        <v>31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6245868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6245868</v>
      </c>
      <c r="O20" s="44">
        <f t="shared" si="1"/>
        <v>410.39936920954068</v>
      </c>
      <c r="P20" s="9"/>
    </row>
    <row r="21" spans="1:119">
      <c r="A21" s="12"/>
      <c r="B21" s="42">
        <v>538</v>
      </c>
      <c r="C21" s="19" t="s">
        <v>32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508494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508494</v>
      </c>
      <c r="O21" s="44">
        <f t="shared" si="1"/>
        <v>33.411787896708063</v>
      </c>
      <c r="P21" s="9"/>
    </row>
    <row r="22" spans="1:119" ht="15.75">
      <c r="A22" s="26" t="s">
        <v>33</v>
      </c>
      <c r="B22" s="27"/>
      <c r="C22" s="28"/>
      <c r="D22" s="29">
        <f t="shared" ref="D22:M22" si="6">SUM(D23:D23)</f>
        <v>1282643</v>
      </c>
      <c r="E22" s="29">
        <f t="shared" si="6"/>
        <v>0</v>
      </c>
      <c r="F22" s="29">
        <f t="shared" si="6"/>
        <v>0</v>
      </c>
      <c r="G22" s="29">
        <f t="shared" si="6"/>
        <v>34680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4"/>
        <v>1317323</v>
      </c>
      <c r="O22" s="41">
        <f t="shared" si="1"/>
        <v>86.55778960509889</v>
      </c>
      <c r="P22" s="10"/>
    </row>
    <row r="23" spans="1:119">
      <c r="A23" s="12"/>
      <c r="B23" s="42">
        <v>541</v>
      </c>
      <c r="C23" s="19" t="s">
        <v>34</v>
      </c>
      <c r="D23" s="43">
        <v>1282643</v>
      </c>
      <c r="E23" s="43">
        <v>0</v>
      </c>
      <c r="F23" s="43">
        <v>0</v>
      </c>
      <c r="G23" s="43">
        <v>34680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1317323</v>
      </c>
      <c r="O23" s="44">
        <f t="shared" si="1"/>
        <v>86.55778960509889</v>
      </c>
      <c r="P23" s="9"/>
    </row>
    <row r="24" spans="1:119" ht="15.75">
      <c r="A24" s="26" t="s">
        <v>35</v>
      </c>
      <c r="B24" s="27"/>
      <c r="C24" s="28"/>
      <c r="D24" s="29">
        <f t="shared" ref="D24:M24" si="7">SUM(D25:D25)</f>
        <v>0</v>
      </c>
      <c r="E24" s="29">
        <f t="shared" si="7"/>
        <v>264976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4"/>
        <v>264976</v>
      </c>
      <c r="O24" s="41">
        <f t="shared" si="1"/>
        <v>17.410867993954923</v>
      </c>
      <c r="P24" s="10"/>
    </row>
    <row r="25" spans="1:119">
      <c r="A25" s="12"/>
      <c r="B25" s="42">
        <v>569</v>
      </c>
      <c r="C25" s="19" t="s">
        <v>36</v>
      </c>
      <c r="D25" s="43">
        <v>0</v>
      </c>
      <c r="E25" s="43">
        <v>264976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264976</v>
      </c>
      <c r="O25" s="44">
        <f t="shared" si="1"/>
        <v>17.410867993954923</v>
      </c>
      <c r="P25" s="9"/>
    </row>
    <row r="26" spans="1:119" ht="15.75">
      <c r="A26" s="26" t="s">
        <v>37</v>
      </c>
      <c r="B26" s="27"/>
      <c r="C26" s="28"/>
      <c r="D26" s="29">
        <f t="shared" ref="D26:M26" si="8">SUM(D27:D27)</f>
        <v>1154153</v>
      </c>
      <c r="E26" s="29">
        <f t="shared" si="8"/>
        <v>0</v>
      </c>
      <c r="F26" s="29">
        <f t="shared" si="8"/>
        <v>0</v>
      </c>
      <c r="G26" s="29">
        <f t="shared" si="8"/>
        <v>1019648</v>
      </c>
      <c r="H26" s="29">
        <f t="shared" si="8"/>
        <v>0</v>
      </c>
      <c r="I26" s="29">
        <f t="shared" si="8"/>
        <v>0</v>
      </c>
      <c r="J26" s="29">
        <f t="shared" si="8"/>
        <v>0</v>
      </c>
      <c r="K26" s="29">
        <f t="shared" si="8"/>
        <v>0</v>
      </c>
      <c r="L26" s="29">
        <f t="shared" si="8"/>
        <v>0</v>
      </c>
      <c r="M26" s="29">
        <f t="shared" si="8"/>
        <v>0</v>
      </c>
      <c r="N26" s="29">
        <f t="shared" si="4"/>
        <v>2173801</v>
      </c>
      <c r="O26" s="41">
        <f t="shared" si="1"/>
        <v>142.83468033379327</v>
      </c>
      <c r="P26" s="9"/>
    </row>
    <row r="27" spans="1:119">
      <c r="A27" s="12"/>
      <c r="B27" s="42">
        <v>572</v>
      </c>
      <c r="C27" s="19" t="s">
        <v>38</v>
      </c>
      <c r="D27" s="43">
        <v>1154153</v>
      </c>
      <c r="E27" s="43">
        <v>0</v>
      </c>
      <c r="F27" s="43">
        <v>0</v>
      </c>
      <c r="G27" s="43">
        <v>1019648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2173801</v>
      </c>
      <c r="O27" s="44">
        <f t="shared" si="1"/>
        <v>142.83468033379327</v>
      </c>
      <c r="P27" s="9"/>
    </row>
    <row r="28" spans="1:119" ht="15.75">
      <c r="A28" s="26" t="s">
        <v>41</v>
      </c>
      <c r="B28" s="27"/>
      <c r="C28" s="28"/>
      <c r="D28" s="29">
        <f t="shared" ref="D28:M28" si="9">SUM(D29:D29)</f>
        <v>0</v>
      </c>
      <c r="E28" s="29">
        <f t="shared" si="9"/>
        <v>0</v>
      </c>
      <c r="F28" s="29">
        <f t="shared" si="9"/>
        <v>699359</v>
      </c>
      <c r="G28" s="29">
        <f t="shared" si="9"/>
        <v>0</v>
      </c>
      <c r="H28" s="29">
        <f t="shared" si="9"/>
        <v>0</v>
      </c>
      <c r="I28" s="29">
        <f t="shared" si="9"/>
        <v>0</v>
      </c>
      <c r="J28" s="29">
        <f t="shared" si="9"/>
        <v>0</v>
      </c>
      <c r="K28" s="29">
        <f t="shared" si="9"/>
        <v>0</v>
      </c>
      <c r="L28" s="29">
        <f t="shared" si="9"/>
        <v>0</v>
      </c>
      <c r="M28" s="29">
        <f t="shared" si="9"/>
        <v>0</v>
      </c>
      <c r="N28" s="29">
        <f t="shared" si="4"/>
        <v>699359</v>
      </c>
      <c r="O28" s="41">
        <f t="shared" si="1"/>
        <v>45.953019252250478</v>
      </c>
      <c r="P28" s="9"/>
    </row>
    <row r="29" spans="1:119" ht="15.75" thickBot="1">
      <c r="A29" s="12"/>
      <c r="B29" s="42">
        <v>581</v>
      </c>
      <c r="C29" s="19" t="s">
        <v>40</v>
      </c>
      <c r="D29" s="43">
        <v>0</v>
      </c>
      <c r="E29" s="43">
        <v>0</v>
      </c>
      <c r="F29" s="43">
        <v>699359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4"/>
        <v>699359</v>
      </c>
      <c r="O29" s="44">
        <f t="shared" si="1"/>
        <v>45.953019252250478</v>
      </c>
      <c r="P29" s="9"/>
    </row>
    <row r="30" spans="1:119" ht="16.5" thickBot="1">
      <c r="A30" s="13" t="s">
        <v>10</v>
      </c>
      <c r="B30" s="21"/>
      <c r="C30" s="20"/>
      <c r="D30" s="14">
        <f>SUM(D5,D14,D18,D22,D24,D26,D28)</f>
        <v>15620859</v>
      </c>
      <c r="E30" s="14">
        <f t="shared" ref="E30:M30" si="10">SUM(E5,E14,E18,E22,E24,E26,E28)</f>
        <v>822081</v>
      </c>
      <c r="F30" s="14">
        <f t="shared" si="10"/>
        <v>1302122</v>
      </c>
      <c r="G30" s="14">
        <f t="shared" si="10"/>
        <v>1200928</v>
      </c>
      <c r="H30" s="14">
        <f t="shared" si="10"/>
        <v>0</v>
      </c>
      <c r="I30" s="14">
        <f t="shared" si="10"/>
        <v>7824460</v>
      </c>
      <c r="J30" s="14">
        <f t="shared" si="10"/>
        <v>0</v>
      </c>
      <c r="K30" s="14">
        <f t="shared" si="10"/>
        <v>0</v>
      </c>
      <c r="L30" s="14">
        <f t="shared" si="10"/>
        <v>0</v>
      </c>
      <c r="M30" s="14">
        <f t="shared" si="10"/>
        <v>0</v>
      </c>
      <c r="N30" s="14">
        <f t="shared" si="4"/>
        <v>26770450</v>
      </c>
      <c r="O30" s="35">
        <f t="shared" si="1"/>
        <v>1759.0150469807477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5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/>
    </row>
    <row r="32" spans="1:119">
      <c r="A32" s="36"/>
      <c r="B32" s="37"/>
      <c r="C32" s="37"/>
      <c r="D32" s="38"/>
      <c r="E32" s="38"/>
      <c r="F32" s="38"/>
      <c r="G32" s="38"/>
      <c r="H32" s="38"/>
      <c r="I32" s="38"/>
      <c r="J32" s="38"/>
      <c r="K32" s="38"/>
      <c r="L32" s="93" t="s">
        <v>47</v>
      </c>
      <c r="M32" s="93"/>
      <c r="N32" s="93"/>
      <c r="O32" s="39">
        <v>15219</v>
      </c>
    </row>
    <row r="33" spans="1:15">
      <c r="A33" s="94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6"/>
    </row>
    <row r="34" spans="1:15" ht="15.75" thickBot="1">
      <c r="A34" s="97" t="s">
        <v>48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9"/>
    </row>
  </sheetData>
  <mergeCells count="10">
    <mergeCell ref="A34:O34"/>
    <mergeCell ref="L32:N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  <ignoredErrors>
    <ignoredError sqref="N25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3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11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SUM(D6:D13)</f>
        <v>8176394</v>
      </c>
      <c r="E5" s="24">
        <f t="shared" si="0"/>
        <v>0</v>
      </c>
      <c r="F5" s="24">
        <f t="shared" si="0"/>
        <v>604038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>SUM(D5:M5)</f>
        <v>8780432</v>
      </c>
      <c r="O5" s="30">
        <f t="shared" ref="O5:O29" si="1">(N5/O$31)</f>
        <v>574.48521329494895</v>
      </c>
      <c r="P5" s="6"/>
    </row>
    <row r="6" spans="1:133">
      <c r="A6" s="12"/>
      <c r="B6" s="42">
        <v>511</v>
      </c>
      <c r="C6" s="19" t="s">
        <v>19</v>
      </c>
      <c r="D6" s="43">
        <v>145732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145732</v>
      </c>
      <c r="O6" s="44">
        <f t="shared" si="1"/>
        <v>9.5349384977754514</v>
      </c>
      <c r="P6" s="9"/>
    </row>
    <row r="7" spans="1:133">
      <c r="A7" s="12"/>
      <c r="B7" s="42">
        <v>512</v>
      </c>
      <c r="C7" s="19" t="s">
        <v>20</v>
      </c>
      <c r="D7" s="43">
        <v>1308606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3" si="2">SUM(D7:M7)</f>
        <v>1308606</v>
      </c>
      <c r="O7" s="44">
        <f t="shared" si="1"/>
        <v>85.619340486783571</v>
      </c>
      <c r="P7" s="9"/>
    </row>
    <row r="8" spans="1:133">
      <c r="A8" s="12"/>
      <c r="B8" s="42">
        <v>513</v>
      </c>
      <c r="C8" s="19" t="s">
        <v>21</v>
      </c>
      <c r="D8" s="43">
        <v>1255976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1255976</v>
      </c>
      <c r="O8" s="44">
        <f t="shared" si="1"/>
        <v>82.175870191049469</v>
      </c>
      <c r="P8" s="9"/>
    </row>
    <row r="9" spans="1:133">
      <c r="A9" s="12"/>
      <c r="B9" s="42">
        <v>514</v>
      </c>
      <c r="C9" s="19" t="s">
        <v>22</v>
      </c>
      <c r="D9" s="43">
        <v>898511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898511</v>
      </c>
      <c r="O9" s="44">
        <f t="shared" si="1"/>
        <v>58.787686469510597</v>
      </c>
      <c r="P9" s="9"/>
    </row>
    <row r="10" spans="1:133">
      <c r="A10" s="12"/>
      <c r="B10" s="42">
        <v>515</v>
      </c>
      <c r="C10" s="19" t="s">
        <v>23</v>
      </c>
      <c r="D10" s="43">
        <v>385544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385544</v>
      </c>
      <c r="O10" s="44">
        <f t="shared" si="1"/>
        <v>25.225333682282127</v>
      </c>
      <c r="P10" s="9"/>
    </row>
    <row r="11" spans="1:133">
      <c r="A11" s="12"/>
      <c r="B11" s="42">
        <v>516</v>
      </c>
      <c r="C11" s="19" t="s">
        <v>24</v>
      </c>
      <c r="D11" s="43">
        <v>262638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262638</v>
      </c>
      <c r="O11" s="44">
        <f t="shared" si="1"/>
        <v>17.183852394661084</v>
      </c>
      <c r="P11" s="9"/>
    </row>
    <row r="12" spans="1:133">
      <c r="A12" s="12"/>
      <c r="B12" s="42">
        <v>517</v>
      </c>
      <c r="C12" s="19" t="s">
        <v>25</v>
      </c>
      <c r="D12" s="43">
        <v>157369</v>
      </c>
      <c r="E12" s="43">
        <v>0</v>
      </c>
      <c r="F12" s="43">
        <v>604038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761407</v>
      </c>
      <c r="O12" s="44">
        <f t="shared" si="1"/>
        <v>49.817259879612664</v>
      </c>
      <c r="P12" s="9"/>
    </row>
    <row r="13" spans="1:133">
      <c r="A13" s="12"/>
      <c r="B13" s="42">
        <v>519</v>
      </c>
      <c r="C13" s="19" t="s">
        <v>26</v>
      </c>
      <c r="D13" s="43">
        <v>3762018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2"/>
        <v>3762018</v>
      </c>
      <c r="O13" s="44">
        <f t="shared" si="1"/>
        <v>246.14093169327401</v>
      </c>
      <c r="P13" s="9"/>
    </row>
    <row r="14" spans="1:133" ht="15.75">
      <c r="A14" s="26" t="s">
        <v>27</v>
      </c>
      <c r="B14" s="27"/>
      <c r="C14" s="28"/>
      <c r="D14" s="29">
        <f t="shared" ref="D14:M14" si="3">SUM(D15:D15)</f>
        <v>5578083</v>
      </c>
      <c r="E14" s="29">
        <f t="shared" si="3"/>
        <v>14823</v>
      </c>
      <c r="F14" s="29">
        <f t="shared" si="3"/>
        <v>0</v>
      </c>
      <c r="G14" s="29">
        <f t="shared" si="3"/>
        <v>0</v>
      </c>
      <c r="H14" s="29">
        <f t="shared" si="3"/>
        <v>0</v>
      </c>
      <c r="I14" s="29">
        <f t="shared" si="3"/>
        <v>0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40">
        <f t="shared" ref="N14:N29" si="4">SUM(D14:M14)</f>
        <v>5592906</v>
      </c>
      <c r="O14" s="41">
        <f t="shared" si="1"/>
        <v>365.9320858414028</v>
      </c>
      <c r="P14" s="10"/>
    </row>
    <row r="15" spans="1:133">
      <c r="A15" s="12"/>
      <c r="B15" s="42">
        <v>521</v>
      </c>
      <c r="C15" s="19" t="s">
        <v>28</v>
      </c>
      <c r="D15" s="43">
        <v>5578083</v>
      </c>
      <c r="E15" s="43">
        <v>14823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5592906</v>
      </c>
      <c r="O15" s="44">
        <f t="shared" si="1"/>
        <v>365.9320858414028</v>
      </c>
      <c r="P15" s="9"/>
    </row>
    <row r="16" spans="1:133" ht="15.75">
      <c r="A16" s="26" t="s">
        <v>29</v>
      </c>
      <c r="B16" s="27"/>
      <c r="C16" s="28"/>
      <c r="D16" s="29">
        <f t="shared" ref="D16:M16" si="5">SUM(D17:D19)</f>
        <v>0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7897007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40">
        <f t="shared" si="4"/>
        <v>7897007</v>
      </c>
      <c r="O16" s="41">
        <f t="shared" si="1"/>
        <v>516.68457210154406</v>
      </c>
      <c r="P16" s="10"/>
    </row>
    <row r="17" spans="1:119">
      <c r="A17" s="12"/>
      <c r="B17" s="42">
        <v>534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1047524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1047524</v>
      </c>
      <c r="O17" s="44">
        <f t="shared" si="1"/>
        <v>68.53729390211987</v>
      </c>
      <c r="P17" s="9"/>
    </row>
    <row r="18" spans="1:119">
      <c r="A18" s="12"/>
      <c r="B18" s="42">
        <v>536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6460679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6460679</v>
      </c>
      <c r="O18" s="44">
        <f t="shared" si="1"/>
        <v>422.70864956817587</v>
      </c>
      <c r="P18" s="9"/>
    </row>
    <row r="19" spans="1:119">
      <c r="A19" s="12"/>
      <c r="B19" s="42">
        <v>538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388804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388804</v>
      </c>
      <c r="O19" s="44">
        <f t="shared" si="1"/>
        <v>25.438628631248363</v>
      </c>
      <c r="P19" s="9"/>
    </row>
    <row r="20" spans="1:119" ht="15.75">
      <c r="A20" s="26" t="s">
        <v>33</v>
      </c>
      <c r="B20" s="27"/>
      <c r="C20" s="28"/>
      <c r="D20" s="29">
        <f t="shared" ref="D20:M20" si="6">SUM(D21:D21)</f>
        <v>805514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4"/>
        <v>805514</v>
      </c>
      <c r="O20" s="41">
        <f t="shared" si="1"/>
        <v>52.703088196807116</v>
      </c>
      <c r="P20" s="10"/>
    </row>
    <row r="21" spans="1:119">
      <c r="A21" s="12"/>
      <c r="B21" s="42">
        <v>541</v>
      </c>
      <c r="C21" s="19" t="s">
        <v>34</v>
      </c>
      <c r="D21" s="43">
        <v>805514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805514</v>
      </c>
      <c r="O21" s="44">
        <f t="shared" si="1"/>
        <v>52.703088196807116</v>
      </c>
      <c r="P21" s="9"/>
    </row>
    <row r="22" spans="1:119" ht="15.75">
      <c r="A22" s="26" t="s">
        <v>35</v>
      </c>
      <c r="B22" s="27"/>
      <c r="C22" s="28"/>
      <c r="D22" s="29">
        <f t="shared" ref="D22:M22" si="7">SUM(D23:D23)</f>
        <v>0</v>
      </c>
      <c r="E22" s="29">
        <f t="shared" si="7"/>
        <v>507636</v>
      </c>
      <c r="F22" s="29">
        <f t="shared" si="7"/>
        <v>0</v>
      </c>
      <c r="G22" s="29">
        <f t="shared" si="7"/>
        <v>277081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4"/>
        <v>784717</v>
      </c>
      <c r="O22" s="41">
        <f t="shared" si="1"/>
        <v>51.342384192619733</v>
      </c>
      <c r="P22" s="10"/>
    </row>
    <row r="23" spans="1:119">
      <c r="A23" s="12"/>
      <c r="B23" s="42">
        <v>569</v>
      </c>
      <c r="C23" s="19" t="s">
        <v>36</v>
      </c>
      <c r="D23" s="43">
        <v>0</v>
      </c>
      <c r="E23" s="43">
        <v>507636</v>
      </c>
      <c r="F23" s="43">
        <v>0</v>
      </c>
      <c r="G23" s="43">
        <v>277081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784717</v>
      </c>
      <c r="O23" s="44">
        <f t="shared" si="1"/>
        <v>51.342384192619733</v>
      </c>
      <c r="P23" s="9"/>
    </row>
    <row r="24" spans="1:119" ht="15.75">
      <c r="A24" s="26" t="s">
        <v>37</v>
      </c>
      <c r="B24" s="27"/>
      <c r="C24" s="28"/>
      <c r="D24" s="29">
        <f t="shared" ref="D24:M24" si="8">SUM(D25:D26)</f>
        <v>1145889</v>
      </c>
      <c r="E24" s="29">
        <f t="shared" si="8"/>
        <v>0</v>
      </c>
      <c r="F24" s="29">
        <f t="shared" si="8"/>
        <v>0</v>
      </c>
      <c r="G24" s="29">
        <f t="shared" si="8"/>
        <v>0</v>
      </c>
      <c r="H24" s="29">
        <f t="shared" si="8"/>
        <v>0</v>
      </c>
      <c r="I24" s="29">
        <f t="shared" si="8"/>
        <v>0</v>
      </c>
      <c r="J24" s="29">
        <f t="shared" si="8"/>
        <v>0</v>
      </c>
      <c r="K24" s="29">
        <f t="shared" si="8"/>
        <v>0</v>
      </c>
      <c r="L24" s="29">
        <f t="shared" si="8"/>
        <v>0</v>
      </c>
      <c r="M24" s="29">
        <f t="shared" si="8"/>
        <v>0</v>
      </c>
      <c r="N24" s="29">
        <f t="shared" si="4"/>
        <v>1145889</v>
      </c>
      <c r="O24" s="41">
        <f t="shared" si="1"/>
        <v>74.973109133734624</v>
      </c>
      <c r="P24" s="9"/>
    </row>
    <row r="25" spans="1:119">
      <c r="A25" s="12"/>
      <c r="B25" s="42">
        <v>572</v>
      </c>
      <c r="C25" s="19" t="s">
        <v>38</v>
      </c>
      <c r="D25" s="43">
        <v>1086751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1086751</v>
      </c>
      <c r="O25" s="44">
        <f t="shared" si="1"/>
        <v>71.103834074849516</v>
      </c>
      <c r="P25" s="9"/>
    </row>
    <row r="26" spans="1:119">
      <c r="A26" s="12"/>
      <c r="B26" s="42">
        <v>574</v>
      </c>
      <c r="C26" s="19" t="s">
        <v>39</v>
      </c>
      <c r="D26" s="43">
        <v>59138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59138</v>
      </c>
      <c r="O26" s="44">
        <f t="shared" si="1"/>
        <v>3.8692750588851088</v>
      </c>
      <c r="P26" s="9"/>
    </row>
    <row r="27" spans="1:119" ht="15.75">
      <c r="A27" s="26" t="s">
        <v>41</v>
      </c>
      <c r="B27" s="27"/>
      <c r="C27" s="28"/>
      <c r="D27" s="29">
        <f t="shared" ref="D27:M27" si="9">SUM(D28:D28)</f>
        <v>523272</v>
      </c>
      <c r="E27" s="29">
        <f t="shared" si="9"/>
        <v>0</v>
      </c>
      <c r="F27" s="29">
        <f t="shared" si="9"/>
        <v>739562</v>
      </c>
      <c r="G27" s="29">
        <f t="shared" si="9"/>
        <v>0</v>
      </c>
      <c r="H27" s="29">
        <f t="shared" si="9"/>
        <v>0</v>
      </c>
      <c r="I27" s="29">
        <f t="shared" si="9"/>
        <v>0</v>
      </c>
      <c r="J27" s="29">
        <f t="shared" si="9"/>
        <v>0</v>
      </c>
      <c r="K27" s="29">
        <f t="shared" si="9"/>
        <v>0</v>
      </c>
      <c r="L27" s="29">
        <f t="shared" si="9"/>
        <v>0</v>
      </c>
      <c r="M27" s="29">
        <f t="shared" si="9"/>
        <v>0</v>
      </c>
      <c r="N27" s="29">
        <f t="shared" si="4"/>
        <v>1262834</v>
      </c>
      <c r="O27" s="41">
        <f t="shared" si="1"/>
        <v>82.624574718660043</v>
      </c>
      <c r="P27" s="9"/>
    </row>
    <row r="28" spans="1:119" ht="15.75" thickBot="1">
      <c r="A28" s="12"/>
      <c r="B28" s="42">
        <v>581</v>
      </c>
      <c r="C28" s="19" t="s">
        <v>40</v>
      </c>
      <c r="D28" s="43">
        <v>523272</v>
      </c>
      <c r="E28" s="43">
        <v>0</v>
      </c>
      <c r="F28" s="43">
        <v>739562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1262834</v>
      </c>
      <c r="O28" s="44">
        <f t="shared" si="1"/>
        <v>82.624574718660043</v>
      </c>
      <c r="P28" s="9"/>
    </row>
    <row r="29" spans="1:119" ht="16.5" thickBot="1">
      <c r="A29" s="13" t="s">
        <v>10</v>
      </c>
      <c r="B29" s="21"/>
      <c r="C29" s="20"/>
      <c r="D29" s="14">
        <f>SUM(D5,D14,D16,D20,D22,D24,D27)</f>
        <v>16229152</v>
      </c>
      <c r="E29" s="14">
        <f t="shared" ref="E29:M29" si="10">SUM(E5,E14,E16,E20,E22,E24,E27)</f>
        <v>522459</v>
      </c>
      <c r="F29" s="14">
        <f t="shared" si="10"/>
        <v>1343600</v>
      </c>
      <c r="G29" s="14">
        <f t="shared" si="10"/>
        <v>277081</v>
      </c>
      <c r="H29" s="14">
        <f t="shared" si="10"/>
        <v>0</v>
      </c>
      <c r="I29" s="14">
        <f t="shared" si="10"/>
        <v>7897007</v>
      </c>
      <c r="J29" s="14">
        <f t="shared" si="10"/>
        <v>0</v>
      </c>
      <c r="K29" s="14">
        <f t="shared" si="10"/>
        <v>0</v>
      </c>
      <c r="L29" s="14">
        <f t="shared" si="10"/>
        <v>0</v>
      </c>
      <c r="M29" s="14">
        <f t="shared" si="10"/>
        <v>0</v>
      </c>
      <c r="N29" s="14">
        <f t="shared" si="4"/>
        <v>26269299</v>
      </c>
      <c r="O29" s="35">
        <f t="shared" si="1"/>
        <v>1718.7450274797175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93" t="s">
        <v>42</v>
      </c>
      <c r="M31" s="93"/>
      <c r="N31" s="93"/>
      <c r="O31" s="39">
        <v>15284</v>
      </c>
    </row>
    <row r="32" spans="1:119">
      <c r="A32" s="94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6"/>
    </row>
    <row r="33" spans="1:15" ht="15.75" thickBot="1">
      <c r="A33" s="97" t="s">
        <v>48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9"/>
    </row>
  </sheetData>
  <mergeCells count="10">
    <mergeCell ref="A33:O33"/>
    <mergeCell ref="A32:O32"/>
    <mergeCell ref="L31:N31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57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4896640</v>
      </c>
      <c r="E5" s="24">
        <f t="shared" si="0"/>
        <v>0</v>
      </c>
      <c r="F5" s="24">
        <f t="shared" si="0"/>
        <v>599219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>SUM(D5:M5)</f>
        <v>5495859</v>
      </c>
      <c r="O5" s="30">
        <f t="shared" ref="O5:O28" si="1">(N5/O$30)</f>
        <v>362.85877459395221</v>
      </c>
      <c r="P5" s="6"/>
    </row>
    <row r="6" spans="1:133">
      <c r="A6" s="12"/>
      <c r="B6" s="42">
        <v>511</v>
      </c>
      <c r="C6" s="19" t="s">
        <v>19</v>
      </c>
      <c r="D6" s="43">
        <v>89992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89992</v>
      </c>
      <c r="O6" s="44">
        <f t="shared" si="1"/>
        <v>5.9416347550508384</v>
      </c>
      <c r="P6" s="9"/>
    </row>
    <row r="7" spans="1:133">
      <c r="A7" s="12"/>
      <c r="B7" s="42">
        <v>512</v>
      </c>
      <c r="C7" s="19" t="s">
        <v>20</v>
      </c>
      <c r="D7" s="43">
        <v>777531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777531</v>
      </c>
      <c r="O7" s="44">
        <f t="shared" si="1"/>
        <v>51.335732206523176</v>
      </c>
      <c r="P7" s="9"/>
    </row>
    <row r="8" spans="1:133">
      <c r="A8" s="12"/>
      <c r="B8" s="42">
        <v>513</v>
      </c>
      <c r="C8" s="19" t="s">
        <v>21</v>
      </c>
      <c r="D8" s="43">
        <v>1323401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1323401</v>
      </c>
      <c r="O8" s="44">
        <f t="shared" si="1"/>
        <v>87.3762709626304</v>
      </c>
      <c r="P8" s="9"/>
    </row>
    <row r="9" spans="1:133">
      <c r="A9" s="12"/>
      <c r="B9" s="42">
        <v>514</v>
      </c>
      <c r="C9" s="19" t="s">
        <v>22</v>
      </c>
      <c r="D9" s="43">
        <v>262904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262904</v>
      </c>
      <c r="O9" s="44">
        <f t="shared" si="1"/>
        <v>17.357982305559222</v>
      </c>
      <c r="P9" s="9"/>
    </row>
    <row r="10" spans="1:133">
      <c r="A10" s="12"/>
      <c r="B10" s="42">
        <v>515</v>
      </c>
      <c r="C10" s="19" t="s">
        <v>23</v>
      </c>
      <c r="D10" s="43">
        <v>361804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361804</v>
      </c>
      <c r="O10" s="44">
        <f t="shared" si="1"/>
        <v>23.887759144328534</v>
      </c>
      <c r="P10" s="9"/>
    </row>
    <row r="11" spans="1:133">
      <c r="A11" s="12"/>
      <c r="B11" s="42">
        <v>517</v>
      </c>
      <c r="C11" s="19" t="s">
        <v>25</v>
      </c>
      <c r="D11" s="43">
        <v>151844</v>
      </c>
      <c r="E11" s="43">
        <v>0</v>
      </c>
      <c r="F11" s="43">
        <v>599219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751063</v>
      </c>
      <c r="O11" s="44">
        <f t="shared" si="1"/>
        <v>49.588208107751221</v>
      </c>
      <c r="P11" s="9"/>
    </row>
    <row r="12" spans="1:133">
      <c r="A12" s="12"/>
      <c r="B12" s="42">
        <v>519</v>
      </c>
      <c r="C12" s="19" t="s">
        <v>26</v>
      </c>
      <c r="D12" s="43">
        <v>1929164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1929164</v>
      </c>
      <c r="O12" s="44">
        <f t="shared" si="1"/>
        <v>127.37118711210881</v>
      </c>
      <c r="P12" s="9"/>
    </row>
    <row r="13" spans="1:133" ht="15.75">
      <c r="A13" s="26" t="s">
        <v>27</v>
      </c>
      <c r="B13" s="27"/>
      <c r="C13" s="28"/>
      <c r="D13" s="29">
        <f t="shared" ref="D13:M13" si="3">SUM(D14:D15)</f>
        <v>5296105</v>
      </c>
      <c r="E13" s="29">
        <f t="shared" si="3"/>
        <v>830503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8" si="4">SUM(D13:M13)</f>
        <v>6126608</v>
      </c>
      <c r="O13" s="41">
        <f t="shared" si="1"/>
        <v>404.50336722567016</v>
      </c>
      <c r="P13" s="10"/>
    </row>
    <row r="14" spans="1:133">
      <c r="A14" s="12"/>
      <c r="B14" s="42">
        <v>521</v>
      </c>
      <c r="C14" s="19" t="s">
        <v>28</v>
      </c>
      <c r="D14" s="43">
        <v>4949072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4949072</v>
      </c>
      <c r="O14" s="44">
        <f t="shared" si="1"/>
        <v>326.75769179981512</v>
      </c>
      <c r="P14" s="9"/>
    </row>
    <row r="15" spans="1:133">
      <c r="A15" s="12"/>
      <c r="B15" s="42">
        <v>529</v>
      </c>
      <c r="C15" s="19" t="s">
        <v>58</v>
      </c>
      <c r="D15" s="43">
        <v>347033</v>
      </c>
      <c r="E15" s="43">
        <v>830503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1177536</v>
      </c>
      <c r="O15" s="44">
        <f t="shared" si="1"/>
        <v>77.745675425855012</v>
      </c>
      <c r="P15" s="9"/>
    </row>
    <row r="16" spans="1:133" ht="15.75">
      <c r="A16" s="26" t="s">
        <v>29</v>
      </c>
      <c r="B16" s="27"/>
      <c r="C16" s="28"/>
      <c r="D16" s="29">
        <f t="shared" ref="D16:M16" si="5">SUM(D17:D19)</f>
        <v>0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7084558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40">
        <f t="shared" si="4"/>
        <v>7084558</v>
      </c>
      <c r="O16" s="41">
        <f t="shared" si="1"/>
        <v>467.75108939654035</v>
      </c>
      <c r="P16" s="10"/>
    </row>
    <row r="17" spans="1:119">
      <c r="A17" s="12"/>
      <c r="B17" s="42">
        <v>534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1175364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1175364</v>
      </c>
      <c r="O17" s="44">
        <f t="shared" si="1"/>
        <v>77.602271226726529</v>
      </c>
      <c r="P17" s="9"/>
    </row>
    <row r="18" spans="1:119">
      <c r="A18" s="12"/>
      <c r="B18" s="42">
        <v>536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5342491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5342491</v>
      </c>
      <c r="O18" s="44">
        <f t="shared" si="1"/>
        <v>352.73280073946916</v>
      </c>
      <c r="P18" s="9"/>
    </row>
    <row r="19" spans="1:119">
      <c r="A19" s="12"/>
      <c r="B19" s="42">
        <v>538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566703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566703</v>
      </c>
      <c r="O19" s="44">
        <f t="shared" si="1"/>
        <v>37.416017430344645</v>
      </c>
      <c r="P19" s="9"/>
    </row>
    <row r="20" spans="1:119" ht="15.75">
      <c r="A20" s="26" t="s">
        <v>33</v>
      </c>
      <c r="B20" s="27"/>
      <c r="C20" s="28"/>
      <c r="D20" s="29">
        <f t="shared" ref="D20:M20" si="6">SUM(D21:D21)</f>
        <v>2006709</v>
      </c>
      <c r="E20" s="29">
        <f t="shared" si="6"/>
        <v>0</v>
      </c>
      <c r="F20" s="29">
        <f t="shared" si="6"/>
        <v>0</v>
      </c>
      <c r="G20" s="29">
        <f t="shared" si="6"/>
        <v>3598128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4"/>
        <v>5604837</v>
      </c>
      <c r="O20" s="41">
        <f t="shared" si="1"/>
        <v>370.05394163475506</v>
      </c>
      <c r="P20" s="10"/>
    </row>
    <row r="21" spans="1:119">
      <c r="A21" s="12"/>
      <c r="B21" s="42">
        <v>541</v>
      </c>
      <c r="C21" s="19" t="s">
        <v>34</v>
      </c>
      <c r="D21" s="43">
        <v>2006709</v>
      </c>
      <c r="E21" s="43">
        <v>0</v>
      </c>
      <c r="F21" s="43">
        <v>0</v>
      </c>
      <c r="G21" s="43">
        <v>3598128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5604837</v>
      </c>
      <c r="O21" s="44">
        <f t="shared" si="1"/>
        <v>370.05394163475506</v>
      </c>
      <c r="P21" s="9"/>
    </row>
    <row r="22" spans="1:119" ht="15.75">
      <c r="A22" s="26" t="s">
        <v>37</v>
      </c>
      <c r="B22" s="27"/>
      <c r="C22" s="28"/>
      <c r="D22" s="29">
        <f t="shared" ref="D22:M22" si="7">SUM(D23:D24)</f>
        <v>1038382</v>
      </c>
      <c r="E22" s="29">
        <f t="shared" si="7"/>
        <v>0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4"/>
        <v>1038382</v>
      </c>
      <c r="O22" s="41">
        <f t="shared" si="1"/>
        <v>68.558167172850915</v>
      </c>
      <c r="P22" s="9"/>
    </row>
    <row r="23" spans="1:119">
      <c r="A23" s="12"/>
      <c r="B23" s="42">
        <v>572</v>
      </c>
      <c r="C23" s="19" t="s">
        <v>38</v>
      </c>
      <c r="D23" s="43">
        <v>961512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961512</v>
      </c>
      <c r="O23" s="44">
        <f t="shared" si="1"/>
        <v>63.482899775518291</v>
      </c>
      <c r="P23" s="9"/>
    </row>
    <row r="24" spans="1:119">
      <c r="A24" s="12"/>
      <c r="B24" s="42">
        <v>574</v>
      </c>
      <c r="C24" s="19" t="s">
        <v>39</v>
      </c>
      <c r="D24" s="43">
        <v>76870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76870</v>
      </c>
      <c r="O24" s="44">
        <f t="shared" si="1"/>
        <v>5.0752673973326292</v>
      </c>
      <c r="P24" s="9"/>
    </row>
    <row r="25" spans="1:119" ht="15.75">
      <c r="A25" s="26" t="s">
        <v>41</v>
      </c>
      <c r="B25" s="27"/>
      <c r="C25" s="28"/>
      <c r="D25" s="29">
        <f t="shared" ref="D25:M25" si="8">SUM(D26:D27)</f>
        <v>2155285</v>
      </c>
      <c r="E25" s="29">
        <f t="shared" si="8"/>
        <v>0</v>
      </c>
      <c r="F25" s="29">
        <f t="shared" si="8"/>
        <v>1172933</v>
      </c>
      <c r="G25" s="29">
        <f t="shared" si="8"/>
        <v>0</v>
      </c>
      <c r="H25" s="29">
        <f t="shared" si="8"/>
        <v>0</v>
      </c>
      <c r="I25" s="29">
        <f t="shared" si="8"/>
        <v>0</v>
      </c>
      <c r="J25" s="29">
        <f t="shared" si="8"/>
        <v>0</v>
      </c>
      <c r="K25" s="29">
        <f t="shared" si="8"/>
        <v>0</v>
      </c>
      <c r="L25" s="29">
        <f t="shared" si="8"/>
        <v>0</v>
      </c>
      <c r="M25" s="29">
        <f t="shared" si="8"/>
        <v>0</v>
      </c>
      <c r="N25" s="29">
        <f t="shared" si="4"/>
        <v>3328218</v>
      </c>
      <c r="O25" s="41">
        <f t="shared" si="1"/>
        <v>219.74237422421763</v>
      </c>
      <c r="P25" s="9"/>
    </row>
    <row r="26" spans="1:119">
      <c r="A26" s="12"/>
      <c r="B26" s="42">
        <v>581</v>
      </c>
      <c r="C26" s="19" t="s">
        <v>40</v>
      </c>
      <c r="D26" s="43">
        <v>2107635</v>
      </c>
      <c r="E26" s="43">
        <v>0</v>
      </c>
      <c r="F26" s="43">
        <v>1172933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3280568</v>
      </c>
      <c r="O26" s="44">
        <f t="shared" si="1"/>
        <v>216.59632906377922</v>
      </c>
      <c r="P26" s="9"/>
    </row>
    <row r="27" spans="1:119" ht="15.75" thickBot="1">
      <c r="A27" s="12"/>
      <c r="B27" s="42">
        <v>584</v>
      </c>
      <c r="C27" s="19" t="s">
        <v>55</v>
      </c>
      <c r="D27" s="43">
        <v>47650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47650</v>
      </c>
      <c r="O27" s="44">
        <f t="shared" si="1"/>
        <v>3.1460451604383994</v>
      </c>
      <c r="P27" s="9"/>
    </row>
    <row r="28" spans="1:119" ht="16.5" thickBot="1">
      <c r="A28" s="13" t="s">
        <v>10</v>
      </c>
      <c r="B28" s="21"/>
      <c r="C28" s="20"/>
      <c r="D28" s="14">
        <f>SUM(D5,D13,D16,D20,D22,D25)</f>
        <v>15393121</v>
      </c>
      <c r="E28" s="14">
        <f t="shared" ref="E28:M28" si="9">SUM(E5,E13,E16,E20,E22,E25)</f>
        <v>830503</v>
      </c>
      <c r="F28" s="14">
        <f t="shared" si="9"/>
        <v>1772152</v>
      </c>
      <c r="G28" s="14">
        <f t="shared" si="9"/>
        <v>3598128</v>
      </c>
      <c r="H28" s="14">
        <f t="shared" si="9"/>
        <v>0</v>
      </c>
      <c r="I28" s="14">
        <f t="shared" si="9"/>
        <v>7084558</v>
      </c>
      <c r="J28" s="14">
        <f t="shared" si="9"/>
        <v>0</v>
      </c>
      <c r="K28" s="14">
        <f t="shared" si="9"/>
        <v>0</v>
      </c>
      <c r="L28" s="14">
        <f t="shared" si="9"/>
        <v>0</v>
      </c>
      <c r="M28" s="14">
        <f t="shared" si="9"/>
        <v>0</v>
      </c>
      <c r="N28" s="14">
        <f t="shared" si="4"/>
        <v>28678462</v>
      </c>
      <c r="O28" s="35">
        <f t="shared" si="1"/>
        <v>1893.4677142479864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/>
    </row>
    <row r="30" spans="1:119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93" t="s">
        <v>59</v>
      </c>
      <c r="M30" s="93"/>
      <c r="N30" s="93"/>
      <c r="O30" s="39">
        <v>15146</v>
      </c>
    </row>
    <row r="31" spans="1:119">
      <c r="A31" s="94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6"/>
    </row>
    <row r="32" spans="1:119" ht="15.75" customHeight="1" thickBot="1">
      <c r="A32" s="97" t="s">
        <v>48</v>
      </c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9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3958656</v>
      </c>
      <c r="E5" s="24">
        <f t="shared" si="0"/>
        <v>0</v>
      </c>
      <c r="F5" s="24">
        <f t="shared" si="0"/>
        <v>603438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7" si="1">SUM(D5:M5)</f>
        <v>4562094</v>
      </c>
      <c r="O5" s="30">
        <f t="shared" ref="O5:O27" si="2">(N5/O$29)</f>
        <v>297.03066605898823</v>
      </c>
      <c r="P5" s="6"/>
    </row>
    <row r="6" spans="1:133">
      <c r="A6" s="12"/>
      <c r="B6" s="42">
        <v>511</v>
      </c>
      <c r="C6" s="19" t="s">
        <v>19</v>
      </c>
      <c r="D6" s="43">
        <v>138906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138906</v>
      </c>
      <c r="O6" s="44">
        <f t="shared" si="2"/>
        <v>9.0439481737092251</v>
      </c>
      <c r="P6" s="9"/>
    </row>
    <row r="7" spans="1:133">
      <c r="A7" s="12"/>
      <c r="B7" s="42">
        <v>512</v>
      </c>
      <c r="C7" s="19" t="s">
        <v>20</v>
      </c>
      <c r="D7" s="43">
        <v>2158621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2158621</v>
      </c>
      <c r="O7" s="44">
        <f t="shared" si="2"/>
        <v>140.54437137834495</v>
      </c>
      <c r="P7" s="9"/>
    </row>
    <row r="8" spans="1:133">
      <c r="A8" s="12"/>
      <c r="B8" s="42">
        <v>513</v>
      </c>
      <c r="C8" s="19" t="s">
        <v>21</v>
      </c>
      <c r="D8" s="43">
        <v>418112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418112</v>
      </c>
      <c r="O8" s="44">
        <f t="shared" si="2"/>
        <v>27.222605638387915</v>
      </c>
      <c r="P8" s="9"/>
    </row>
    <row r="9" spans="1:133">
      <c r="A9" s="12"/>
      <c r="B9" s="42">
        <v>514</v>
      </c>
      <c r="C9" s="19" t="s">
        <v>22</v>
      </c>
      <c r="D9" s="43">
        <v>850578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850578</v>
      </c>
      <c r="O9" s="44">
        <f t="shared" si="2"/>
        <v>55.379777329253209</v>
      </c>
      <c r="P9" s="9"/>
    </row>
    <row r="10" spans="1:133">
      <c r="A10" s="12"/>
      <c r="B10" s="42">
        <v>515</v>
      </c>
      <c r="C10" s="19" t="s">
        <v>23</v>
      </c>
      <c r="D10" s="43">
        <v>376147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376147</v>
      </c>
      <c r="O10" s="44">
        <f t="shared" si="2"/>
        <v>24.490331401783969</v>
      </c>
      <c r="P10" s="9"/>
    </row>
    <row r="11" spans="1:133">
      <c r="A11" s="12"/>
      <c r="B11" s="42">
        <v>517</v>
      </c>
      <c r="C11" s="19" t="s">
        <v>25</v>
      </c>
      <c r="D11" s="43">
        <v>16292</v>
      </c>
      <c r="E11" s="43">
        <v>0</v>
      </c>
      <c r="F11" s="43">
        <v>603438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619730</v>
      </c>
      <c r="O11" s="44">
        <f t="shared" si="2"/>
        <v>40.349632137508955</v>
      </c>
      <c r="P11" s="9"/>
    </row>
    <row r="12" spans="1:133" ht="15.75">
      <c r="A12" s="26" t="s">
        <v>27</v>
      </c>
      <c r="B12" s="27"/>
      <c r="C12" s="28"/>
      <c r="D12" s="29">
        <f t="shared" ref="D12:M12" si="3">SUM(D13:D16)</f>
        <v>5282393</v>
      </c>
      <c r="E12" s="29">
        <f t="shared" si="3"/>
        <v>1608605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6890998</v>
      </c>
      <c r="O12" s="41">
        <f t="shared" si="2"/>
        <v>448.6618920502637</v>
      </c>
      <c r="P12" s="10"/>
    </row>
    <row r="13" spans="1:133">
      <c r="A13" s="12"/>
      <c r="B13" s="42">
        <v>521</v>
      </c>
      <c r="C13" s="19" t="s">
        <v>28</v>
      </c>
      <c r="D13" s="43">
        <v>4934167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4934167</v>
      </c>
      <c r="O13" s="44">
        <f t="shared" si="2"/>
        <v>321.25574581678495</v>
      </c>
      <c r="P13" s="9"/>
    </row>
    <row r="14" spans="1:133">
      <c r="A14" s="12"/>
      <c r="B14" s="42">
        <v>524</v>
      </c>
      <c r="C14" s="19" t="s">
        <v>45</v>
      </c>
      <c r="D14" s="43">
        <v>348226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348226</v>
      </c>
      <c r="O14" s="44">
        <f t="shared" si="2"/>
        <v>22.672439611953902</v>
      </c>
      <c r="P14" s="9"/>
    </row>
    <row r="15" spans="1:133">
      <c r="A15" s="12"/>
      <c r="B15" s="42">
        <v>525</v>
      </c>
      <c r="C15" s="19" t="s">
        <v>46</v>
      </c>
      <c r="D15" s="43">
        <v>0</v>
      </c>
      <c r="E15" s="43">
        <v>992837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992837</v>
      </c>
      <c r="O15" s="44">
        <f t="shared" si="2"/>
        <v>64.642033986587663</v>
      </c>
      <c r="P15" s="9"/>
    </row>
    <row r="16" spans="1:133">
      <c r="A16" s="12"/>
      <c r="B16" s="42">
        <v>529</v>
      </c>
      <c r="C16" s="19" t="s">
        <v>58</v>
      </c>
      <c r="D16" s="43">
        <v>0</v>
      </c>
      <c r="E16" s="43">
        <v>615768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615768</v>
      </c>
      <c r="O16" s="44">
        <f t="shared" si="2"/>
        <v>40.091672634937169</v>
      </c>
      <c r="P16" s="9"/>
    </row>
    <row r="17" spans="1:119" ht="15.75">
      <c r="A17" s="26" t="s">
        <v>29</v>
      </c>
      <c r="B17" s="27"/>
      <c r="C17" s="28"/>
      <c r="D17" s="29">
        <f t="shared" ref="D17:M17" si="4">SUM(D18:D20)</f>
        <v>0</v>
      </c>
      <c r="E17" s="29">
        <f t="shared" si="4"/>
        <v>0</v>
      </c>
      <c r="F17" s="29">
        <f t="shared" si="4"/>
        <v>0</v>
      </c>
      <c r="G17" s="29">
        <f t="shared" si="4"/>
        <v>0</v>
      </c>
      <c r="H17" s="29">
        <f t="shared" si="4"/>
        <v>0</v>
      </c>
      <c r="I17" s="29">
        <f t="shared" si="4"/>
        <v>13290017</v>
      </c>
      <c r="J17" s="29">
        <f t="shared" si="4"/>
        <v>0</v>
      </c>
      <c r="K17" s="29">
        <f t="shared" si="4"/>
        <v>0</v>
      </c>
      <c r="L17" s="29">
        <f t="shared" si="4"/>
        <v>0</v>
      </c>
      <c r="M17" s="29">
        <f t="shared" si="4"/>
        <v>0</v>
      </c>
      <c r="N17" s="40">
        <f t="shared" si="1"/>
        <v>13290017</v>
      </c>
      <c r="O17" s="41">
        <f t="shared" si="2"/>
        <v>865.2918158734293</v>
      </c>
      <c r="P17" s="10"/>
    </row>
    <row r="18" spans="1:119">
      <c r="A18" s="12"/>
      <c r="B18" s="42">
        <v>534</v>
      </c>
      <c r="C18" s="19" t="s">
        <v>30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873783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873783</v>
      </c>
      <c r="O18" s="44">
        <f t="shared" si="2"/>
        <v>56.890617878768147</v>
      </c>
      <c r="P18" s="9"/>
    </row>
    <row r="19" spans="1:119">
      <c r="A19" s="12"/>
      <c r="B19" s="42">
        <v>536</v>
      </c>
      <c r="C19" s="19" t="s">
        <v>31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10699290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10699290</v>
      </c>
      <c r="O19" s="44">
        <f t="shared" si="2"/>
        <v>696.6137118301973</v>
      </c>
      <c r="P19" s="9"/>
    </row>
    <row r="20" spans="1:119">
      <c r="A20" s="12"/>
      <c r="B20" s="42">
        <v>538</v>
      </c>
      <c r="C20" s="19" t="s">
        <v>32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1716944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1716944</v>
      </c>
      <c r="O20" s="44">
        <f t="shared" si="2"/>
        <v>111.78748616446383</v>
      </c>
      <c r="P20" s="9"/>
    </row>
    <row r="21" spans="1:119" ht="15.75">
      <c r="A21" s="26" t="s">
        <v>33</v>
      </c>
      <c r="B21" s="27"/>
      <c r="C21" s="28"/>
      <c r="D21" s="29">
        <f t="shared" ref="D21:M21" si="5">SUM(D22:D22)</f>
        <v>1591180</v>
      </c>
      <c r="E21" s="29">
        <f t="shared" si="5"/>
        <v>49346</v>
      </c>
      <c r="F21" s="29">
        <f t="shared" si="5"/>
        <v>0</v>
      </c>
      <c r="G21" s="29">
        <f t="shared" si="5"/>
        <v>2674580</v>
      </c>
      <c r="H21" s="29">
        <f t="shared" si="5"/>
        <v>0</v>
      </c>
      <c r="I21" s="29">
        <f t="shared" si="5"/>
        <v>0</v>
      </c>
      <c r="J21" s="29">
        <f t="shared" si="5"/>
        <v>0</v>
      </c>
      <c r="K21" s="29">
        <f t="shared" si="5"/>
        <v>0</v>
      </c>
      <c r="L21" s="29">
        <f t="shared" si="5"/>
        <v>0</v>
      </c>
      <c r="M21" s="29">
        <f t="shared" si="5"/>
        <v>0</v>
      </c>
      <c r="N21" s="29">
        <f t="shared" si="1"/>
        <v>4315106</v>
      </c>
      <c r="O21" s="41">
        <f t="shared" si="2"/>
        <v>280.94967120255222</v>
      </c>
      <c r="P21" s="10"/>
    </row>
    <row r="22" spans="1:119">
      <c r="A22" s="12"/>
      <c r="B22" s="42">
        <v>541</v>
      </c>
      <c r="C22" s="19" t="s">
        <v>34</v>
      </c>
      <c r="D22" s="43">
        <v>1591180</v>
      </c>
      <c r="E22" s="43">
        <v>49346</v>
      </c>
      <c r="F22" s="43">
        <v>0</v>
      </c>
      <c r="G22" s="43">
        <v>2674580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4315106</v>
      </c>
      <c r="O22" s="44">
        <f t="shared" si="2"/>
        <v>280.94967120255222</v>
      </c>
      <c r="P22" s="9"/>
    </row>
    <row r="23" spans="1:119" ht="15.75">
      <c r="A23" s="26" t="s">
        <v>37</v>
      </c>
      <c r="B23" s="27"/>
      <c r="C23" s="28"/>
      <c r="D23" s="29">
        <f t="shared" ref="D23:M23" si="6">SUM(D24:D24)</f>
        <v>913366</v>
      </c>
      <c r="E23" s="29">
        <f t="shared" si="6"/>
        <v>0</v>
      </c>
      <c r="F23" s="29">
        <f t="shared" si="6"/>
        <v>0</v>
      </c>
      <c r="G23" s="29">
        <f t="shared" si="6"/>
        <v>0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1"/>
        <v>913366</v>
      </c>
      <c r="O23" s="41">
        <f t="shared" si="2"/>
        <v>59.467803893482646</v>
      </c>
      <c r="P23" s="9"/>
    </row>
    <row r="24" spans="1:119">
      <c r="A24" s="12"/>
      <c r="B24" s="42">
        <v>572</v>
      </c>
      <c r="C24" s="19" t="s">
        <v>38</v>
      </c>
      <c r="D24" s="43">
        <v>913366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913366</v>
      </c>
      <c r="O24" s="44">
        <f t="shared" si="2"/>
        <v>59.467803893482646</v>
      </c>
      <c r="P24" s="9"/>
    </row>
    <row r="25" spans="1:119" ht="15.75">
      <c r="A25" s="26" t="s">
        <v>41</v>
      </c>
      <c r="B25" s="27"/>
      <c r="C25" s="28"/>
      <c r="D25" s="29">
        <f t="shared" ref="D25:M25" si="7">SUM(D26:D26)</f>
        <v>0</v>
      </c>
      <c r="E25" s="29">
        <f t="shared" si="7"/>
        <v>0</v>
      </c>
      <c r="F25" s="29">
        <f t="shared" si="7"/>
        <v>874259</v>
      </c>
      <c r="G25" s="29">
        <f t="shared" si="7"/>
        <v>0</v>
      </c>
      <c r="H25" s="29">
        <f t="shared" si="7"/>
        <v>0</v>
      </c>
      <c r="I25" s="29">
        <f t="shared" si="7"/>
        <v>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1"/>
        <v>874259</v>
      </c>
      <c r="O25" s="41">
        <f t="shared" si="2"/>
        <v>56.921609479783839</v>
      </c>
      <c r="P25" s="9"/>
    </row>
    <row r="26" spans="1:119" ht="15.75" thickBot="1">
      <c r="A26" s="12"/>
      <c r="B26" s="42">
        <v>581</v>
      </c>
      <c r="C26" s="19" t="s">
        <v>40</v>
      </c>
      <c r="D26" s="43">
        <v>0</v>
      </c>
      <c r="E26" s="43">
        <v>0</v>
      </c>
      <c r="F26" s="43">
        <v>874259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874259</v>
      </c>
      <c r="O26" s="44">
        <f t="shared" si="2"/>
        <v>56.921609479783839</v>
      </c>
      <c r="P26" s="9"/>
    </row>
    <row r="27" spans="1:119" ht="16.5" thickBot="1">
      <c r="A27" s="13" t="s">
        <v>10</v>
      </c>
      <c r="B27" s="21"/>
      <c r="C27" s="20"/>
      <c r="D27" s="14">
        <f>SUM(D5,D12,D17,D21,D23,D25)</f>
        <v>11745595</v>
      </c>
      <c r="E27" s="14">
        <f t="shared" ref="E27:M27" si="8">SUM(E5,E12,E17,E21,E23,E25)</f>
        <v>1657951</v>
      </c>
      <c r="F27" s="14">
        <f t="shared" si="8"/>
        <v>1477697</v>
      </c>
      <c r="G27" s="14">
        <f t="shared" si="8"/>
        <v>2674580</v>
      </c>
      <c r="H27" s="14">
        <f t="shared" si="8"/>
        <v>0</v>
      </c>
      <c r="I27" s="14">
        <f t="shared" si="8"/>
        <v>13290017</v>
      </c>
      <c r="J27" s="14">
        <f t="shared" si="8"/>
        <v>0</v>
      </c>
      <c r="K27" s="14">
        <f t="shared" si="8"/>
        <v>0</v>
      </c>
      <c r="L27" s="14">
        <f t="shared" si="8"/>
        <v>0</v>
      </c>
      <c r="M27" s="14">
        <f t="shared" si="8"/>
        <v>0</v>
      </c>
      <c r="N27" s="14">
        <f t="shared" si="1"/>
        <v>30845840</v>
      </c>
      <c r="O27" s="35">
        <f t="shared" si="2"/>
        <v>2008.3234585584999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93" t="s">
        <v>77</v>
      </c>
      <c r="M29" s="93"/>
      <c r="N29" s="93"/>
      <c r="O29" s="39">
        <v>15359</v>
      </c>
    </row>
    <row r="30" spans="1:119">
      <c r="A30" s="94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6"/>
    </row>
    <row r="31" spans="1:119" ht="15.75" customHeight="1" thickBot="1">
      <c r="A31" s="97" t="s">
        <v>48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9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2024-03-14T17:19:22Z</cp:lastPrinted>
  <dcterms:created xsi:type="dcterms:W3CDTF">2000-08-31T21:26:31Z</dcterms:created>
  <dcterms:modified xsi:type="dcterms:W3CDTF">2024-03-14T17:19:33Z</dcterms:modified>
</cp:coreProperties>
</file>