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" documentId="11_D521EBD1EC876382F18A96584835AE8D4B0C3D56" xr6:coauthVersionLast="47" xr6:coauthVersionMax="47" xr10:uidLastSave="{D1AC2882-567E-4861-AF02-D6B92D2A4869}"/>
  <bookViews>
    <workbookView xWindow="-120" yWindow="-120" windowWidth="29040" windowHeight="15720" tabRatio="786" xr2:uid="{00000000-000D-0000-FFFF-FFFF00000000}"/>
  </bookViews>
  <sheets>
    <sheet name="2022" sheetId="48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'2008'!$A$1:$O$70</definedName>
    <definedName name="_xlnm.Print_Area" localSheetId="13">'2009'!$A$1:$O$71</definedName>
    <definedName name="_xlnm.Print_Area" localSheetId="12">'2010'!$A$1:$O$71</definedName>
    <definedName name="_xlnm.Print_Area" localSheetId="11">'2011'!$A$1:$O$69</definedName>
    <definedName name="_xlnm.Print_Area" localSheetId="10">'2012'!$A$1:$O$70</definedName>
    <definedName name="_xlnm.Print_Area" localSheetId="9">'2013'!$A$1:$O$69</definedName>
    <definedName name="_xlnm.Print_Area" localSheetId="8">'2014'!$A$1:$O$72</definedName>
    <definedName name="_xlnm.Print_Area" localSheetId="7">'2015'!$A$1:$O$74</definedName>
    <definedName name="_xlnm.Print_Area" localSheetId="6">'2016'!$A$1:$O$73</definedName>
    <definedName name="_xlnm.Print_Area" localSheetId="5">'2017'!$A$1:$O$76</definedName>
    <definedName name="_xlnm.Print_Area" localSheetId="4">'2018'!$A$1:$O$75</definedName>
    <definedName name="_xlnm.Print_Area" localSheetId="3">'2019'!$A$1:$O$74</definedName>
    <definedName name="_xlnm.Print_Area" localSheetId="2">'2020'!$A$1:$O$74</definedName>
    <definedName name="_xlnm.Print_Area" localSheetId="1">'2021'!$A$1:$P$76</definedName>
    <definedName name="_xlnm.Print_Area" localSheetId="0">'2022'!$A$1:$P$330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5" i="48" l="1"/>
  <c r="P325" i="48" s="1"/>
  <c r="O324" i="48"/>
  <c r="P324" i="48" s="1"/>
  <c r="O323" i="48"/>
  <c r="P323" i="48" s="1"/>
  <c r="P322" i="48"/>
  <c r="O322" i="48"/>
  <c r="P321" i="48"/>
  <c r="O321" i="48"/>
  <c r="O320" i="48"/>
  <c r="P320" i="48" s="1"/>
  <c r="O319" i="48"/>
  <c r="P319" i="48" s="1"/>
  <c r="O318" i="48"/>
  <c r="P318" i="48" s="1"/>
  <c r="O317" i="48"/>
  <c r="P317" i="48" s="1"/>
  <c r="O316" i="48"/>
  <c r="P316" i="48" s="1"/>
  <c r="P315" i="48"/>
  <c r="O315" i="48"/>
  <c r="O314" i="48"/>
  <c r="P314" i="48" s="1"/>
  <c r="O313" i="48"/>
  <c r="P313" i="48" s="1"/>
  <c r="P312" i="48"/>
  <c r="O312" i="48"/>
  <c r="P311" i="48"/>
  <c r="O311" i="48"/>
  <c r="O310" i="48"/>
  <c r="P310" i="48" s="1"/>
  <c r="O309" i="48"/>
  <c r="P309" i="48" s="1"/>
  <c r="O308" i="48"/>
  <c r="P308" i="48" s="1"/>
  <c r="O307" i="48"/>
  <c r="P307" i="48" s="1"/>
  <c r="O306" i="48"/>
  <c r="P306" i="48" s="1"/>
  <c r="O305" i="48"/>
  <c r="P305" i="48" s="1"/>
  <c r="O304" i="48"/>
  <c r="P304" i="48" s="1"/>
  <c r="P303" i="48"/>
  <c r="O303" i="48"/>
  <c r="P302" i="48"/>
  <c r="O302" i="48"/>
  <c r="P301" i="48"/>
  <c r="O301" i="48"/>
  <c r="N300" i="48"/>
  <c r="M300" i="48"/>
  <c r="L300" i="48"/>
  <c r="K300" i="48"/>
  <c r="J300" i="48"/>
  <c r="I300" i="48"/>
  <c r="H300" i="48"/>
  <c r="G300" i="48"/>
  <c r="F300" i="48"/>
  <c r="E300" i="48"/>
  <c r="D300" i="48"/>
  <c r="O300" i="48" s="1"/>
  <c r="P300" i="48" s="1"/>
  <c r="O299" i="48"/>
  <c r="P299" i="48" s="1"/>
  <c r="O298" i="48"/>
  <c r="P298" i="48" s="1"/>
  <c r="O297" i="48"/>
  <c r="P297" i="48" s="1"/>
  <c r="O296" i="48"/>
  <c r="P296" i="48" s="1"/>
  <c r="O295" i="48"/>
  <c r="P295" i="48" s="1"/>
  <c r="O294" i="48"/>
  <c r="P294" i="48" s="1"/>
  <c r="O293" i="48"/>
  <c r="P293" i="48" s="1"/>
  <c r="O292" i="48"/>
  <c r="P292" i="48" s="1"/>
  <c r="O291" i="48"/>
  <c r="P291" i="48" s="1"/>
  <c r="O290" i="48"/>
  <c r="P290" i="48" s="1"/>
  <c r="O289" i="48"/>
  <c r="P289" i="48" s="1"/>
  <c r="O288" i="48"/>
  <c r="P288" i="48" s="1"/>
  <c r="O287" i="48"/>
  <c r="P287" i="48" s="1"/>
  <c r="O286" i="48"/>
  <c r="P286" i="48" s="1"/>
  <c r="O285" i="48"/>
  <c r="P285" i="48" s="1"/>
  <c r="O284" i="48"/>
  <c r="P284" i="48" s="1"/>
  <c r="O283" i="48"/>
  <c r="P283" i="48" s="1"/>
  <c r="N282" i="48"/>
  <c r="M282" i="48"/>
  <c r="L282" i="48"/>
  <c r="K282" i="48"/>
  <c r="K326" i="48" s="1"/>
  <c r="J282" i="48"/>
  <c r="I282" i="48"/>
  <c r="H282" i="48"/>
  <c r="G282" i="48"/>
  <c r="F282" i="48"/>
  <c r="E282" i="48"/>
  <c r="D282" i="48"/>
  <c r="O281" i="48"/>
  <c r="P281" i="48" s="1"/>
  <c r="O280" i="48"/>
  <c r="P280" i="48" s="1"/>
  <c r="O279" i="48"/>
  <c r="P279" i="48" s="1"/>
  <c r="O278" i="48"/>
  <c r="P278" i="48" s="1"/>
  <c r="O277" i="48"/>
  <c r="P277" i="48" s="1"/>
  <c r="P276" i="48"/>
  <c r="O276" i="48"/>
  <c r="O275" i="48"/>
  <c r="P275" i="48" s="1"/>
  <c r="O274" i="48"/>
  <c r="P274" i="48" s="1"/>
  <c r="P273" i="48"/>
  <c r="O273" i="48"/>
  <c r="P272" i="48"/>
  <c r="O272" i="48"/>
  <c r="O271" i="48"/>
  <c r="P271" i="48" s="1"/>
  <c r="O270" i="48"/>
  <c r="P270" i="48" s="1"/>
  <c r="O269" i="48"/>
  <c r="P269" i="48" s="1"/>
  <c r="O268" i="48"/>
  <c r="P268" i="48" s="1"/>
  <c r="O267" i="48"/>
  <c r="P267" i="48" s="1"/>
  <c r="O266" i="48"/>
  <c r="P266" i="48" s="1"/>
  <c r="O265" i="48"/>
  <c r="P265" i="48" s="1"/>
  <c r="P264" i="48"/>
  <c r="O264" i="48"/>
  <c r="N263" i="48"/>
  <c r="M263" i="48"/>
  <c r="L263" i="48"/>
  <c r="K263" i="48"/>
  <c r="J263" i="48"/>
  <c r="I263" i="48"/>
  <c r="H263" i="48"/>
  <c r="G263" i="48"/>
  <c r="F263" i="48"/>
  <c r="E263" i="48"/>
  <c r="D263" i="48"/>
  <c r="O263" i="48" s="1"/>
  <c r="P263" i="48" s="1"/>
  <c r="O262" i="48"/>
  <c r="P262" i="48" s="1"/>
  <c r="O261" i="48"/>
  <c r="P261" i="48" s="1"/>
  <c r="O260" i="48"/>
  <c r="P260" i="48" s="1"/>
  <c r="P259" i="48"/>
  <c r="O259" i="48"/>
  <c r="O258" i="48"/>
  <c r="P258" i="48" s="1"/>
  <c r="O257" i="48"/>
  <c r="P257" i="48" s="1"/>
  <c r="O256" i="48"/>
  <c r="P256" i="48" s="1"/>
  <c r="O255" i="48"/>
  <c r="P255" i="48" s="1"/>
  <c r="O254" i="48"/>
  <c r="P254" i="48" s="1"/>
  <c r="O253" i="48"/>
  <c r="P253" i="48" s="1"/>
  <c r="O252" i="48"/>
  <c r="P252" i="48" s="1"/>
  <c r="O251" i="48"/>
  <c r="P251" i="48" s="1"/>
  <c r="O250" i="48"/>
  <c r="P250" i="48" s="1"/>
  <c r="O249" i="48"/>
  <c r="P249" i="48" s="1"/>
  <c r="O248" i="48"/>
  <c r="P248" i="48" s="1"/>
  <c r="O247" i="48"/>
  <c r="P247" i="48" s="1"/>
  <c r="O246" i="48"/>
  <c r="P246" i="48" s="1"/>
  <c r="O245" i="48"/>
  <c r="P245" i="48" s="1"/>
  <c r="O244" i="48"/>
  <c r="P244" i="48" s="1"/>
  <c r="O243" i="48"/>
  <c r="P243" i="48" s="1"/>
  <c r="O242" i="48"/>
  <c r="P242" i="48" s="1"/>
  <c r="O241" i="48"/>
  <c r="P241" i="48" s="1"/>
  <c r="O240" i="48"/>
  <c r="P240" i="48" s="1"/>
  <c r="O239" i="48"/>
  <c r="P239" i="48" s="1"/>
  <c r="O238" i="48"/>
  <c r="P238" i="48" s="1"/>
  <c r="O237" i="48"/>
  <c r="P237" i="48" s="1"/>
  <c r="O236" i="48"/>
  <c r="P236" i="48" s="1"/>
  <c r="O235" i="48"/>
  <c r="P235" i="48" s="1"/>
  <c r="O234" i="48"/>
  <c r="P234" i="48" s="1"/>
  <c r="O233" i="48"/>
  <c r="P233" i="48" s="1"/>
  <c r="O232" i="48"/>
  <c r="P232" i="48" s="1"/>
  <c r="O231" i="48"/>
  <c r="P231" i="48" s="1"/>
  <c r="O230" i="48"/>
  <c r="P230" i="48" s="1"/>
  <c r="O229" i="48"/>
  <c r="P229" i="48" s="1"/>
  <c r="O228" i="48"/>
  <c r="P228" i="48" s="1"/>
  <c r="O227" i="48"/>
  <c r="P227" i="48" s="1"/>
  <c r="O226" i="48"/>
  <c r="P226" i="48" s="1"/>
  <c r="O225" i="48"/>
  <c r="P225" i="48" s="1"/>
  <c r="O224" i="48"/>
  <c r="P224" i="48" s="1"/>
  <c r="O223" i="48"/>
  <c r="P223" i="48" s="1"/>
  <c r="O222" i="48"/>
  <c r="P222" i="48" s="1"/>
  <c r="O221" i="48"/>
  <c r="P221" i="48" s="1"/>
  <c r="O220" i="48"/>
  <c r="P220" i="48" s="1"/>
  <c r="P219" i="48"/>
  <c r="O219" i="48"/>
  <c r="O218" i="48"/>
  <c r="P218" i="48" s="1"/>
  <c r="O217" i="48"/>
  <c r="P217" i="48" s="1"/>
  <c r="O216" i="48"/>
  <c r="P216" i="48" s="1"/>
  <c r="O215" i="48"/>
  <c r="P215" i="48" s="1"/>
  <c r="O214" i="48"/>
  <c r="P214" i="48" s="1"/>
  <c r="O213" i="48"/>
  <c r="P213" i="48" s="1"/>
  <c r="O212" i="48"/>
  <c r="P212" i="48" s="1"/>
  <c r="O211" i="48"/>
  <c r="P211" i="48" s="1"/>
  <c r="O210" i="48"/>
  <c r="P210" i="48" s="1"/>
  <c r="O209" i="48"/>
  <c r="P209" i="48" s="1"/>
  <c r="O208" i="48"/>
  <c r="P208" i="48" s="1"/>
  <c r="O207" i="48"/>
  <c r="P207" i="48" s="1"/>
  <c r="O206" i="48"/>
  <c r="P206" i="48" s="1"/>
  <c r="O205" i="48"/>
  <c r="P205" i="48" s="1"/>
  <c r="O204" i="48"/>
  <c r="P204" i="48" s="1"/>
  <c r="O203" i="48"/>
  <c r="P203" i="48" s="1"/>
  <c r="O202" i="48"/>
  <c r="P202" i="48" s="1"/>
  <c r="O201" i="48"/>
  <c r="P201" i="48" s="1"/>
  <c r="O200" i="48"/>
  <c r="P200" i="48" s="1"/>
  <c r="O199" i="48"/>
  <c r="P199" i="48" s="1"/>
  <c r="O198" i="48"/>
  <c r="P198" i="48" s="1"/>
  <c r="O197" i="48"/>
  <c r="P197" i="48" s="1"/>
  <c r="O196" i="48"/>
  <c r="P196" i="48" s="1"/>
  <c r="O195" i="48"/>
  <c r="P195" i="48" s="1"/>
  <c r="O194" i="48"/>
  <c r="P194" i="48" s="1"/>
  <c r="O193" i="48"/>
  <c r="P193" i="48" s="1"/>
  <c r="O192" i="48"/>
  <c r="P192" i="48" s="1"/>
  <c r="O191" i="48"/>
  <c r="P191" i="48" s="1"/>
  <c r="O190" i="48"/>
  <c r="P190" i="48" s="1"/>
  <c r="O189" i="48"/>
  <c r="P189" i="48" s="1"/>
  <c r="O188" i="48"/>
  <c r="P188" i="48" s="1"/>
  <c r="O187" i="48"/>
  <c r="P187" i="48" s="1"/>
  <c r="O186" i="48"/>
  <c r="P186" i="48" s="1"/>
  <c r="O185" i="48"/>
  <c r="P185" i="48" s="1"/>
  <c r="O184" i="48"/>
  <c r="P184" i="48" s="1"/>
  <c r="O183" i="48"/>
  <c r="P183" i="48" s="1"/>
  <c r="O182" i="48"/>
  <c r="P182" i="48" s="1"/>
  <c r="O181" i="48"/>
  <c r="P181" i="48" s="1"/>
  <c r="O180" i="48"/>
  <c r="P180" i="48" s="1"/>
  <c r="P179" i="48"/>
  <c r="O179" i="48"/>
  <c r="O178" i="48"/>
  <c r="P178" i="48" s="1"/>
  <c r="O177" i="48"/>
  <c r="P177" i="48" s="1"/>
  <c r="O176" i="48"/>
  <c r="P176" i="48" s="1"/>
  <c r="O175" i="48"/>
  <c r="P175" i="48" s="1"/>
  <c r="O174" i="48"/>
  <c r="P174" i="48" s="1"/>
  <c r="O173" i="48"/>
  <c r="P173" i="48" s="1"/>
  <c r="O172" i="48"/>
  <c r="P172" i="48" s="1"/>
  <c r="O171" i="48"/>
  <c r="P171" i="48" s="1"/>
  <c r="O170" i="48"/>
  <c r="P170" i="48" s="1"/>
  <c r="O169" i="48"/>
  <c r="P169" i="48" s="1"/>
  <c r="N169" i="48"/>
  <c r="M169" i="48"/>
  <c r="L169" i="48"/>
  <c r="K169" i="48"/>
  <c r="J169" i="48"/>
  <c r="I169" i="48"/>
  <c r="H169" i="48"/>
  <c r="G169" i="48"/>
  <c r="F169" i="48"/>
  <c r="E169" i="48"/>
  <c r="D169" i="48"/>
  <c r="O168" i="48"/>
  <c r="P168" i="48" s="1"/>
  <c r="O167" i="48"/>
  <c r="P167" i="48" s="1"/>
  <c r="O166" i="48"/>
  <c r="P166" i="48" s="1"/>
  <c r="O165" i="48"/>
  <c r="P165" i="48" s="1"/>
  <c r="P164" i="48"/>
  <c r="O164" i="48"/>
  <c r="P163" i="48"/>
  <c r="O163" i="48"/>
  <c r="O162" i="48"/>
  <c r="P162" i="48" s="1"/>
  <c r="O161" i="48"/>
  <c r="P161" i="48" s="1"/>
  <c r="O160" i="48"/>
  <c r="P160" i="48" s="1"/>
  <c r="O159" i="48"/>
  <c r="P159" i="48" s="1"/>
  <c r="O158" i="48"/>
  <c r="P158" i="48" s="1"/>
  <c r="O157" i="48"/>
  <c r="P157" i="48" s="1"/>
  <c r="O156" i="48"/>
  <c r="P156" i="48" s="1"/>
  <c r="O155" i="48"/>
  <c r="P155" i="48" s="1"/>
  <c r="P154" i="48"/>
  <c r="O154" i="48"/>
  <c r="P153" i="48"/>
  <c r="O153" i="48"/>
  <c r="O152" i="48"/>
  <c r="P152" i="48" s="1"/>
  <c r="O151" i="48"/>
  <c r="P151" i="48" s="1"/>
  <c r="O150" i="48"/>
  <c r="P150" i="48" s="1"/>
  <c r="O149" i="48"/>
  <c r="P149" i="48" s="1"/>
  <c r="P148" i="48"/>
  <c r="O148" i="48"/>
  <c r="O147" i="48"/>
  <c r="P147" i="48" s="1"/>
  <c r="O146" i="48"/>
  <c r="P146" i="48" s="1"/>
  <c r="O145" i="48"/>
  <c r="P145" i="48" s="1"/>
  <c r="P144" i="48"/>
  <c r="O144" i="48"/>
  <c r="P143" i="48"/>
  <c r="O143" i="48"/>
  <c r="O142" i="48"/>
  <c r="P142" i="48" s="1"/>
  <c r="O141" i="48"/>
  <c r="P141" i="48" s="1"/>
  <c r="O140" i="48"/>
  <c r="P140" i="48" s="1"/>
  <c r="O139" i="48"/>
  <c r="P139" i="48" s="1"/>
  <c r="O138" i="48"/>
  <c r="P138" i="48" s="1"/>
  <c r="O137" i="48"/>
  <c r="P137" i="48" s="1"/>
  <c r="P136" i="48"/>
  <c r="O136" i="48"/>
  <c r="O135" i="48"/>
  <c r="P135" i="48" s="1"/>
  <c r="P134" i="48"/>
  <c r="O134" i="48"/>
  <c r="P133" i="48"/>
  <c r="O133" i="48"/>
  <c r="O132" i="48"/>
  <c r="P132" i="48" s="1"/>
  <c r="O131" i="48"/>
  <c r="P131" i="48" s="1"/>
  <c r="O130" i="48"/>
  <c r="P130" i="48" s="1"/>
  <c r="O129" i="48"/>
  <c r="P129" i="48" s="1"/>
  <c r="O128" i="48"/>
  <c r="P128" i="48" s="1"/>
  <c r="O127" i="48"/>
  <c r="P127" i="48" s="1"/>
  <c r="O126" i="48"/>
  <c r="P126" i="48" s="1"/>
  <c r="O125" i="48"/>
  <c r="P125" i="48" s="1"/>
  <c r="P124" i="48"/>
  <c r="O124" i="48"/>
  <c r="P123" i="48"/>
  <c r="O123" i="48"/>
  <c r="O122" i="48"/>
  <c r="P122" i="48" s="1"/>
  <c r="O121" i="48"/>
  <c r="P121" i="48" s="1"/>
  <c r="O120" i="48"/>
  <c r="P120" i="48" s="1"/>
  <c r="O119" i="48"/>
  <c r="P119" i="48" s="1"/>
  <c r="O118" i="48"/>
  <c r="P118" i="48" s="1"/>
  <c r="O117" i="48"/>
  <c r="P117" i="48" s="1"/>
  <c r="O116" i="48"/>
  <c r="P116" i="48" s="1"/>
  <c r="O115" i="48"/>
  <c r="P115" i="48" s="1"/>
  <c r="P114" i="48"/>
  <c r="O114" i="48"/>
  <c r="P113" i="48"/>
  <c r="O113" i="48"/>
  <c r="O112" i="48"/>
  <c r="P112" i="48" s="1"/>
  <c r="O111" i="48"/>
  <c r="P111" i="48" s="1"/>
  <c r="O110" i="48"/>
  <c r="P110" i="48" s="1"/>
  <c r="O109" i="48"/>
  <c r="P109" i="48" s="1"/>
  <c r="O108" i="48"/>
  <c r="P108" i="48" s="1"/>
  <c r="O107" i="48"/>
  <c r="P107" i="48" s="1"/>
  <c r="O106" i="48"/>
  <c r="P106" i="48" s="1"/>
  <c r="O105" i="48"/>
  <c r="P105" i="48" s="1"/>
  <c r="P104" i="48"/>
  <c r="O104" i="48"/>
  <c r="P103" i="48"/>
  <c r="O103" i="48"/>
  <c r="O102" i="48"/>
  <c r="P102" i="48" s="1"/>
  <c r="O101" i="48"/>
  <c r="P101" i="48" s="1"/>
  <c r="O100" i="48"/>
  <c r="P100" i="48" s="1"/>
  <c r="O99" i="48"/>
  <c r="P99" i="48" s="1"/>
  <c r="O98" i="48"/>
  <c r="P98" i="48" s="1"/>
  <c r="O97" i="48"/>
  <c r="P97" i="48" s="1"/>
  <c r="O96" i="48"/>
  <c r="P96" i="48" s="1"/>
  <c r="O95" i="48"/>
  <c r="P95" i="48" s="1"/>
  <c r="P94" i="48"/>
  <c r="O94" i="48"/>
  <c r="P93" i="48"/>
  <c r="O93" i="48"/>
  <c r="O92" i="48"/>
  <c r="P92" i="48" s="1"/>
  <c r="O91" i="48"/>
  <c r="P91" i="48" s="1"/>
  <c r="O90" i="48"/>
  <c r="P90" i="48" s="1"/>
  <c r="O89" i="48"/>
  <c r="P89" i="48" s="1"/>
  <c r="O88" i="48"/>
  <c r="P88" i="48" s="1"/>
  <c r="O87" i="48"/>
  <c r="P87" i="48" s="1"/>
  <c r="O86" i="48"/>
  <c r="P86" i="48" s="1"/>
  <c r="O85" i="48"/>
  <c r="P85" i="48" s="1"/>
  <c r="P84" i="48"/>
  <c r="O84" i="48"/>
  <c r="P83" i="48"/>
  <c r="O83" i="48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N76" i="48"/>
  <c r="O76" i="48" s="1"/>
  <c r="P76" i="48" s="1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P70" i="48"/>
  <c r="O70" i="48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M326" i="48" s="1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P38" i="48"/>
  <c r="O38" i="48"/>
  <c r="O37" i="48"/>
  <c r="P37" i="48" s="1"/>
  <c r="O36" i="48"/>
  <c r="P36" i="48" s="1"/>
  <c r="P35" i="48"/>
  <c r="O35" i="48"/>
  <c r="P34" i="48"/>
  <c r="O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P25" i="48"/>
  <c r="O25" i="48"/>
  <c r="P24" i="48"/>
  <c r="O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P15" i="48"/>
  <c r="O15" i="48"/>
  <c r="P14" i="48"/>
  <c r="O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P5" i="48"/>
  <c r="N5" i="48"/>
  <c r="M5" i="48"/>
  <c r="L5" i="48"/>
  <c r="K5" i="48"/>
  <c r="J5" i="48"/>
  <c r="I5" i="48"/>
  <c r="H5" i="48"/>
  <c r="G5" i="48"/>
  <c r="F5" i="48"/>
  <c r="F326" i="48" s="1"/>
  <c r="E5" i="48"/>
  <c r="E326" i="48" s="1"/>
  <c r="D5" i="48"/>
  <c r="O5" i="48" s="1"/>
  <c r="G326" i="48" l="1"/>
  <c r="H326" i="48"/>
  <c r="D326" i="48"/>
  <c r="N326" i="48"/>
  <c r="O41" i="48"/>
  <c r="P41" i="48" s="1"/>
  <c r="J326" i="48"/>
  <c r="O282" i="48"/>
  <c r="P282" i="48" s="1"/>
  <c r="I326" i="48"/>
  <c r="L326" i="48"/>
  <c r="O71" i="46"/>
  <c r="P71" i="46" s="1"/>
  <c r="O70" i="46"/>
  <c r="P70" i="46" s="1"/>
  <c r="O69" i="46"/>
  <c r="P69" i="46" s="1"/>
  <c r="O68" i="46"/>
  <c r="P68" i="46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 s="1"/>
  <c r="O65" i="46"/>
  <c r="P65" i="46"/>
  <c r="O64" i="46"/>
  <c r="P64" i="46" s="1"/>
  <c r="O63" i="46"/>
  <c r="P63" i="46"/>
  <c r="O62" i="46"/>
  <c r="P62" i="46" s="1"/>
  <c r="O61" i="46"/>
  <c r="P61" i="46"/>
  <c r="O60" i="46"/>
  <c r="P60" i="46" s="1"/>
  <c r="O59" i="46"/>
  <c r="P59" i="46" s="1"/>
  <c r="N58" i="46"/>
  <c r="M58" i="46"/>
  <c r="L58" i="46"/>
  <c r="K58" i="46"/>
  <c r="J58" i="46"/>
  <c r="I58" i="46"/>
  <c r="H58" i="46"/>
  <c r="G58" i="46"/>
  <c r="F58" i="46"/>
  <c r="E58" i="46"/>
  <c r="D58" i="46"/>
  <c r="O57" i="46"/>
  <c r="P57" i="46" s="1"/>
  <c r="O56" i="46"/>
  <c r="P56" i="46" s="1"/>
  <c r="O55" i="46"/>
  <c r="P55" i="46"/>
  <c r="O54" i="46"/>
  <c r="P54" i="46" s="1"/>
  <c r="O53" i="46"/>
  <c r="P53" i="46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 s="1"/>
  <c r="N38" i="46"/>
  <c r="M38" i="46"/>
  <c r="L38" i="46"/>
  <c r="L72" i="46" s="1"/>
  <c r="K38" i="46"/>
  <c r="K72" i="46" s="1"/>
  <c r="J38" i="46"/>
  <c r="J72" i="46" s="1"/>
  <c r="I38" i="46"/>
  <c r="I72" i="46" s="1"/>
  <c r="H38" i="46"/>
  <c r="G38" i="46"/>
  <c r="O38" i="46" s="1"/>
  <c r="P38" i="46" s="1"/>
  <c r="F38" i="46"/>
  <c r="E38" i="46"/>
  <c r="D38" i="46"/>
  <c r="O37" i="46"/>
  <c r="P37" i="46" s="1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/>
  <c r="O30" i="46"/>
  <c r="P30" i="46" s="1"/>
  <c r="O29" i="46"/>
  <c r="P29" i="46" s="1"/>
  <c r="O28" i="46"/>
  <c r="P28" i="46"/>
  <c r="O27" i="46"/>
  <c r="P27" i="46" s="1"/>
  <c r="O26" i="46"/>
  <c r="P26" i="46" s="1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/>
  <c r="O12" i="46"/>
  <c r="P12" i="46" s="1"/>
  <c r="O11" i="46"/>
  <c r="P11" i="46" s="1"/>
  <c r="O10" i="46"/>
  <c r="P10" i="46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H72" i="46" s="1"/>
  <c r="G5" i="46"/>
  <c r="F5" i="46"/>
  <c r="F72" i="46" s="1"/>
  <c r="E5" i="46"/>
  <c r="E72" i="46" s="1"/>
  <c r="D5" i="46"/>
  <c r="O5" i="46" s="1"/>
  <c r="P5" i="46" s="1"/>
  <c r="N21" i="45"/>
  <c r="O21" i="45" s="1"/>
  <c r="N20" i="45"/>
  <c r="O20" i="45" s="1"/>
  <c r="N69" i="45"/>
  <c r="O69" i="45" s="1"/>
  <c r="N68" i="45"/>
  <c r="O68" i="45" s="1"/>
  <c r="N67" i="45"/>
  <c r="O67" i="45" s="1"/>
  <c r="M66" i="45"/>
  <c r="L66" i="45"/>
  <c r="K66" i="45"/>
  <c r="J66" i="45"/>
  <c r="I66" i="45"/>
  <c r="I70" i="45" s="1"/>
  <c r="H66" i="45"/>
  <c r="G66" i="45"/>
  <c r="F66" i="45"/>
  <c r="E66" i="45"/>
  <c r="D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 s="1"/>
  <c r="N56" i="45"/>
  <c r="O56" i="45" s="1"/>
  <c r="N55" i="45"/>
  <c r="O55" i="45" s="1"/>
  <c r="N54" i="45"/>
  <c r="O54" i="45" s="1"/>
  <c r="M53" i="45"/>
  <c r="L53" i="45"/>
  <c r="N53" i="45" s="1"/>
  <c r="O53" i="45" s="1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N24" i="45" s="1"/>
  <c r="O24" i="45" s="1"/>
  <c r="D24" i="45"/>
  <c r="N23" i="45"/>
  <c r="O23" i="45" s="1"/>
  <c r="N22" i="45"/>
  <c r="O22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H70" i="45" s="1"/>
  <c r="G5" i="45"/>
  <c r="F5" i="45"/>
  <c r="E5" i="45"/>
  <c r="D5" i="45"/>
  <c r="N69" i="44"/>
  <c r="O69" i="44" s="1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M60" i="44"/>
  <c r="L60" i="44"/>
  <c r="K60" i="44"/>
  <c r="J60" i="44"/>
  <c r="J70" i="44" s="1"/>
  <c r="I60" i="44"/>
  <c r="H60" i="44"/>
  <c r="N60" i="44" s="1"/>
  <c r="O60" i="44" s="1"/>
  <c r="G60" i="44"/>
  <c r="F60" i="44"/>
  <c r="E60" i="44"/>
  <c r="D60" i="44"/>
  <c r="N59" i="44"/>
  <c r="O59" i="44" s="1"/>
  <c r="N58" i="44"/>
  <c r="O58" i="44" s="1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H70" i="44" s="1"/>
  <c r="G54" i="44"/>
  <c r="G70" i="44" s="1"/>
  <c r="F54" i="44"/>
  <c r="F70" i="44" s="1"/>
  <c r="E54" i="44"/>
  <c r="D54" i="44"/>
  <c r="D70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70" i="44" s="1"/>
  <c r="L5" i="44"/>
  <c r="K5" i="44"/>
  <c r="K70" i="44" s="1"/>
  <c r="J5" i="44"/>
  <c r="I5" i="44"/>
  <c r="H5" i="44"/>
  <c r="G5" i="44"/>
  <c r="F5" i="44"/>
  <c r="E5" i="44"/>
  <c r="D5" i="44"/>
  <c r="N70" i="43"/>
  <c r="O70" i="43" s="1"/>
  <c r="N69" i="43"/>
  <c r="O69" i="43" s="1"/>
  <c r="M68" i="43"/>
  <c r="L68" i="43"/>
  <c r="K68" i="43"/>
  <c r="J68" i="43"/>
  <c r="I68" i="43"/>
  <c r="H68" i="43"/>
  <c r="G68" i="43"/>
  <c r="F68" i="43"/>
  <c r="E68" i="43"/>
  <c r="D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 s="1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E71" i="43" s="1"/>
  <c r="D39" i="43"/>
  <c r="N39" i="43" s="1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N24" i="43" s="1"/>
  <c r="O24" i="43" s="1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71" i="43" s="1"/>
  <c r="J5" i="43"/>
  <c r="J71" i="43" s="1"/>
  <c r="I5" i="43"/>
  <c r="I71" i="43" s="1"/>
  <c r="H5" i="43"/>
  <c r="H71" i="43" s="1"/>
  <c r="G5" i="43"/>
  <c r="G71" i="43" s="1"/>
  <c r="F5" i="43"/>
  <c r="F71" i="43" s="1"/>
  <c r="E5" i="43"/>
  <c r="D5" i="43"/>
  <c r="N71" i="42"/>
  <c r="O71" i="42" s="1"/>
  <c r="N70" i="42"/>
  <c r="O70" i="42" s="1"/>
  <c r="M69" i="42"/>
  <c r="L69" i="42"/>
  <c r="K69" i="42"/>
  <c r="J69" i="42"/>
  <c r="I69" i="42"/>
  <c r="H69" i="42"/>
  <c r="G69" i="42"/>
  <c r="F69" i="42"/>
  <c r="E69" i="42"/>
  <c r="D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M61" i="42"/>
  <c r="L61" i="42"/>
  <c r="K61" i="42"/>
  <c r="J61" i="42"/>
  <c r="I61" i="42"/>
  <c r="H61" i="42"/>
  <c r="G61" i="42"/>
  <c r="F61" i="42"/>
  <c r="E61" i="42"/>
  <c r="N61" i="42" s="1"/>
  <c r="O61" i="42" s="1"/>
  <c r="D61" i="42"/>
  <c r="N60" i="42"/>
  <c r="O60" i="42" s="1"/>
  <c r="N59" i="42"/>
  <c r="O59" i="42" s="1"/>
  <c r="N58" i="42"/>
  <c r="O58" i="42"/>
  <c r="N57" i="42"/>
  <c r="O57" i="42" s="1"/>
  <c r="N56" i="42"/>
  <c r="O56" i="42" s="1"/>
  <c r="M55" i="42"/>
  <c r="L55" i="42"/>
  <c r="K55" i="42"/>
  <c r="K72" i="42" s="1"/>
  <c r="J55" i="42"/>
  <c r="I55" i="42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H72" i="42" s="1"/>
  <c r="G23" i="42"/>
  <c r="F23" i="42"/>
  <c r="E23" i="42"/>
  <c r="D23" i="42"/>
  <c r="N23" i="42" s="1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L72" i="42" s="1"/>
  <c r="K14" i="42"/>
  <c r="J14" i="42"/>
  <c r="I14" i="42"/>
  <c r="H14" i="42"/>
  <c r="G14" i="42"/>
  <c r="F14" i="42"/>
  <c r="F72" i="42" s="1"/>
  <c r="E14" i="42"/>
  <c r="N14" i="42" s="1"/>
  <c r="O14" i="42" s="1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8" i="41"/>
  <c r="O68" i="41" s="1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M57" i="41"/>
  <c r="L57" i="41"/>
  <c r="L69" i="41" s="1"/>
  <c r="K57" i="41"/>
  <c r="K69" i="41" s="1"/>
  <c r="J57" i="41"/>
  <c r="I57" i="41"/>
  <c r="H57" i="41"/>
  <c r="G57" i="41"/>
  <c r="F57" i="41"/>
  <c r="E57" i="41"/>
  <c r="D57" i="41"/>
  <c r="N56" i="41"/>
  <c r="O56" i="41" s="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J69" i="41" s="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69" i="41" s="1"/>
  <c r="L5" i="41"/>
  <c r="K5" i="41"/>
  <c r="J5" i="41"/>
  <c r="I5" i="41"/>
  <c r="H5" i="41"/>
  <c r="G5" i="41"/>
  <c r="F5" i="41"/>
  <c r="E5" i="41"/>
  <c r="D5" i="4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N67" i="40" s="1"/>
  <c r="O67" i="40" s="1"/>
  <c r="D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M59" i="40"/>
  <c r="L59" i="40"/>
  <c r="K59" i="40"/>
  <c r="J59" i="40"/>
  <c r="I59" i="40"/>
  <c r="H59" i="40"/>
  <c r="G59" i="40"/>
  <c r="F59" i="40"/>
  <c r="E59" i="40"/>
  <c r="N59" i="40" s="1"/>
  <c r="O59" i="40" s="1"/>
  <c r="D59" i="40"/>
  <c r="N58" i="40"/>
  <c r="O58" i="40" s="1"/>
  <c r="N57" i="40"/>
  <c r="O57" i="40" s="1"/>
  <c r="N56" i="40"/>
  <c r="O56" i="40" s="1"/>
  <c r="N55" i="40"/>
  <c r="O55" i="40" s="1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/>
  <c r="N50" i="40"/>
  <c r="O50" i="40" s="1"/>
  <c r="N49" i="40"/>
  <c r="O49" i="40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J70" i="40" s="1"/>
  <c r="I38" i="40"/>
  <c r="H38" i="40"/>
  <c r="G38" i="40"/>
  <c r="F38" i="40"/>
  <c r="F70" i="40" s="1"/>
  <c r="E38" i="40"/>
  <c r="E70" i="40" s="1"/>
  <c r="D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/>
  <c r="M24" i="40"/>
  <c r="N24" i="40" s="1"/>
  <c r="O24" i="40" s="1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70" i="40" s="1"/>
  <c r="L5" i="40"/>
  <c r="K5" i="40"/>
  <c r="J5" i="40"/>
  <c r="I5" i="40"/>
  <c r="I70" i="40" s="1"/>
  <c r="H5" i="40"/>
  <c r="G5" i="40"/>
  <c r="F5" i="40"/>
  <c r="N5" i="40" s="1"/>
  <c r="O5" i="40" s="1"/>
  <c r="E5" i="40"/>
  <c r="D5" i="40"/>
  <c r="N67" i="39"/>
  <c r="O67" i="39" s="1"/>
  <c r="M66" i="39"/>
  <c r="L66" i="39"/>
  <c r="K66" i="39"/>
  <c r="J66" i="39"/>
  <c r="I66" i="39"/>
  <c r="H66" i="39"/>
  <c r="G66" i="39"/>
  <c r="F66" i="39"/>
  <c r="E66" i="39"/>
  <c r="D66" i="39"/>
  <c r="N66" i="39" s="1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6" i="39" s="1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50" i="39" s="1"/>
  <c r="O50" i="39" s="1"/>
  <c r="N49" i="39"/>
  <c r="O49" i="39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M37" i="39"/>
  <c r="M68" i="39" s="1"/>
  <c r="L37" i="39"/>
  <c r="L68" i="39" s="1"/>
  <c r="K37" i="39"/>
  <c r="K68" i="39" s="1"/>
  <c r="J37" i="39"/>
  <c r="I37" i="39"/>
  <c r="H37" i="39"/>
  <c r="H68" i="39" s="1"/>
  <c r="G37" i="39"/>
  <c r="F37" i="39"/>
  <c r="N37" i="39" s="1"/>
  <c r="O37" i="39" s="1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 s="1"/>
  <c r="N19" i="39"/>
  <c r="O19" i="39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I68" i="39" s="1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F68" i="39" s="1"/>
  <c r="E5" i="39"/>
  <c r="E68" i="39" s="1"/>
  <c r="D5" i="39"/>
  <c r="N64" i="38"/>
  <c r="O64" i="38" s="1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 s="1"/>
  <c r="N49" i="38"/>
  <c r="O49" i="38"/>
  <c r="M48" i="38"/>
  <c r="L48" i="38"/>
  <c r="K48" i="38"/>
  <c r="N48" i="38" s="1"/>
  <c r="O48" i="38" s="1"/>
  <c r="J48" i="38"/>
  <c r="I48" i="38"/>
  <c r="H48" i="38"/>
  <c r="G48" i="38"/>
  <c r="F48" i="38"/>
  <c r="E48" i="38"/>
  <c r="D48" i="38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 s="1"/>
  <c r="N39" i="38"/>
  <c r="O39" i="38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65" i="38" s="1"/>
  <c r="K5" i="38"/>
  <c r="K65" i="38" s="1"/>
  <c r="J5" i="38"/>
  <c r="J65" i="38" s="1"/>
  <c r="I5" i="38"/>
  <c r="I65" i="38" s="1"/>
  <c r="H5" i="38"/>
  <c r="H65" i="38" s="1"/>
  <c r="G5" i="38"/>
  <c r="F5" i="38"/>
  <c r="E5" i="38"/>
  <c r="D5" i="38"/>
  <c r="N65" i="37"/>
  <c r="O65" i="37" s="1"/>
  <c r="N64" i="37"/>
  <c r="O64" i="37" s="1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1" i="37" s="1"/>
  <c r="O61" i="37" s="1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I66" i="37" s="1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J66" i="37" s="1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66" i="37" s="1"/>
  <c r="E5" i="37"/>
  <c r="N5" i="37" s="1"/>
  <c r="O5" i="37" s="1"/>
  <c r="D5" i="37"/>
  <c r="N65" i="36"/>
  <c r="O65" i="36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N62" i="36" s="1"/>
  <c r="O62" i="36" s="1"/>
  <c r="D62" i="36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/>
  <c r="N50" i="36"/>
  <c r="O50" i="36" s="1"/>
  <c r="N49" i="36"/>
  <c r="O49" i="36"/>
  <c r="M48" i="36"/>
  <c r="L48" i="36"/>
  <c r="K48" i="36"/>
  <c r="J48" i="36"/>
  <c r="I48" i="36"/>
  <c r="H48" i="36"/>
  <c r="G48" i="36"/>
  <c r="F48" i="36"/>
  <c r="E48" i="36"/>
  <c r="D48" i="36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F66" i="36" s="1"/>
  <c r="E14" i="36"/>
  <c r="E66" i="36" s="1"/>
  <c r="D14" i="36"/>
  <c r="N13" i="36"/>
  <c r="O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/>
  <c r="M5" i="36"/>
  <c r="L5" i="36"/>
  <c r="K5" i="36"/>
  <c r="J5" i="36"/>
  <c r="I5" i="36"/>
  <c r="N5" i="36" s="1"/>
  <c r="O5" i="36" s="1"/>
  <c r="H5" i="36"/>
  <c r="H66" i="36" s="1"/>
  <c r="G5" i="36"/>
  <c r="F5" i="36"/>
  <c r="E5" i="36"/>
  <c r="D5" i="36"/>
  <c r="N64" i="35"/>
  <c r="O64" i="35" s="1"/>
  <c r="N63" i="35"/>
  <c r="O63" i="35" s="1"/>
  <c r="N62" i="35"/>
  <c r="O62" i="35" s="1"/>
  <c r="M61" i="35"/>
  <c r="L61" i="35"/>
  <c r="K61" i="35"/>
  <c r="J61" i="35"/>
  <c r="I61" i="35"/>
  <c r="H61" i="35"/>
  <c r="G61" i="35"/>
  <c r="F61" i="35"/>
  <c r="E61" i="35"/>
  <c r="D61" i="35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66" i="34"/>
  <c r="O66" i="34" s="1"/>
  <c r="N65" i="34"/>
  <c r="O65" i="34"/>
  <c r="N64" i="34"/>
  <c r="O64" i="34" s="1"/>
  <c r="N63" i="34"/>
  <c r="O63" i="34"/>
  <c r="M62" i="34"/>
  <c r="L62" i="34"/>
  <c r="K62" i="34"/>
  <c r="J62" i="34"/>
  <c r="I62" i="34"/>
  <c r="H62" i="34"/>
  <c r="G62" i="34"/>
  <c r="F62" i="34"/>
  <c r="E62" i="34"/>
  <c r="D62" i="34"/>
  <c r="N61" i="34"/>
  <c r="O61" i="34" s="1"/>
  <c r="N60" i="34"/>
  <c r="O60" i="34" s="1"/>
  <c r="N59" i="34"/>
  <c r="O59" i="34" s="1"/>
  <c r="N58" i="34"/>
  <c r="O58" i="34"/>
  <c r="N57" i="34"/>
  <c r="O57" i="34" s="1"/>
  <c r="N56" i="34"/>
  <c r="O56" i="34"/>
  <c r="N55" i="34"/>
  <c r="O55" i="34" s="1"/>
  <c r="N54" i="34"/>
  <c r="O54" i="34" s="1"/>
  <c r="M53" i="34"/>
  <c r="L53" i="34"/>
  <c r="K53" i="34"/>
  <c r="J53" i="34"/>
  <c r="I53" i="34"/>
  <c r="H53" i="34"/>
  <c r="G53" i="34"/>
  <c r="F53" i="34"/>
  <c r="E53" i="34"/>
  <c r="D53" i="34"/>
  <c r="N52" i="34"/>
  <c r="O52" i="34" s="1"/>
  <c r="N51" i="34"/>
  <c r="O51" i="34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E67" i="34" s="1"/>
  <c r="D36" i="34"/>
  <c r="N36" i="34" s="1"/>
  <c r="O36" i="34" s="1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J5" i="34"/>
  <c r="J67" i="34" s="1"/>
  <c r="I5" i="34"/>
  <c r="I67" i="34" s="1"/>
  <c r="H5" i="34"/>
  <c r="G5" i="34"/>
  <c r="G67" i="34" s="1"/>
  <c r="F5" i="34"/>
  <c r="E5" i="34"/>
  <c r="D5" i="34"/>
  <c r="N38" i="33"/>
  <c r="O38" i="33" s="1"/>
  <c r="N65" i="33"/>
  <c r="O65" i="33" s="1"/>
  <c r="N66" i="33"/>
  <c r="O66" i="33" s="1"/>
  <c r="N39" i="33"/>
  <c r="O39" i="33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/>
  <c r="N46" i="33"/>
  <c r="O46" i="33" s="1"/>
  <c r="N47" i="33"/>
  <c r="O47" i="33" s="1"/>
  <c r="N48" i="33"/>
  <c r="O48" i="33" s="1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E37" i="33"/>
  <c r="F37" i="33"/>
  <c r="G37" i="33"/>
  <c r="H37" i="33"/>
  <c r="I37" i="33"/>
  <c r="J37" i="33"/>
  <c r="K37" i="33"/>
  <c r="L37" i="33"/>
  <c r="M37" i="33"/>
  <c r="D37" i="33"/>
  <c r="E23" i="33"/>
  <c r="F23" i="33"/>
  <c r="G23" i="33"/>
  <c r="H23" i="33"/>
  <c r="I23" i="33"/>
  <c r="J23" i="33"/>
  <c r="K23" i="33"/>
  <c r="K67" i="33" s="1"/>
  <c r="L23" i="33"/>
  <c r="M23" i="33"/>
  <c r="D23" i="33"/>
  <c r="E14" i="33"/>
  <c r="F14" i="33"/>
  <c r="G14" i="33"/>
  <c r="H14" i="33"/>
  <c r="I14" i="33"/>
  <c r="J14" i="33"/>
  <c r="K14" i="33"/>
  <c r="L14" i="33"/>
  <c r="M14" i="33"/>
  <c r="D14" i="33"/>
  <c r="E5" i="33"/>
  <c r="E67" i="33" s="1"/>
  <c r="F5" i="33"/>
  <c r="G5" i="33"/>
  <c r="G67" i="33" s="1"/>
  <c r="H5" i="33"/>
  <c r="I5" i="33"/>
  <c r="J5" i="33"/>
  <c r="J67" i="33"/>
  <c r="K5" i="33"/>
  <c r="L5" i="33"/>
  <c r="M5" i="33"/>
  <c r="M67" i="33" s="1"/>
  <c r="D5" i="33"/>
  <c r="E63" i="33"/>
  <c r="F63" i="33"/>
  <c r="G63" i="33"/>
  <c r="H63" i="33"/>
  <c r="I63" i="33"/>
  <c r="J63" i="33"/>
  <c r="K63" i="33"/>
  <c r="L63" i="33"/>
  <c r="M63" i="33"/>
  <c r="D63" i="33"/>
  <c r="N64" i="33"/>
  <c r="O64" i="33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55" i="33"/>
  <c r="O55" i="33" s="1"/>
  <c r="E54" i="33"/>
  <c r="F54" i="33"/>
  <c r="G54" i="33"/>
  <c r="H54" i="33"/>
  <c r="I54" i="33"/>
  <c r="J54" i="33"/>
  <c r="K54" i="33"/>
  <c r="L54" i="33"/>
  <c r="M54" i="33"/>
  <c r="D54" i="33"/>
  <c r="N54" i="33" s="1"/>
  <c r="O54" i="33" s="1"/>
  <c r="E49" i="33"/>
  <c r="F49" i="33"/>
  <c r="G49" i="33"/>
  <c r="H49" i="33"/>
  <c r="H67" i="33" s="1"/>
  <c r="I49" i="33"/>
  <c r="J49" i="33"/>
  <c r="K49" i="33"/>
  <c r="L49" i="33"/>
  <c r="M49" i="33"/>
  <c r="D49" i="33"/>
  <c r="N51" i="33"/>
  <c r="O51" i="33" s="1"/>
  <c r="N52" i="33"/>
  <c r="O52" i="33" s="1"/>
  <c r="N53" i="33"/>
  <c r="O53" i="33"/>
  <c r="N50" i="33"/>
  <c r="O50" i="33" s="1"/>
  <c r="N16" i="33"/>
  <c r="O16" i="33"/>
  <c r="N17" i="33"/>
  <c r="O17" i="33" s="1"/>
  <c r="N18" i="33"/>
  <c r="O18" i="33"/>
  <c r="N19" i="33"/>
  <c r="O19" i="33"/>
  <c r="N20" i="33"/>
  <c r="O20" i="33" s="1"/>
  <c r="N21" i="33"/>
  <c r="O21" i="33" s="1"/>
  <c r="N22" i="33"/>
  <c r="O22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15" i="33"/>
  <c r="O15" i="33"/>
  <c r="M66" i="37"/>
  <c r="G66" i="37"/>
  <c r="N45" i="37"/>
  <c r="O45" i="37" s="1"/>
  <c r="M65" i="38"/>
  <c r="N61" i="38"/>
  <c r="O61" i="38"/>
  <c r="N23" i="38"/>
  <c r="O23" i="38" s="1"/>
  <c r="D65" i="38"/>
  <c r="N5" i="38"/>
  <c r="O5" i="38" s="1"/>
  <c r="L66" i="37"/>
  <c r="G70" i="40"/>
  <c r="D70" i="40"/>
  <c r="N14" i="41"/>
  <c r="O14" i="41" s="1"/>
  <c r="N65" i="41"/>
  <c r="O65" i="41" s="1"/>
  <c r="E69" i="41"/>
  <c r="N57" i="41"/>
  <c r="O57" i="41" s="1"/>
  <c r="G69" i="41"/>
  <c r="N22" i="41"/>
  <c r="O22" i="41" s="1"/>
  <c r="D69" i="41"/>
  <c r="M72" i="42"/>
  <c r="J72" i="42"/>
  <c r="G72" i="42"/>
  <c r="E72" i="42"/>
  <c r="D72" i="42"/>
  <c r="N68" i="43"/>
  <c r="O68" i="43" s="1"/>
  <c r="L71" i="43"/>
  <c r="N60" i="43"/>
  <c r="O60" i="43" s="1"/>
  <c r="N54" i="43"/>
  <c r="O54" i="43" s="1"/>
  <c r="M71" i="43"/>
  <c r="E70" i="44"/>
  <c r="N39" i="44"/>
  <c r="O39" i="44" s="1"/>
  <c r="N24" i="44"/>
  <c r="O24" i="44" s="1"/>
  <c r="N59" i="45"/>
  <c r="O59" i="45"/>
  <c r="K70" i="45"/>
  <c r="M70" i="45"/>
  <c r="N15" i="45"/>
  <c r="O15" i="45" s="1"/>
  <c r="O58" i="46"/>
  <c r="P58" i="46" s="1"/>
  <c r="O52" i="46"/>
  <c r="P52" i="46" s="1"/>
  <c r="O24" i="46"/>
  <c r="P24" i="46" s="1"/>
  <c r="N72" i="46"/>
  <c r="O15" i="46"/>
  <c r="P15" i="46" s="1"/>
  <c r="O326" i="48" l="1"/>
  <c r="P326" i="48" s="1"/>
  <c r="L70" i="40"/>
  <c r="L67" i="34"/>
  <c r="I67" i="33"/>
  <c r="M67" i="34"/>
  <c r="N47" i="35"/>
  <c r="O47" i="35" s="1"/>
  <c r="K66" i="36"/>
  <c r="N5" i="44"/>
  <c r="O5" i="44" s="1"/>
  <c r="N5" i="34"/>
  <c r="O5" i="34" s="1"/>
  <c r="N54" i="44"/>
  <c r="O54" i="44" s="1"/>
  <c r="I66" i="36"/>
  <c r="F67" i="33"/>
  <c r="G68" i="39"/>
  <c r="D68" i="39"/>
  <c r="N68" i="39" s="1"/>
  <c r="O68" i="39" s="1"/>
  <c r="D71" i="43"/>
  <c r="N71" i="43" s="1"/>
  <c r="O71" i="43" s="1"/>
  <c r="N5" i="39"/>
  <c r="O5" i="39" s="1"/>
  <c r="N61" i="35"/>
  <c r="O61" i="35" s="1"/>
  <c r="N38" i="40"/>
  <c r="O38" i="40" s="1"/>
  <c r="N14" i="39"/>
  <c r="O14" i="39" s="1"/>
  <c r="N14" i="33"/>
  <c r="O14" i="33" s="1"/>
  <c r="N5" i="35"/>
  <c r="O5" i="35" s="1"/>
  <c r="M66" i="36"/>
  <c r="N5" i="42"/>
  <c r="O5" i="42" s="1"/>
  <c r="N66" i="45"/>
  <c r="O66" i="45" s="1"/>
  <c r="D72" i="46"/>
  <c r="O72" i="46" s="1"/>
  <c r="P72" i="46" s="1"/>
  <c r="L70" i="45"/>
  <c r="L67" i="33"/>
  <c r="N53" i="34"/>
  <c r="O53" i="34" s="1"/>
  <c r="F65" i="35"/>
  <c r="D65" i="35"/>
  <c r="N50" i="37"/>
  <c r="O50" i="37" s="1"/>
  <c r="J68" i="39"/>
  <c r="N23" i="39"/>
  <c r="O23" i="39" s="1"/>
  <c r="N38" i="45"/>
  <c r="O38" i="45" s="1"/>
  <c r="N5" i="45"/>
  <c r="O5" i="45" s="1"/>
  <c r="N62" i="34"/>
  <c r="O62" i="34" s="1"/>
  <c r="H65" i="35"/>
  <c r="K66" i="37"/>
  <c r="N53" i="36"/>
  <c r="O53" i="36" s="1"/>
  <c r="H66" i="37"/>
  <c r="F65" i="38"/>
  <c r="H70" i="40"/>
  <c r="J66" i="36"/>
  <c r="N23" i="35"/>
  <c r="O23" i="35" s="1"/>
  <c r="E65" i="38"/>
  <c r="N63" i="33"/>
  <c r="O63" i="33" s="1"/>
  <c r="J65" i="35"/>
  <c r="G65" i="35"/>
  <c r="N36" i="38"/>
  <c r="O36" i="38" s="1"/>
  <c r="J70" i="45"/>
  <c r="E66" i="37"/>
  <c r="D67" i="34"/>
  <c r="N67" i="34" s="1"/>
  <c r="O67" i="34" s="1"/>
  <c r="K65" i="35"/>
  <c r="I65" i="35"/>
  <c r="N36" i="36"/>
  <c r="O36" i="36" s="1"/>
  <c r="N48" i="36"/>
  <c r="O48" i="36" s="1"/>
  <c r="I69" i="41"/>
  <c r="N69" i="42"/>
  <c r="O69" i="42" s="1"/>
  <c r="M72" i="46"/>
  <c r="H67" i="34"/>
  <c r="F67" i="34"/>
  <c r="L65" i="35"/>
  <c r="D66" i="36"/>
  <c r="N40" i="42"/>
  <c r="O40" i="42" s="1"/>
  <c r="G72" i="46"/>
  <c r="L66" i="36"/>
  <c r="N49" i="33"/>
  <c r="O49" i="33" s="1"/>
  <c r="N5" i="33"/>
  <c r="O5" i="33" s="1"/>
  <c r="N23" i="34"/>
  <c r="O23" i="34" s="1"/>
  <c r="N35" i="35"/>
  <c r="O35" i="35" s="1"/>
  <c r="H69" i="41"/>
  <c r="N55" i="42"/>
  <c r="O55" i="42" s="1"/>
  <c r="N37" i="33"/>
  <c r="O37" i="33" s="1"/>
  <c r="N5" i="41"/>
  <c r="O5" i="41" s="1"/>
  <c r="N23" i="33"/>
  <c r="O23" i="33" s="1"/>
  <c r="M65" i="35"/>
  <c r="N52" i="35"/>
  <c r="O52" i="35" s="1"/>
  <c r="G66" i="36"/>
  <c r="N14" i="36"/>
  <c r="O14" i="36" s="1"/>
  <c r="K67" i="34"/>
  <c r="N51" i="41"/>
  <c r="O51" i="41" s="1"/>
  <c r="I70" i="44"/>
  <c r="I72" i="42"/>
  <c r="N72" i="42" s="1"/>
  <c r="O72" i="42" s="1"/>
  <c r="E65" i="35"/>
  <c r="O67" i="46"/>
  <c r="P67" i="46" s="1"/>
  <c r="L70" i="44"/>
  <c r="N70" i="44" s="1"/>
  <c r="O70" i="44" s="1"/>
  <c r="F69" i="41"/>
  <c r="D67" i="33"/>
  <c r="N67" i="33" s="1"/>
  <c r="O67" i="33" s="1"/>
  <c r="N53" i="38"/>
  <c r="O53" i="38" s="1"/>
  <c r="N14" i="37"/>
  <c r="O14" i="37" s="1"/>
  <c r="N14" i="34"/>
  <c r="O14" i="34" s="1"/>
  <c r="G70" i="45"/>
  <c r="N67" i="44"/>
  <c r="O67" i="44" s="1"/>
  <c r="N48" i="34"/>
  <c r="O48" i="34" s="1"/>
  <c r="N23" i="36"/>
  <c r="O23" i="36" s="1"/>
  <c r="D70" i="45"/>
  <c r="N70" i="45" s="1"/>
  <c r="O70" i="45" s="1"/>
  <c r="F70" i="45"/>
  <c r="N36" i="41"/>
  <c r="O36" i="41" s="1"/>
  <c r="N15" i="40"/>
  <c r="O15" i="40" s="1"/>
  <c r="G65" i="38"/>
  <c r="E70" i="45"/>
  <c r="N5" i="43"/>
  <c r="O5" i="43" s="1"/>
  <c r="N53" i="40"/>
  <c r="O53" i="40" s="1"/>
  <c r="K70" i="40"/>
  <c r="N70" i="40" s="1"/>
  <c r="O70" i="40" s="1"/>
  <c r="D66" i="37"/>
  <c r="N69" i="41" l="1"/>
  <c r="O69" i="41" s="1"/>
  <c r="N66" i="37"/>
  <c r="O66" i="37" s="1"/>
  <c r="N65" i="35"/>
  <c r="O65" i="35" s="1"/>
  <c r="N65" i="38"/>
  <c r="O65" i="38" s="1"/>
  <c r="N66" i="36"/>
  <c r="O66" i="36" s="1"/>
</calcChain>
</file>

<file path=xl/sharedStrings.xml><?xml version="1.0" encoding="utf-8"?>
<sst xmlns="http://schemas.openxmlformats.org/spreadsheetml/2006/main" count="1527" uniqueCount="402">
  <si>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</si>
  <si>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</si>
  <si>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</si>
  <si>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</si>
  <si>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</si>
  <si>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</si>
  <si>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</si>
  <si>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</si>
  <si>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</si>
  <si>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</si>
  <si>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</si>
  <si>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</si>
  <si>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</si>
  <si>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</si>
  <si>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</si>
  <si>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</si>
  <si>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</si>
  <si>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</si>
  <si>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</si>
  <si>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</si>
  <si>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Cable Television</t>
  </si>
  <si>
    <t>Impact Fees - Residential - Physical Environment</t>
  </si>
  <si>
    <t>Impact Fees - Commercial - Physical Environment</t>
  </si>
  <si>
    <t>Impact Fees - Residential - Human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</si>
  <si>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</si>
  <si>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</si>
  <si>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</si>
  <si>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</si>
  <si>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</si>
  <si>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</si>
  <si>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</si>
  <si>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</si>
  <si>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</si>
  <si>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</si>
  <si>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</si>
  <si>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</si>
  <si>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</si>
  <si>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Human Services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</si>
  <si>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</si>
  <si>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</si>
  <si>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</si>
  <si>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</si>
  <si>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</si>
  <si>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</si>
  <si>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</si>
  <si>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</si>
  <si>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</si>
  <si>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</si>
  <si>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</si>
  <si>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Protective Inspection Fees</t>
  </si>
  <si>
    <t>Physical Environment - Water Utility</t>
  </si>
  <si>
    <t>Physical Environment - Sewer / Wastewater Utility</t>
  </si>
  <si>
    <t>Physical Environment - Conservation and Resource Management</t>
  </si>
  <si>
    <t>Physical Environment - Other Physical Environment Charges</t>
  </si>
  <si>
    <t>Culture / Recreation - Libraries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</si>
  <si>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</si>
  <si>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</si>
  <si>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</si>
  <si>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</si>
  <si>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</si>
  <si>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</si>
  <si>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</si>
  <si>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</si>
  <si>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</si>
  <si>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</si>
  <si>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</si>
  <si>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</si>
  <si>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</si>
  <si>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</si>
  <si>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Deferred Compensation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</si>
  <si>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</si>
  <si>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</si>
  <si>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</si>
  <si>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</si>
  <si>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</si>
  <si>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</si>
  <si>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</si>
  <si>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</si>
  <si>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</si>
  <si>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</si>
  <si>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</si>
  <si>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New Port Richey Revenues Reported by Account Code and Fund Type</t>
  </si>
  <si>
    <t>Local Fiscal Year Ended September 30, 2010</t>
  </si>
  <si>
    <t>Special Assessments - Capital Improvement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</si>
  <si>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</si>
  <si>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</si>
  <si>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</si>
  <si>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</si>
  <si>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</si>
  <si>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</si>
  <si>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</si>
  <si>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</si>
  <si>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Local Option Taxes</t>
  </si>
  <si>
    <t>Permits and Franchise Fees</t>
  </si>
  <si>
    <t>Other Permits and Fees</t>
  </si>
  <si>
    <t>Grants from Other Local Units - Physical Environment</t>
  </si>
  <si>
    <t>Impact Fees - Physical Environment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</si>
  <si>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</si>
  <si>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</si>
  <si>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</si>
  <si>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</si>
  <si>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</si>
  <si>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</si>
  <si>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</si>
  <si>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</si>
  <si>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</si>
  <si>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</si>
  <si>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</si>
  <si>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Proprietary Non-Operating - Other Grants and Donations</t>
  </si>
  <si>
    <t>2013 Municipal Population:</t>
  </si>
  <si>
    <t>Local Fiscal Year Ended September 30, 2014</t>
  </si>
  <si>
    <t>Franchise Fee - Solid Waste</t>
  </si>
  <si>
    <t>State Grant - Economic Environment</t>
  </si>
  <si>
    <t>Culture / Recreation - Cultural Services</t>
  </si>
  <si>
    <t>Sale of Contraband Property Seized by Law Enforcement</t>
  </si>
  <si>
    <t>Sales - Disposition of Fixed Assets</t>
  </si>
  <si>
    <t>Other Miscellaneous Revenues - Settlements</t>
  </si>
  <si>
    <t>2014 Municipal Population:</t>
  </si>
  <si>
    <t>Local Fiscal Year Ended September 30, 2015</t>
  </si>
  <si>
    <t>Second Local Option Fuel Tax (1 to 5 Cents)</t>
  </si>
  <si>
    <t>Public Safety - Law Enforcement Services</t>
  </si>
  <si>
    <t>Public Safety - Emergency Management Service Fees / Charges</t>
  </si>
  <si>
    <t>Other Charges for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</si>
  <si>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</si>
  <si>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</si>
  <si>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</si>
  <si>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</si>
  <si>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Human Services - Public Assistance</t>
  </si>
  <si>
    <t>State Grant - Physical Environment - Stormwater Management</t>
  </si>
  <si>
    <t>State Grant - Transportation - Other Transportation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</si>
  <si>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</si>
  <si>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</si>
  <si>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</si>
  <si>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</si>
  <si>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Culture / Recreation</t>
  </si>
  <si>
    <t>2019 Municipal Population:</t>
  </si>
  <si>
    <t>Local Fiscal Year Ended September 30, 2020</t>
  </si>
  <si>
    <t>2020 Municipal Population:</t>
  </si>
  <si>
    <t xml:space="preserve">Impact Fees - Residential - Physical Environment </t>
  </si>
  <si>
    <t xml:space="preserve">Impact Fees - Commercial - Physical Environment 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</si>
  <si>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</si>
  <si>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</si>
  <si>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</si>
  <si>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</si>
  <si>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</si>
  <si>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</si>
  <si>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</si>
  <si>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</si>
  <si>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Other General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</si>
  <si>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</si>
  <si>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</si>
  <si>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</si>
  <si>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</si>
  <si>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</si>
  <si>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</si>
  <si>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Proceeds - Leases - Financial Agreements</t>
  </si>
  <si>
    <t>2021 Municipal Population:</t>
  </si>
  <si>
    <t>Local Fiscal Year Ended September 30, 2022</t>
  </si>
  <si>
    <t>Insurance Premium Tax for Firefighters' Pension</t>
  </si>
  <si>
    <t>Insurance Premium Tax for Police Officers' Retirement</t>
  </si>
  <si>
    <t>Other Fees and Special Assessments</t>
  </si>
  <si>
    <t>Federal Grant - Physical Environment - Electric Supply System</t>
  </si>
  <si>
    <t>State Grant - Human Services - Public Welfare</t>
  </si>
  <si>
    <t>State Shared Revenues - Public Safety - Firefighter Supplemental Compensation</t>
  </si>
  <si>
    <t>State Shared Revenues - Transportation - Fuel Tax Refunds and Credits</t>
  </si>
  <si>
    <t>2022 Municipal Population: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</si>
  <si>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</si>
  <si>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</si>
  <si>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</si>
  <si>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</si>
  <si>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</si>
  <si>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</si>
  <si>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</si>
  <si>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County Ninth-Cent Voted Fuel Tax</t>
  </si>
  <si>
    <t>Second Local Option Fuel Tax (1 to 5 Cents Local Option Fuel Tax) - County Proceeds</t>
  </si>
  <si>
    <t>Discretionary Surtax on Documents</t>
  </si>
  <si>
    <t>Charter County Transportation System Surtax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</si>
  <si>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</si>
  <si>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</si>
  <si>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</si>
  <si>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</si>
  <si>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</si>
  <si>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</si>
  <si>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Utility Service Tax - Water</t>
  </si>
  <si>
    <t>Utility Service Tax - Fuel Oil</t>
  </si>
  <si>
    <t>Utility Service Tax - Other</t>
  </si>
  <si>
    <t>State Communications Services Taxes</t>
  </si>
  <si>
    <t>Gross Receipts Tax on Commercial Hazardous Waste Facilities</t>
  </si>
  <si>
    <t>Municipal Pari-Mutuel Tax</t>
  </si>
  <si>
    <t>Municipal Parking Facility Space Surcharges</t>
  </si>
  <si>
    <t>Franchise Fee - Telecommunications</t>
  </si>
  <si>
    <t>Franchise Fee - Water</t>
  </si>
  <si>
    <t>Franchise Fee - Sewer</t>
  </si>
  <si>
    <t>Franchise Fee - Other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</si>
  <si>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</si>
  <si>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</si>
  <si>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</si>
  <si>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</si>
  <si>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</si>
  <si>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</si>
  <si>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Commercial - Human Services</t>
  </si>
  <si>
    <t>Impact Fees - Residential - Culture / Recreation</t>
  </si>
  <si>
    <t>Impact Fees - Commercial - Culture / Recreation</t>
  </si>
  <si>
    <t>Impact Fees - Residential - School</t>
  </si>
  <si>
    <t>Impact Fees - Commercial - School</t>
  </si>
  <si>
    <t>Impact Fees - Residential - Other</t>
  </si>
  <si>
    <t>Impact Fees - Commercial - Other</t>
  </si>
  <si>
    <t>324.XXX</t>
  </si>
  <si>
    <t>Impact Fees - Total</t>
  </si>
  <si>
    <t>Special Assessments - Charges for Public Services</t>
  </si>
  <si>
    <t>Inspection Fee</t>
  </si>
  <si>
    <t>Stormwater Fee</t>
  </si>
  <si>
    <t>Green Utility Fee</t>
  </si>
  <si>
    <t>Vessel Registration Fee</t>
  </si>
  <si>
    <t>Federal Grant - General Government</t>
  </si>
  <si>
    <t>Federal Grant - Physical Environment - Water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</si>
  <si>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</si>
  <si>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</si>
  <si>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</si>
  <si>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</si>
  <si>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</si>
  <si>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</si>
  <si>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</si>
  <si>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American Rescue Plan Act Funds</t>
  </si>
  <si>
    <t>Federal Grant - Human Services - Health or Hospitals</t>
  </si>
  <si>
    <t>Federal Grant - Human Services - Child Support Reimbursement</t>
  </si>
  <si>
    <t>Federal Grant - Human Services - Other Human Services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</si>
  <si>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</si>
  <si>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</si>
  <si>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</si>
  <si>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</si>
  <si>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Other Financial Assistance - Federal Source</t>
  </si>
  <si>
    <t>Other Financial Assistance - State Source</t>
  </si>
  <si>
    <t>Federal Payments in Lieu of Taxes</t>
  </si>
  <si>
    <t>State Grant - General Government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</si>
  <si>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</si>
  <si>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</si>
  <si>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</si>
  <si>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</si>
  <si>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</si>
  <si>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</si>
  <si>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</si>
  <si>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Mass Transit</t>
  </si>
  <si>
    <t>State Grant - Human Services - Health or Hospitals</t>
  </si>
  <si>
    <t>State Grant - Human Services - Other Human Services</t>
  </si>
  <si>
    <t>State Grant - Court-Related Grants - Conflict Cases</t>
  </si>
  <si>
    <t>State Grant - Court-Related Grants - County Article V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</si>
  <si>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</si>
  <si>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</si>
  <si>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</si>
  <si>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County Revenue Sharing Program</t>
  </si>
  <si>
    <t>State Shared Revenues - General Government - Insurance License Tax</t>
  </si>
  <si>
    <t>State Shared Revenues - General Government - Distribution of Sales and Use Taxes to Counties</t>
  </si>
  <si>
    <t>State Shared Revenues - General Government - Cardroom Tax</t>
  </si>
  <si>
    <t>State Shared Revenues - General Government - Other General Government</t>
  </si>
  <si>
    <t>State Shared Revenues - Public Safety - Enhanced 911 Fee</t>
  </si>
  <si>
    <t>State Shared Revenues - Public Safety - Emergency Management Assistance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</si>
  <si>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</si>
  <si>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</si>
  <si>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</si>
  <si>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</si>
  <si>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</si>
  <si>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Phosphate Rock Severance Tax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</si>
  <si>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</si>
  <si>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</si>
  <si>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</si>
  <si>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Constitutional Fuel Tax (2 Cents Fuel Tax)</t>
  </si>
  <si>
    <t>State Shared Revenues - Transportation - County Fuel Tax (1 Cent Fuel Tax)</t>
  </si>
  <si>
    <t>State Shared Revenues - Transportation - Oil, Gas, and Sulfur Production Tax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</si>
  <si>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</si>
  <si>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</si>
  <si>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</si>
  <si>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</si>
  <si>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</si>
  <si>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</si>
  <si>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</si>
  <si>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</si>
  <si>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</si>
  <si>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Transportation</t>
  </si>
  <si>
    <t>Grants from Other Local Units - Economic Environment</t>
  </si>
  <si>
    <t>Grants from Other Local Units - Culture / Recreation</t>
  </si>
  <si>
    <t>Grants from Other Local Units - Other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</si>
  <si>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</si>
  <si>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</si>
  <si>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</si>
  <si>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</si>
  <si>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</si>
  <si>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</si>
  <si>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</si>
  <si>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</si>
  <si>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</si>
  <si>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</si>
  <si>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</si>
  <si>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Fire Protection</t>
  </si>
  <si>
    <t>Public Safety - Housing for Prisoners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</si>
  <si>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</si>
  <si>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</si>
  <si>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</si>
  <si>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</si>
  <si>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Garbage / Solid Waste</t>
  </si>
  <si>
    <t>Physical Environment - Water / Sewer Combination Utility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</si>
  <si>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</si>
  <si>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</si>
  <si>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</si>
  <si>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</si>
  <si>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</si>
  <si>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</si>
  <si>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</si>
  <si>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</si>
  <si>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</si>
  <si>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</si>
  <si>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</si>
  <si>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</si>
  <si>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</si>
  <si>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</si>
  <si>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</si>
  <si>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</si>
  <si>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</si>
  <si>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</si>
  <si>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</si>
  <si>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</si>
  <si>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</si>
  <si>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</si>
  <si>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</si>
  <si>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</si>
  <si>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</si>
  <si>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</si>
  <si>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</si>
  <si>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</si>
  <si>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</si>
  <si>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</si>
  <si>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</si>
  <si>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</si>
  <si>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</si>
  <si>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</si>
  <si>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</si>
  <si>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</si>
  <si>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</si>
  <si>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</si>
  <si>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</si>
  <si>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</si>
  <si>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</si>
  <si>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</si>
  <si>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</si>
  <si>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</si>
  <si>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</si>
  <si>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</si>
  <si>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</si>
  <si>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</si>
  <si>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</si>
  <si>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</si>
  <si>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Court Service Reimbursement - Pro Se Litigant Service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</si>
  <si>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</si>
  <si>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</si>
  <si>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</si>
  <si>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</si>
  <si>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</si>
  <si>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</si>
  <si>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</si>
  <si>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</si>
  <si>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</si>
  <si>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</si>
  <si>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</si>
  <si>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</si>
  <si>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</si>
  <si>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</si>
  <si>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</si>
  <si>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</si>
  <si>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- 10% of Fines to Fine and Forfeiture Fund</t>
  </si>
  <si>
    <t>Court-Ordered Judgments and Fines - Other</t>
  </si>
  <si>
    <t>Fines - Pollution Control Violations</t>
  </si>
  <si>
    <t>Federal Fines and Forfeits</t>
  </si>
  <si>
    <t>State Fines and Forfeits</t>
  </si>
  <si>
    <t>Confiscation of Deposits or Bonds Held as Performance Guarantees</t>
  </si>
  <si>
    <t>Interest and Other Earnings - Dividends</t>
  </si>
  <si>
    <t>Interest and Other Earnings - Gain (Loss) on Sale of Investments</t>
  </si>
  <si>
    <t>Sales - Sale of Surplus Materials and Scrap</t>
  </si>
  <si>
    <t>Licenses</t>
  </si>
  <si>
    <t>Other Miscellaneous Revenues - Bank Fee Refunds</t>
  </si>
  <si>
    <t>Other Miscellaneous Revenues - Repayments from Small Business Loans</t>
  </si>
  <si>
    <t>Other Miscellaneous Revenues - Slot Machine Proceeds - Counties</t>
  </si>
  <si>
    <t>Other Miscellaneous Revenues - Slot Machine Proceeds - Municipalities</t>
  </si>
  <si>
    <t>Proceeds - Leases</t>
  </si>
  <si>
    <t>Proceeds - Proceeds from Refunding Bonds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</si>
  <si>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</si>
  <si>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</si>
  <si>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</si>
  <si>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</si>
  <si>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</si>
  <si>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</si>
  <si>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Proceeds of General Capital Asset Dispositions - Sales</t>
  </si>
  <si>
    <t>Proceeds of General Capital Asset Dispositions - Compensation for Loss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</si>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</sst>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37" fontId="3" fillId="0" borderId="19" xfId="0" applyNumberFormat="1" applyFont="1" applyBorder="1" applyAlignment="1">
      <alignment horizontal="right" vertical="center"/>
    </xf>
    <xf numFmtId="41" fontId="3" fillId="0" borderId="20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3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72A-AFD2-47B9-BBD2-7C950DA29291}">
  <sheetPr>
    <pageSetUpPr fitToPage="1"/>
  </sheetPr>
  <dimension ref="A1:ED33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97" customWidth="1"/>
    <col min="2" max="2" width="6.77734375" style="97" customWidth="1"/>
    <col min="3" max="3" width="65.77734375" style="97" bestFit="1" customWidth="1"/>
    <col min="4" max="5" width="16.77734375" style="133" customWidth="1"/>
    <col min="6" max="7" width="15.77734375" style="133" customWidth="1"/>
    <col min="8" max="8" width="13.77734375" style="133" customWidth="1"/>
    <col min="9" max="10" width="15.77734375" style="133" customWidth="1"/>
    <col min="11" max="14" width="13.77734375" style="133" customWidth="1"/>
    <col min="15" max="15" width="16.77734375" style="133" customWidth="1"/>
    <col min="16" max="16" width="13.77734375" style="97" customWidth="1"/>
    <col min="17" max="18" width="9.77734375" style="97"/>
  </cols>
  <sheetData>
    <row r="1" spans="1:134" ht="27.75">
      <c r="A1" s="72" t="s">
        <v>81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5"/>
      <c r="R1"/>
    </row>
    <row r="2" spans="1:134" ht="24" thickBot="1">
      <c r="A2" s="76" t="s">
        <v>157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75"/>
      <c r="R2"/>
    </row>
    <row r="3" spans="1:134" ht="18" customHeight="1">
      <c r="A3" s="79" t="s">
        <v>73</v>
      </c>
      <c r="B3" s="62"/>
      <c r="C3" s="63"/>
      <c r="D3" s="80" t="s">
        <v>39</v>
      </c>
      <c r="E3" s="81"/>
      <c r="F3" s="81"/>
      <c r="G3" s="81"/>
      <c r="H3" s="82"/>
      <c r="I3" s="80" t="s">
        <v>40</v>
      </c>
      <c r="J3" s="82"/>
      <c r="K3" s="80" t="s">
        <v>42</v>
      </c>
      <c r="L3" s="81"/>
      <c r="M3" s="82"/>
      <c r="N3" s="83"/>
      <c r="O3" s="84"/>
      <c r="P3" s="85" t="s">
        <v>141</v>
      </c>
      <c r="Q3" s="86"/>
      <c r="R3"/>
    </row>
    <row r="4" spans="1:134" ht="32.25" customHeight="1" thickBot="1">
      <c r="A4" s="64"/>
      <c r="B4" s="65"/>
      <c r="C4" s="66"/>
      <c r="D4" s="87" t="s">
        <v>4</v>
      </c>
      <c r="E4" s="87" t="s">
        <v>74</v>
      </c>
      <c r="F4" s="87" t="s">
        <v>75</v>
      </c>
      <c r="G4" s="87" t="s">
        <v>76</v>
      </c>
      <c r="H4" s="87" t="s">
        <v>5</v>
      </c>
      <c r="I4" s="87" t="s">
        <v>6</v>
      </c>
      <c r="J4" s="88" t="s">
        <v>77</v>
      </c>
      <c r="K4" s="88" t="s">
        <v>7</v>
      </c>
      <c r="L4" s="88" t="s">
        <v>8</v>
      </c>
      <c r="M4" s="88" t="s">
        <v>142</v>
      </c>
      <c r="N4" s="88" t="s">
        <v>9</v>
      </c>
      <c r="O4" s="88" t="s">
        <v>143</v>
      </c>
      <c r="P4" s="71"/>
      <c r="Q4" s="8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</row>
    <row r="5" spans="1:134" ht="15.75">
      <c r="A5" s="91" t="s">
        <v>144</v>
      </c>
      <c r="B5" s="92"/>
      <c r="C5" s="92"/>
      <c r="D5" s="93">
        <f t="shared" ref="D5:N5" si="0">SUM(D6:D40)</f>
        <v>0</v>
      </c>
      <c r="E5" s="93">
        <f t="shared" si="0"/>
        <v>0</v>
      </c>
      <c r="F5" s="93">
        <f t="shared" si="0"/>
        <v>0</v>
      </c>
      <c r="G5" s="93">
        <f t="shared" si="0"/>
        <v>0</v>
      </c>
      <c r="H5" s="93">
        <f t="shared" si="0"/>
        <v>0</v>
      </c>
      <c r="I5" s="93">
        <f t="shared" si="0"/>
        <v>0</v>
      </c>
      <c r="J5" s="93">
        <f t="shared" si="0"/>
        <v>0</v>
      </c>
      <c r="K5" s="93">
        <f t="shared" si="0"/>
        <v>0</v>
      </c>
      <c r="L5" s="93">
        <f t="shared" si="0"/>
        <v>0</v>
      </c>
      <c r="M5" s="93">
        <f t="shared" si="0"/>
        <v>0</v>
      </c>
      <c r="N5" s="93">
        <f t="shared" si="0"/>
        <v>0</v>
      </c>
      <c r="O5" s="94">
        <f>SUM(D5:N5)</f>
        <v>0</v>
      </c>
      <c r="P5" s="95">
        <f t="shared" ref="P5:P68" si="1">(O5/P$328)</f>
        <v>0</v>
      </c>
      <c r="Q5" s="96"/>
    </row>
    <row r="6" spans="1:134">
      <c r="A6" s="98"/>
      <c r="B6" s="99">
        <v>311</v>
      </c>
      <c r="C6" s="100" t="s">
        <v>2</v>
      </c>
      <c r="D6" s="101">
        <v>0</v>
      </c>
      <c r="E6" s="101">
        <v>0</v>
      </c>
      <c r="F6" s="101">
        <v>0</v>
      </c>
      <c r="G6" s="101">
        <v>0</v>
      </c>
      <c r="H6" s="101">
        <v>0</v>
      </c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f>SUM(D6:N6)</f>
        <v>0</v>
      </c>
      <c r="P6" s="102">
        <f t="shared" si="1"/>
        <v>0</v>
      </c>
      <c r="Q6" s="103"/>
    </row>
    <row r="7" spans="1:134">
      <c r="A7" s="98"/>
      <c r="B7" s="99">
        <v>312.11</v>
      </c>
      <c r="C7" s="100" t="s">
        <v>166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f>SUM(D7:N7)</f>
        <v>0</v>
      </c>
      <c r="P7" s="102">
        <f t="shared" si="1"/>
        <v>0</v>
      </c>
      <c r="Q7" s="103"/>
    </row>
    <row r="8" spans="1:134">
      <c r="A8" s="98"/>
      <c r="B8" s="99">
        <v>312.12</v>
      </c>
      <c r="C8" s="100" t="s">
        <v>167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f t="shared" ref="O8:O39" si="2">SUM(D8:N8)</f>
        <v>0</v>
      </c>
      <c r="P8" s="102">
        <f t="shared" si="1"/>
        <v>0</v>
      </c>
      <c r="Q8" s="103"/>
    </row>
    <row r="9" spans="1:134">
      <c r="A9" s="98"/>
      <c r="B9" s="99">
        <v>312.13</v>
      </c>
      <c r="C9" s="100" t="s">
        <v>168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f t="shared" si="2"/>
        <v>0</v>
      </c>
      <c r="P9" s="102">
        <f t="shared" si="1"/>
        <v>0</v>
      </c>
      <c r="Q9" s="103"/>
    </row>
    <row r="10" spans="1:134">
      <c r="A10" s="98"/>
      <c r="B10" s="99">
        <v>312.14</v>
      </c>
      <c r="C10" s="100" t="s">
        <v>169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f t="shared" si="2"/>
        <v>0</v>
      </c>
      <c r="P10" s="102">
        <f t="shared" si="1"/>
        <v>0</v>
      </c>
      <c r="Q10" s="103"/>
    </row>
    <row r="11" spans="1:134">
      <c r="A11" s="98"/>
      <c r="B11" s="99">
        <v>312.14999999999998</v>
      </c>
      <c r="C11" s="100" t="s">
        <v>170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f t="shared" si="2"/>
        <v>0</v>
      </c>
      <c r="P11" s="102">
        <f t="shared" si="1"/>
        <v>0</v>
      </c>
      <c r="Q11" s="103"/>
    </row>
    <row r="12" spans="1:134">
      <c r="A12" s="98"/>
      <c r="B12" s="99">
        <v>312.16000000000003</v>
      </c>
      <c r="C12" s="100" t="s">
        <v>171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f t="shared" si="2"/>
        <v>0</v>
      </c>
      <c r="P12" s="102">
        <f t="shared" si="1"/>
        <v>0</v>
      </c>
      <c r="Q12" s="103"/>
    </row>
    <row r="13" spans="1:134">
      <c r="A13" s="98"/>
      <c r="B13" s="99">
        <v>312.17</v>
      </c>
      <c r="C13" s="100" t="s">
        <v>172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f t="shared" si="2"/>
        <v>0</v>
      </c>
      <c r="P13" s="102">
        <f t="shared" si="1"/>
        <v>0</v>
      </c>
      <c r="Q13" s="103"/>
    </row>
    <row r="14" spans="1:134">
      <c r="A14" s="98"/>
      <c r="B14" s="99">
        <v>312.3</v>
      </c>
      <c r="C14" s="100" t="s">
        <v>173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f t="shared" si="2"/>
        <v>0</v>
      </c>
      <c r="P14" s="102">
        <f t="shared" si="1"/>
        <v>0</v>
      </c>
      <c r="Q14" s="103"/>
    </row>
    <row r="15" spans="1:134">
      <c r="A15" s="98"/>
      <c r="B15" s="99">
        <v>312.41000000000003</v>
      </c>
      <c r="C15" s="100" t="s">
        <v>145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f t="shared" si="2"/>
        <v>0</v>
      </c>
      <c r="P15" s="102">
        <f t="shared" si="1"/>
        <v>0</v>
      </c>
      <c r="Q15" s="103"/>
    </row>
    <row r="16" spans="1:134">
      <c r="A16" s="98"/>
      <c r="B16" s="99">
        <v>312.42</v>
      </c>
      <c r="C16" s="100" t="s">
        <v>174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f t="shared" si="2"/>
        <v>0</v>
      </c>
      <c r="P16" s="102">
        <f t="shared" si="1"/>
        <v>0</v>
      </c>
      <c r="Q16" s="103"/>
    </row>
    <row r="17" spans="1:17">
      <c r="A17" s="98"/>
      <c r="B17" s="99">
        <v>312.43</v>
      </c>
      <c r="C17" s="100" t="s">
        <v>146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f t="shared" si="2"/>
        <v>0</v>
      </c>
      <c r="P17" s="102">
        <f t="shared" si="1"/>
        <v>0</v>
      </c>
      <c r="Q17" s="103"/>
    </row>
    <row r="18" spans="1:17">
      <c r="A18" s="98"/>
      <c r="B18" s="99">
        <v>312.51</v>
      </c>
      <c r="C18" s="100" t="s">
        <v>158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f t="shared" si="2"/>
        <v>0</v>
      </c>
      <c r="P18" s="102">
        <f t="shared" si="1"/>
        <v>0</v>
      </c>
      <c r="Q18" s="103"/>
    </row>
    <row r="19" spans="1:17">
      <c r="A19" s="98"/>
      <c r="B19" s="99">
        <v>312.52</v>
      </c>
      <c r="C19" s="100" t="s">
        <v>159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f t="shared" si="2"/>
        <v>0</v>
      </c>
      <c r="P19" s="102">
        <f t="shared" si="1"/>
        <v>0</v>
      </c>
      <c r="Q19" s="103"/>
    </row>
    <row r="20" spans="1:17">
      <c r="A20" s="98"/>
      <c r="B20" s="99">
        <v>312.61</v>
      </c>
      <c r="C20" s="100" t="s">
        <v>175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f t="shared" si="2"/>
        <v>0</v>
      </c>
      <c r="P20" s="102">
        <f t="shared" si="1"/>
        <v>0</v>
      </c>
      <c r="Q20" s="103"/>
    </row>
    <row r="21" spans="1:17">
      <c r="A21" s="98"/>
      <c r="B21" s="99">
        <v>312.62</v>
      </c>
      <c r="C21" s="100" t="s">
        <v>176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f t="shared" si="2"/>
        <v>0</v>
      </c>
      <c r="P21" s="102">
        <f t="shared" si="1"/>
        <v>0</v>
      </c>
      <c r="Q21" s="103"/>
    </row>
    <row r="22" spans="1:17">
      <c r="A22" s="98"/>
      <c r="B22" s="99">
        <v>312.63</v>
      </c>
      <c r="C22" s="100" t="s">
        <v>177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f t="shared" si="2"/>
        <v>0</v>
      </c>
      <c r="P22" s="102">
        <f t="shared" si="1"/>
        <v>0</v>
      </c>
      <c r="Q22" s="103"/>
    </row>
    <row r="23" spans="1:17">
      <c r="A23" s="98"/>
      <c r="B23" s="99">
        <v>312.64</v>
      </c>
      <c r="C23" s="100" t="s">
        <v>178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f t="shared" si="2"/>
        <v>0</v>
      </c>
      <c r="P23" s="102">
        <f t="shared" si="1"/>
        <v>0</v>
      </c>
      <c r="Q23" s="103"/>
    </row>
    <row r="24" spans="1:17">
      <c r="A24" s="98"/>
      <c r="B24" s="99">
        <v>312.64999999999998</v>
      </c>
      <c r="C24" s="100" t="s">
        <v>179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f t="shared" si="2"/>
        <v>0</v>
      </c>
      <c r="P24" s="102">
        <f t="shared" si="1"/>
        <v>0</v>
      </c>
      <c r="Q24" s="103"/>
    </row>
    <row r="25" spans="1:17">
      <c r="A25" s="98"/>
      <c r="B25" s="99">
        <v>312.66000000000003</v>
      </c>
      <c r="C25" s="100" t="s">
        <v>180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f t="shared" si="2"/>
        <v>0</v>
      </c>
      <c r="P25" s="102">
        <f t="shared" si="1"/>
        <v>0</v>
      </c>
      <c r="Q25" s="103"/>
    </row>
    <row r="26" spans="1:17">
      <c r="A26" s="98"/>
      <c r="B26" s="99">
        <v>312.67</v>
      </c>
      <c r="C26" s="100" t="s">
        <v>181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f t="shared" si="2"/>
        <v>0</v>
      </c>
      <c r="P26" s="102">
        <f t="shared" si="1"/>
        <v>0</v>
      </c>
      <c r="Q26" s="103"/>
    </row>
    <row r="27" spans="1:17">
      <c r="A27" s="98"/>
      <c r="B27" s="99">
        <v>312.68</v>
      </c>
      <c r="C27" s="100" t="s">
        <v>182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f t="shared" si="2"/>
        <v>0</v>
      </c>
      <c r="P27" s="102">
        <f t="shared" si="1"/>
        <v>0</v>
      </c>
      <c r="Q27" s="103"/>
    </row>
    <row r="28" spans="1:17">
      <c r="A28" s="98"/>
      <c r="B28" s="99">
        <v>314.10000000000002</v>
      </c>
      <c r="C28" s="100" t="s">
        <v>12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f t="shared" si="2"/>
        <v>0</v>
      </c>
      <c r="P28" s="102">
        <f t="shared" si="1"/>
        <v>0</v>
      </c>
      <c r="Q28" s="103"/>
    </row>
    <row r="29" spans="1:17">
      <c r="A29" s="98"/>
      <c r="B29" s="99">
        <v>314.3</v>
      </c>
      <c r="C29" s="100" t="s">
        <v>183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f t="shared" si="2"/>
        <v>0</v>
      </c>
      <c r="P29" s="102">
        <f t="shared" si="1"/>
        <v>0</v>
      </c>
      <c r="Q29" s="103"/>
    </row>
    <row r="30" spans="1:17">
      <c r="A30" s="98"/>
      <c r="B30" s="99">
        <v>314.39999999999998</v>
      </c>
      <c r="C30" s="100" t="s">
        <v>13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f t="shared" si="2"/>
        <v>0</v>
      </c>
      <c r="P30" s="102">
        <f t="shared" si="1"/>
        <v>0</v>
      </c>
      <c r="Q30" s="103"/>
    </row>
    <row r="31" spans="1:17">
      <c r="A31" s="98"/>
      <c r="B31" s="99">
        <v>314.7</v>
      </c>
      <c r="C31" s="100" t="s">
        <v>184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f t="shared" si="2"/>
        <v>0</v>
      </c>
      <c r="P31" s="102">
        <f t="shared" si="1"/>
        <v>0</v>
      </c>
      <c r="Q31" s="103"/>
    </row>
    <row r="32" spans="1:17">
      <c r="A32" s="98"/>
      <c r="B32" s="99">
        <v>314.8</v>
      </c>
      <c r="C32" s="100" t="s">
        <v>14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f t="shared" si="2"/>
        <v>0</v>
      </c>
      <c r="P32" s="102">
        <f t="shared" si="1"/>
        <v>0</v>
      </c>
      <c r="Q32" s="103"/>
    </row>
    <row r="33" spans="1:17">
      <c r="A33" s="98"/>
      <c r="B33" s="99">
        <v>314.89999999999998</v>
      </c>
      <c r="C33" s="100" t="s">
        <v>185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f t="shared" si="2"/>
        <v>0</v>
      </c>
      <c r="P33" s="102">
        <f t="shared" si="1"/>
        <v>0</v>
      </c>
      <c r="Q33" s="103"/>
    </row>
    <row r="34" spans="1:17">
      <c r="A34" s="98"/>
      <c r="B34" s="99">
        <v>315.10000000000002</v>
      </c>
      <c r="C34" s="100" t="s">
        <v>186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f t="shared" si="2"/>
        <v>0</v>
      </c>
      <c r="P34" s="102">
        <f t="shared" si="1"/>
        <v>0</v>
      </c>
      <c r="Q34" s="103"/>
    </row>
    <row r="35" spans="1:17">
      <c r="A35" s="98"/>
      <c r="B35" s="99">
        <v>315.2</v>
      </c>
      <c r="C35" s="100" t="s">
        <v>147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f t="shared" si="2"/>
        <v>0</v>
      </c>
      <c r="P35" s="102">
        <f t="shared" si="1"/>
        <v>0</v>
      </c>
      <c r="Q35" s="103"/>
    </row>
    <row r="36" spans="1:17">
      <c r="A36" s="98"/>
      <c r="B36" s="99">
        <v>316</v>
      </c>
      <c r="C36" s="100" t="s">
        <v>100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f t="shared" si="2"/>
        <v>0</v>
      </c>
      <c r="P36" s="102">
        <f t="shared" si="1"/>
        <v>0</v>
      </c>
      <c r="Q36" s="103"/>
    </row>
    <row r="37" spans="1:17">
      <c r="A37" s="98"/>
      <c r="B37" s="99">
        <v>319.10000000000002</v>
      </c>
      <c r="C37" s="100" t="s">
        <v>187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f t="shared" si="2"/>
        <v>0</v>
      </c>
      <c r="P37" s="102">
        <f t="shared" si="1"/>
        <v>0</v>
      </c>
      <c r="Q37" s="103"/>
    </row>
    <row r="38" spans="1:17">
      <c r="A38" s="98"/>
      <c r="B38" s="99">
        <v>319.2</v>
      </c>
      <c r="C38" s="100" t="s">
        <v>188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f t="shared" si="2"/>
        <v>0</v>
      </c>
      <c r="P38" s="102">
        <f t="shared" si="1"/>
        <v>0</v>
      </c>
      <c r="Q38" s="103"/>
    </row>
    <row r="39" spans="1:17">
      <c r="A39" s="98"/>
      <c r="B39" s="99">
        <v>319.3</v>
      </c>
      <c r="C39" s="100" t="s">
        <v>189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f t="shared" si="2"/>
        <v>0</v>
      </c>
      <c r="P39" s="102">
        <f t="shared" si="1"/>
        <v>0</v>
      </c>
      <c r="Q39" s="103"/>
    </row>
    <row r="40" spans="1:17">
      <c r="A40" s="98"/>
      <c r="B40" s="99">
        <v>319.89999999999998</v>
      </c>
      <c r="C40" s="100" t="s">
        <v>148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f>SUM(D40:N40)</f>
        <v>0</v>
      </c>
      <c r="P40" s="102">
        <f t="shared" si="1"/>
        <v>0</v>
      </c>
      <c r="Q40" s="103"/>
    </row>
    <row r="41" spans="1:17" ht="15.75">
      <c r="A41" s="104" t="s">
        <v>17</v>
      </c>
      <c r="B41" s="105"/>
      <c r="C41" s="106"/>
      <c r="D41" s="107">
        <f t="shared" ref="D41:N41" si="3">SUM(D42:D75)</f>
        <v>0</v>
      </c>
      <c r="E41" s="107">
        <f t="shared" si="3"/>
        <v>0</v>
      </c>
      <c r="F41" s="107">
        <f t="shared" si="3"/>
        <v>0</v>
      </c>
      <c r="G41" s="107">
        <f t="shared" si="3"/>
        <v>0</v>
      </c>
      <c r="H41" s="107">
        <f t="shared" si="3"/>
        <v>0</v>
      </c>
      <c r="I41" s="107">
        <f t="shared" si="3"/>
        <v>0</v>
      </c>
      <c r="J41" s="107">
        <f t="shared" si="3"/>
        <v>0</v>
      </c>
      <c r="K41" s="107">
        <f t="shared" si="3"/>
        <v>0</v>
      </c>
      <c r="L41" s="107">
        <f t="shared" si="3"/>
        <v>0</v>
      </c>
      <c r="M41" s="107">
        <f t="shared" si="3"/>
        <v>0</v>
      </c>
      <c r="N41" s="107">
        <f t="shared" si="3"/>
        <v>0</v>
      </c>
      <c r="O41" s="108">
        <f>SUM(D41:N41)</f>
        <v>0</v>
      </c>
      <c r="P41" s="109">
        <f t="shared" si="1"/>
        <v>0</v>
      </c>
      <c r="Q41" s="110"/>
    </row>
    <row r="42" spans="1:17">
      <c r="A42" s="98"/>
      <c r="B42" s="99">
        <v>322</v>
      </c>
      <c r="C42" s="100" t="s">
        <v>149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f>SUM(D42:N42)</f>
        <v>0</v>
      </c>
      <c r="P42" s="102">
        <f t="shared" si="1"/>
        <v>0</v>
      </c>
      <c r="Q42" s="103"/>
    </row>
    <row r="43" spans="1:17">
      <c r="A43" s="98"/>
      <c r="B43" s="99">
        <v>322.89999999999998</v>
      </c>
      <c r="C43" s="100" t="s">
        <v>150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f t="shared" ref="O43:O75" si="4">SUM(D43:N43)</f>
        <v>0</v>
      </c>
      <c r="P43" s="102">
        <f t="shared" si="1"/>
        <v>0</v>
      </c>
      <c r="Q43" s="103"/>
    </row>
    <row r="44" spans="1:17">
      <c r="A44" s="98"/>
      <c r="B44" s="99">
        <v>323.10000000000002</v>
      </c>
      <c r="C44" s="100" t="s">
        <v>18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f t="shared" si="4"/>
        <v>0</v>
      </c>
      <c r="P44" s="102">
        <f t="shared" si="1"/>
        <v>0</v>
      </c>
      <c r="Q44" s="103"/>
    </row>
    <row r="45" spans="1:17">
      <c r="A45" s="98"/>
      <c r="B45" s="99">
        <v>323.2</v>
      </c>
      <c r="C45" s="100" t="s">
        <v>190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f t="shared" si="4"/>
        <v>0</v>
      </c>
      <c r="P45" s="102">
        <f t="shared" si="1"/>
        <v>0</v>
      </c>
      <c r="Q45" s="103"/>
    </row>
    <row r="46" spans="1:17">
      <c r="A46" s="98"/>
      <c r="B46" s="99">
        <v>323.3</v>
      </c>
      <c r="C46" s="100" t="s">
        <v>191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f t="shared" si="4"/>
        <v>0</v>
      </c>
      <c r="P46" s="102">
        <f t="shared" si="1"/>
        <v>0</v>
      </c>
      <c r="Q46" s="103"/>
    </row>
    <row r="47" spans="1:17">
      <c r="A47" s="98"/>
      <c r="B47" s="99">
        <v>323.39999999999998</v>
      </c>
      <c r="C47" s="100" t="s">
        <v>19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f t="shared" si="4"/>
        <v>0</v>
      </c>
      <c r="P47" s="102">
        <f t="shared" si="1"/>
        <v>0</v>
      </c>
      <c r="Q47" s="103"/>
    </row>
    <row r="48" spans="1:17">
      <c r="A48" s="98"/>
      <c r="B48" s="99">
        <v>323.5</v>
      </c>
      <c r="C48" s="100" t="s">
        <v>20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f t="shared" si="4"/>
        <v>0</v>
      </c>
      <c r="P48" s="102">
        <f t="shared" si="1"/>
        <v>0</v>
      </c>
      <c r="Q48" s="103"/>
    </row>
    <row r="49" spans="1:17">
      <c r="A49" s="98"/>
      <c r="B49" s="99">
        <v>323.60000000000002</v>
      </c>
      <c r="C49" s="100" t="s">
        <v>192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f t="shared" si="4"/>
        <v>0</v>
      </c>
      <c r="P49" s="102">
        <f t="shared" si="1"/>
        <v>0</v>
      </c>
      <c r="Q49" s="103"/>
    </row>
    <row r="50" spans="1:17">
      <c r="A50" s="98"/>
      <c r="B50" s="99">
        <v>323.7</v>
      </c>
      <c r="C50" s="100" t="s">
        <v>111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f t="shared" si="4"/>
        <v>0</v>
      </c>
      <c r="P50" s="102">
        <f t="shared" si="1"/>
        <v>0</v>
      </c>
      <c r="Q50" s="103"/>
    </row>
    <row r="51" spans="1:17">
      <c r="A51" s="98"/>
      <c r="B51" s="99">
        <v>323.89999999999998</v>
      </c>
      <c r="C51" s="100" t="s">
        <v>193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f t="shared" si="4"/>
        <v>0</v>
      </c>
      <c r="P51" s="102">
        <f t="shared" si="1"/>
        <v>0</v>
      </c>
      <c r="Q51" s="103"/>
    </row>
    <row r="52" spans="1:17">
      <c r="A52" s="98"/>
      <c r="B52" s="99">
        <v>324.11</v>
      </c>
      <c r="C52" s="100" t="s">
        <v>194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f t="shared" si="4"/>
        <v>0</v>
      </c>
      <c r="P52" s="102">
        <f t="shared" si="1"/>
        <v>0</v>
      </c>
      <c r="Q52" s="103"/>
    </row>
    <row r="53" spans="1:17">
      <c r="A53" s="98"/>
      <c r="B53" s="99">
        <v>324.12</v>
      </c>
      <c r="C53" s="100" t="s">
        <v>195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f t="shared" si="4"/>
        <v>0</v>
      </c>
      <c r="P53" s="102">
        <f t="shared" si="1"/>
        <v>0</v>
      </c>
      <c r="Q53" s="103"/>
    </row>
    <row r="54" spans="1:17">
      <c r="A54" s="98"/>
      <c r="B54" s="99">
        <v>324.20999999999998</v>
      </c>
      <c r="C54" s="100" t="s">
        <v>21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f t="shared" si="4"/>
        <v>0</v>
      </c>
      <c r="P54" s="102">
        <f t="shared" si="1"/>
        <v>0</v>
      </c>
      <c r="Q54" s="103"/>
    </row>
    <row r="55" spans="1:17">
      <c r="A55" s="98"/>
      <c r="B55" s="99">
        <v>324.22000000000003</v>
      </c>
      <c r="C55" s="100" t="s">
        <v>22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f t="shared" si="4"/>
        <v>0</v>
      </c>
      <c r="P55" s="102">
        <f t="shared" si="1"/>
        <v>0</v>
      </c>
      <c r="Q55" s="103"/>
    </row>
    <row r="56" spans="1:17">
      <c r="A56" s="98"/>
      <c r="B56" s="99">
        <v>324.31</v>
      </c>
      <c r="C56" s="100" t="s">
        <v>196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f t="shared" si="4"/>
        <v>0</v>
      </c>
      <c r="P56" s="102">
        <f t="shared" si="1"/>
        <v>0</v>
      </c>
      <c r="Q56" s="103"/>
    </row>
    <row r="57" spans="1:17">
      <c r="A57" s="98"/>
      <c r="B57" s="99">
        <v>324.32</v>
      </c>
      <c r="C57" s="100" t="s">
        <v>197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f t="shared" si="4"/>
        <v>0</v>
      </c>
      <c r="P57" s="102">
        <f t="shared" si="1"/>
        <v>0</v>
      </c>
      <c r="Q57" s="103"/>
    </row>
    <row r="58" spans="1:17">
      <c r="A58" s="98"/>
      <c r="B58" s="99">
        <v>324.41000000000003</v>
      </c>
      <c r="C58" s="100" t="s">
        <v>198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f t="shared" si="4"/>
        <v>0</v>
      </c>
      <c r="P58" s="102">
        <f t="shared" si="1"/>
        <v>0</v>
      </c>
      <c r="Q58" s="103"/>
    </row>
    <row r="59" spans="1:17">
      <c r="A59" s="98"/>
      <c r="B59" s="99">
        <v>324.42</v>
      </c>
      <c r="C59" s="100" t="s">
        <v>199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f t="shared" si="4"/>
        <v>0</v>
      </c>
      <c r="P59" s="102">
        <f t="shared" si="1"/>
        <v>0</v>
      </c>
      <c r="Q59" s="103"/>
    </row>
    <row r="60" spans="1:17">
      <c r="A60" s="98"/>
      <c r="B60" s="99">
        <v>324.51</v>
      </c>
      <c r="C60" s="100" t="s">
        <v>23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f t="shared" si="4"/>
        <v>0</v>
      </c>
      <c r="P60" s="102">
        <f t="shared" si="1"/>
        <v>0</v>
      </c>
      <c r="Q60" s="103"/>
    </row>
    <row r="61" spans="1:17">
      <c r="A61" s="98"/>
      <c r="B61" s="99">
        <v>324.52</v>
      </c>
      <c r="C61" s="100" t="s">
        <v>200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f t="shared" si="4"/>
        <v>0</v>
      </c>
      <c r="P61" s="102">
        <f t="shared" si="1"/>
        <v>0</v>
      </c>
      <c r="Q61" s="103"/>
    </row>
    <row r="62" spans="1:17">
      <c r="A62" s="98"/>
      <c r="B62" s="99">
        <v>324.61</v>
      </c>
      <c r="C62" s="100" t="s">
        <v>201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f t="shared" si="4"/>
        <v>0</v>
      </c>
      <c r="P62" s="102">
        <f t="shared" si="1"/>
        <v>0</v>
      </c>
      <c r="Q62" s="103"/>
    </row>
    <row r="63" spans="1:17">
      <c r="A63" s="98"/>
      <c r="B63" s="99">
        <v>324.62</v>
      </c>
      <c r="C63" s="100" t="s">
        <v>202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f t="shared" si="4"/>
        <v>0</v>
      </c>
      <c r="P63" s="102">
        <f t="shared" si="1"/>
        <v>0</v>
      </c>
      <c r="Q63" s="103"/>
    </row>
    <row r="64" spans="1:17">
      <c r="A64" s="98"/>
      <c r="B64" s="99">
        <v>324.81</v>
      </c>
      <c r="C64" s="100" t="s">
        <v>203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f t="shared" si="4"/>
        <v>0</v>
      </c>
      <c r="P64" s="102">
        <f t="shared" si="1"/>
        <v>0</v>
      </c>
      <c r="Q64" s="103"/>
    </row>
    <row r="65" spans="1:17">
      <c r="A65" s="98"/>
      <c r="B65" s="99">
        <v>324.82</v>
      </c>
      <c r="C65" s="100" t="s">
        <v>204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f t="shared" si="4"/>
        <v>0</v>
      </c>
      <c r="P65" s="102">
        <f t="shared" si="1"/>
        <v>0</v>
      </c>
      <c r="Q65" s="103"/>
    </row>
    <row r="66" spans="1:17">
      <c r="A66" s="98"/>
      <c r="B66" s="99">
        <v>324.91000000000003</v>
      </c>
      <c r="C66" s="100" t="s">
        <v>205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f t="shared" si="4"/>
        <v>0</v>
      </c>
      <c r="P66" s="102">
        <f t="shared" si="1"/>
        <v>0</v>
      </c>
      <c r="Q66" s="103"/>
    </row>
    <row r="67" spans="1:17">
      <c r="A67" s="98"/>
      <c r="B67" s="99">
        <v>324.92</v>
      </c>
      <c r="C67" s="100" t="s">
        <v>206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f t="shared" si="4"/>
        <v>0</v>
      </c>
      <c r="P67" s="102">
        <f t="shared" si="1"/>
        <v>0</v>
      </c>
      <c r="Q67" s="103"/>
    </row>
    <row r="68" spans="1:17">
      <c r="A68" s="98"/>
      <c r="B68" s="99" t="s">
        <v>207</v>
      </c>
      <c r="C68" s="100" t="s">
        <v>208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f t="shared" si="4"/>
        <v>0</v>
      </c>
      <c r="P68" s="102">
        <f t="shared" si="1"/>
        <v>0</v>
      </c>
      <c r="Q68" s="103"/>
    </row>
    <row r="69" spans="1:17">
      <c r="A69" s="98"/>
      <c r="B69" s="99">
        <v>325.10000000000002</v>
      </c>
      <c r="C69" s="100" t="s">
        <v>83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f t="shared" si="4"/>
        <v>0</v>
      </c>
      <c r="P69" s="102">
        <f t="shared" ref="P69:P132" si="5">(O69/P$328)</f>
        <v>0</v>
      </c>
      <c r="Q69" s="103"/>
    </row>
    <row r="70" spans="1:17">
      <c r="A70" s="98"/>
      <c r="B70" s="99">
        <v>325.2</v>
      </c>
      <c r="C70" s="100" t="s">
        <v>209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f t="shared" si="4"/>
        <v>0</v>
      </c>
      <c r="P70" s="102">
        <f t="shared" si="5"/>
        <v>0</v>
      </c>
      <c r="Q70" s="103"/>
    </row>
    <row r="71" spans="1:17">
      <c r="A71" s="98"/>
      <c r="B71" s="99">
        <v>329.1</v>
      </c>
      <c r="C71" s="100" t="s">
        <v>210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f t="shared" si="4"/>
        <v>0</v>
      </c>
      <c r="P71" s="102">
        <f t="shared" si="5"/>
        <v>0</v>
      </c>
      <c r="Q71" s="103"/>
    </row>
    <row r="72" spans="1:17">
      <c r="A72" s="98"/>
      <c r="B72" s="99">
        <v>329.2</v>
      </c>
      <c r="C72" s="100" t="s">
        <v>211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f t="shared" si="4"/>
        <v>0</v>
      </c>
      <c r="P72" s="102">
        <f t="shared" si="5"/>
        <v>0</v>
      </c>
      <c r="Q72" s="103"/>
    </row>
    <row r="73" spans="1:17">
      <c r="A73" s="98"/>
      <c r="B73" s="99">
        <v>329.3</v>
      </c>
      <c r="C73" s="100" t="s">
        <v>212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f t="shared" si="4"/>
        <v>0</v>
      </c>
      <c r="P73" s="102">
        <f t="shared" si="5"/>
        <v>0</v>
      </c>
      <c r="Q73" s="103"/>
    </row>
    <row r="74" spans="1:17">
      <c r="A74" s="98"/>
      <c r="B74" s="99">
        <v>329.4</v>
      </c>
      <c r="C74" s="100" t="s">
        <v>213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f t="shared" si="4"/>
        <v>0</v>
      </c>
      <c r="P74" s="102">
        <f t="shared" si="5"/>
        <v>0</v>
      </c>
      <c r="Q74" s="103"/>
    </row>
    <row r="75" spans="1:17">
      <c r="A75" s="98"/>
      <c r="B75" s="99">
        <v>329.5</v>
      </c>
      <c r="C75" s="100" t="s">
        <v>160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f t="shared" si="4"/>
        <v>0</v>
      </c>
      <c r="P75" s="102">
        <f t="shared" si="5"/>
        <v>0</v>
      </c>
      <c r="Q75" s="103"/>
    </row>
    <row r="76" spans="1:17" ht="15.75">
      <c r="A76" s="104" t="s">
        <v>151</v>
      </c>
      <c r="B76" s="105"/>
      <c r="C76" s="106"/>
      <c r="D76" s="107">
        <f t="shared" ref="D76:N76" si="6">SUM(D77:D168)</f>
        <v>0</v>
      </c>
      <c r="E76" s="107">
        <f t="shared" si="6"/>
        <v>0</v>
      </c>
      <c r="F76" s="107">
        <f t="shared" si="6"/>
        <v>0</v>
      </c>
      <c r="G76" s="107">
        <f t="shared" si="6"/>
        <v>0</v>
      </c>
      <c r="H76" s="107">
        <f t="shared" si="6"/>
        <v>0</v>
      </c>
      <c r="I76" s="107">
        <f t="shared" si="6"/>
        <v>0</v>
      </c>
      <c r="J76" s="107">
        <f t="shared" si="6"/>
        <v>0</v>
      </c>
      <c r="K76" s="107">
        <f t="shared" si="6"/>
        <v>0</v>
      </c>
      <c r="L76" s="107">
        <f t="shared" si="6"/>
        <v>0</v>
      </c>
      <c r="M76" s="107">
        <f t="shared" si="6"/>
        <v>0</v>
      </c>
      <c r="N76" s="107">
        <f t="shared" si="6"/>
        <v>0</v>
      </c>
      <c r="O76" s="108">
        <f>SUM(D76:N76)</f>
        <v>0</v>
      </c>
      <c r="P76" s="109">
        <f t="shared" si="5"/>
        <v>0</v>
      </c>
      <c r="Q76" s="110"/>
    </row>
    <row r="77" spans="1:17">
      <c r="A77" s="98"/>
      <c r="B77" s="99">
        <v>331.1</v>
      </c>
      <c r="C77" s="100" t="s">
        <v>214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f>SUM(D77:N77)</f>
        <v>0</v>
      </c>
      <c r="P77" s="102">
        <f t="shared" si="5"/>
        <v>0</v>
      </c>
      <c r="Q77" s="103"/>
    </row>
    <row r="78" spans="1:17">
      <c r="A78" s="98"/>
      <c r="B78" s="99">
        <v>331.2</v>
      </c>
      <c r="C78" s="100" t="s">
        <v>25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f>SUM(D78:N78)</f>
        <v>0</v>
      </c>
      <c r="P78" s="102">
        <f t="shared" si="5"/>
        <v>0</v>
      </c>
      <c r="Q78" s="103"/>
    </row>
    <row r="79" spans="1:17">
      <c r="A79" s="98"/>
      <c r="B79" s="99">
        <v>331.31</v>
      </c>
      <c r="C79" s="100" t="s">
        <v>215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f t="shared" ref="O79:O142" si="7">SUM(D79:N79)</f>
        <v>0</v>
      </c>
      <c r="P79" s="102">
        <f t="shared" si="5"/>
        <v>0</v>
      </c>
      <c r="Q79" s="103"/>
    </row>
    <row r="80" spans="1:17">
      <c r="A80" s="98"/>
      <c r="B80" s="99">
        <v>331.32</v>
      </c>
      <c r="C80" s="100" t="s">
        <v>161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f t="shared" si="7"/>
        <v>0</v>
      </c>
      <c r="P80" s="102">
        <f t="shared" si="5"/>
        <v>0</v>
      </c>
      <c r="Q80" s="103"/>
    </row>
    <row r="81" spans="1:17">
      <c r="A81" s="98"/>
      <c r="B81" s="99">
        <v>331.33</v>
      </c>
      <c r="C81" s="100" t="s">
        <v>216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f t="shared" si="7"/>
        <v>0</v>
      </c>
      <c r="P81" s="102">
        <f t="shared" si="5"/>
        <v>0</v>
      </c>
      <c r="Q81" s="103"/>
    </row>
    <row r="82" spans="1:17">
      <c r="A82" s="98"/>
      <c r="B82" s="99">
        <v>331.34</v>
      </c>
      <c r="C82" s="100" t="s">
        <v>217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f t="shared" si="7"/>
        <v>0</v>
      </c>
      <c r="P82" s="102">
        <f t="shared" si="5"/>
        <v>0</v>
      </c>
      <c r="Q82" s="103"/>
    </row>
    <row r="83" spans="1:17">
      <c r="A83" s="98"/>
      <c r="B83" s="99">
        <v>331.35</v>
      </c>
      <c r="C83" s="100" t="s">
        <v>218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f t="shared" si="7"/>
        <v>0</v>
      </c>
      <c r="P83" s="102">
        <f t="shared" si="5"/>
        <v>0</v>
      </c>
      <c r="Q83" s="103"/>
    </row>
    <row r="84" spans="1:17">
      <c r="A84" s="98"/>
      <c r="B84" s="99">
        <v>331.39</v>
      </c>
      <c r="C84" s="100" t="s">
        <v>219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f t="shared" si="7"/>
        <v>0</v>
      </c>
      <c r="P84" s="102">
        <f t="shared" si="5"/>
        <v>0</v>
      </c>
      <c r="Q84" s="103"/>
    </row>
    <row r="85" spans="1:17">
      <c r="A85" s="98"/>
      <c r="B85" s="99">
        <v>331.41</v>
      </c>
      <c r="C85" s="100" t="s">
        <v>220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f t="shared" si="7"/>
        <v>0</v>
      </c>
      <c r="P85" s="102">
        <f t="shared" si="5"/>
        <v>0</v>
      </c>
      <c r="Q85" s="103"/>
    </row>
    <row r="86" spans="1:17">
      <c r="A86" s="98"/>
      <c r="B86" s="99">
        <v>331.42</v>
      </c>
      <c r="C86" s="100" t="s">
        <v>221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f t="shared" si="7"/>
        <v>0</v>
      </c>
      <c r="P86" s="102">
        <f t="shared" si="5"/>
        <v>0</v>
      </c>
      <c r="Q86" s="103"/>
    </row>
    <row r="87" spans="1:17">
      <c r="A87" s="98"/>
      <c r="B87" s="99">
        <v>331.49</v>
      </c>
      <c r="C87" s="100" t="s">
        <v>222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f t="shared" si="7"/>
        <v>0</v>
      </c>
      <c r="P87" s="102">
        <f t="shared" si="5"/>
        <v>0</v>
      </c>
      <c r="Q87" s="103"/>
    </row>
    <row r="88" spans="1:17">
      <c r="A88" s="98"/>
      <c r="B88" s="99">
        <v>331.5</v>
      </c>
      <c r="C88" s="100" t="s">
        <v>27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f t="shared" si="7"/>
        <v>0</v>
      </c>
      <c r="P88" s="102">
        <f t="shared" si="5"/>
        <v>0</v>
      </c>
      <c r="Q88" s="103"/>
    </row>
    <row r="89" spans="1:17">
      <c r="A89" s="98"/>
      <c r="B89" s="99">
        <v>331.51</v>
      </c>
      <c r="C89" s="100" t="s">
        <v>223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f t="shared" si="7"/>
        <v>0</v>
      </c>
      <c r="P89" s="102">
        <f t="shared" si="5"/>
        <v>0</v>
      </c>
      <c r="Q89" s="103"/>
    </row>
    <row r="90" spans="1:17">
      <c r="A90" s="98"/>
      <c r="B90" s="99">
        <v>331.61</v>
      </c>
      <c r="C90" s="100" t="s">
        <v>224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f t="shared" si="7"/>
        <v>0</v>
      </c>
      <c r="P90" s="102">
        <f t="shared" si="5"/>
        <v>0</v>
      </c>
      <c r="Q90" s="103"/>
    </row>
    <row r="91" spans="1:17">
      <c r="A91" s="98"/>
      <c r="B91" s="99">
        <v>331.62</v>
      </c>
      <c r="C91" s="100" t="s">
        <v>127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f t="shared" si="7"/>
        <v>0</v>
      </c>
      <c r="P91" s="102">
        <f t="shared" si="5"/>
        <v>0</v>
      </c>
      <c r="Q91" s="103"/>
    </row>
    <row r="92" spans="1:17">
      <c r="A92" s="98"/>
      <c r="B92" s="99">
        <v>331.65</v>
      </c>
      <c r="C92" s="100" t="s">
        <v>225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f t="shared" si="7"/>
        <v>0</v>
      </c>
      <c r="P92" s="102">
        <f t="shared" si="5"/>
        <v>0</v>
      </c>
      <c r="Q92" s="103"/>
    </row>
    <row r="93" spans="1:17">
      <c r="A93" s="98"/>
      <c r="B93" s="99">
        <v>331.69</v>
      </c>
      <c r="C93" s="100" t="s">
        <v>226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f t="shared" si="7"/>
        <v>0</v>
      </c>
      <c r="P93" s="102">
        <f t="shared" si="5"/>
        <v>0</v>
      </c>
      <c r="Q93" s="103"/>
    </row>
    <row r="94" spans="1:17">
      <c r="A94" s="98"/>
      <c r="B94" s="99">
        <v>331.7</v>
      </c>
      <c r="C94" s="100" t="s">
        <v>134</v>
      </c>
      <c r="D94" s="101">
        <v>0</v>
      </c>
      <c r="E94" s="101">
        <v>0</v>
      </c>
      <c r="F94" s="101"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f t="shared" si="7"/>
        <v>0</v>
      </c>
      <c r="P94" s="102">
        <f t="shared" si="5"/>
        <v>0</v>
      </c>
      <c r="Q94" s="103"/>
    </row>
    <row r="95" spans="1:17">
      <c r="A95" s="98"/>
      <c r="B95" s="99">
        <v>331.81</v>
      </c>
      <c r="C95" s="100" t="s">
        <v>227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f t="shared" si="7"/>
        <v>0</v>
      </c>
      <c r="P95" s="102">
        <f t="shared" si="5"/>
        <v>0</v>
      </c>
      <c r="Q95" s="103"/>
    </row>
    <row r="96" spans="1:17">
      <c r="A96" s="98"/>
      <c r="B96" s="99">
        <v>331.82</v>
      </c>
      <c r="C96" s="100" t="s">
        <v>228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f t="shared" si="7"/>
        <v>0</v>
      </c>
      <c r="P96" s="102">
        <f t="shared" si="5"/>
        <v>0</v>
      </c>
      <c r="Q96" s="103"/>
    </row>
    <row r="97" spans="1:17">
      <c r="A97" s="98"/>
      <c r="B97" s="99">
        <v>331.83</v>
      </c>
      <c r="C97" s="100" t="s">
        <v>229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f t="shared" si="7"/>
        <v>0</v>
      </c>
      <c r="P97" s="102">
        <f t="shared" si="5"/>
        <v>0</v>
      </c>
      <c r="Q97" s="103"/>
    </row>
    <row r="98" spans="1:17">
      <c r="A98" s="98"/>
      <c r="B98" s="99">
        <v>331.89</v>
      </c>
      <c r="C98" s="100" t="s">
        <v>230</v>
      </c>
      <c r="D98" s="101">
        <v>0</v>
      </c>
      <c r="E98" s="101">
        <v>0</v>
      </c>
      <c r="F98" s="101"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f t="shared" si="7"/>
        <v>0</v>
      </c>
      <c r="P98" s="102">
        <f t="shared" si="5"/>
        <v>0</v>
      </c>
      <c r="Q98" s="103"/>
    </row>
    <row r="99" spans="1:17">
      <c r="A99" s="98"/>
      <c r="B99" s="99">
        <v>331.9</v>
      </c>
      <c r="C99" s="100" t="s">
        <v>28</v>
      </c>
      <c r="D99" s="101">
        <v>0</v>
      </c>
      <c r="E99" s="101">
        <v>0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f t="shared" si="7"/>
        <v>0</v>
      </c>
      <c r="P99" s="102">
        <f t="shared" si="5"/>
        <v>0</v>
      </c>
      <c r="Q99" s="103"/>
    </row>
    <row r="100" spans="1:17">
      <c r="A100" s="98"/>
      <c r="B100" s="99">
        <v>332</v>
      </c>
      <c r="C100" s="100" t="s">
        <v>231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f t="shared" si="7"/>
        <v>0</v>
      </c>
      <c r="P100" s="102">
        <f t="shared" si="5"/>
        <v>0</v>
      </c>
      <c r="Q100" s="103"/>
    </row>
    <row r="101" spans="1:17">
      <c r="A101" s="98"/>
      <c r="B101" s="99">
        <v>332.1</v>
      </c>
      <c r="C101" s="100" t="s">
        <v>232</v>
      </c>
      <c r="D101" s="101">
        <v>0</v>
      </c>
      <c r="E101" s="101">
        <v>0</v>
      </c>
      <c r="F101" s="101"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f t="shared" si="7"/>
        <v>0</v>
      </c>
      <c r="P101" s="102">
        <f t="shared" si="5"/>
        <v>0</v>
      </c>
      <c r="Q101" s="103"/>
    </row>
    <row r="102" spans="1:17">
      <c r="A102" s="98"/>
      <c r="B102" s="99">
        <v>333</v>
      </c>
      <c r="C102" s="100" t="s">
        <v>233</v>
      </c>
      <c r="D102" s="101">
        <v>0</v>
      </c>
      <c r="E102" s="101">
        <v>0</v>
      </c>
      <c r="F102" s="101"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f t="shared" si="7"/>
        <v>0</v>
      </c>
      <c r="P102" s="102">
        <f t="shared" si="5"/>
        <v>0</v>
      </c>
      <c r="Q102" s="103"/>
    </row>
    <row r="103" spans="1:17">
      <c r="A103" s="98"/>
      <c r="B103" s="99">
        <v>334.1</v>
      </c>
      <c r="C103" s="100" t="s">
        <v>234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f t="shared" si="7"/>
        <v>0</v>
      </c>
      <c r="P103" s="102">
        <f t="shared" si="5"/>
        <v>0</v>
      </c>
      <c r="Q103" s="103"/>
    </row>
    <row r="104" spans="1:17">
      <c r="A104" s="98"/>
      <c r="B104" s="99">
        <v>334.2</v>
      </c>
      <c r="C104" s="100" t="s">
        <v>29</v>
      </c>
      <c r="D104" s="101">
        <v>0</v>
      </c>
      <c r="E104" s="101">
        <v>0</v>
      </c>
      <c r="F104" s="101"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f t="shared" si="7"/>
        <v>0</v>
      </c>
      <c r="P104" s="102">
        <f t="shared" si="5"/>
        <v>0</v>
      </c>
      <c r="Q104" s="103"/>
    </row>
    <row r="105" spans="1:17">
      <c r="A105" s="98"/>
      <c r="B105" s="99">
        <v>334.31</v>
      </c>
      <c r="C105" s="100" t="s">
        <v>235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f t="shared" si="7"/>
        <v>0</v>
      </c>
      <c r="P105" s="102">
        <f t="shared" si="5"/>
        <v>0</v>
      </c>
      <c r="Q105" s="103"/>
    </row>
    <row r="106" spans="1:17">
      <c r="A106" s="98"/>
      <c r="B106" s="99">
        <v>334.32</v>
      </c>
      <c r="C106" s="100" t="s">
        <v>236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f t="shared" si="7"/>
        <v>0</v>
      </c>
      <c r="P106" s="102">
        <f t="shared" si="5"/>
        <v>0</v>
      </c>
      <c r="Q106" s="103"/>
    </row>
    <row r="107" spans="1:17">
      <c r="A107" s="98"/>
      <c r="B107" s="99">
        <v>334.33</v>
      </c>
      <c r="C107" s="100" t="s">
        <v>237</v>
      </c>
      <c r="D107" s="101">
        <v>0</v>
      </c>
      <c r="E107" s="101">
        <v>0</v>
      </c>
      <c r="F107" s="101"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f t="shared" si="7"/>
        <v>0</v>
      </c>
      <c r="P107" s="102">
        <f t="shared" si="5"/>
        <v>0</v>
      </c>
      <c r="Q107" s="103"/>
    </row>
    <row r="108" spans="1:17">
      <c r="A108" s="98"/>
      <c r="B108" s="99">
        <v>334.34</v>
      </c>
      <c r="C108" s="100" t="s">
        <v>238</v>
      </c>
      <c r="D108" s="101">
        <v>0</v>
      </c>
      <c r="E108" s="101">
        <v>0</v>
      </c>
      <c r="F108" s="101"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f t="shared" si="7"/>
        <v>0</v>
      </c>
      <c r="P108" s="102">
        <f t="shared" si="5"/>
        <v>0</v>
      </c>
      <c r="Q108" s="103"/>
    </row>
    <row r="109" spans="1:17">
      <c r="A109" s="98"/>
      <c r="B109" s="99">
        <v>334.35</v>
      </c>
      <c r="C109" s="100" t="s">
        <v>239</v>
      </c>
      <c r="D109" s="101">
        <v>0</v>
      </c>
      <c r="E109" s="101">
        <v>0</v>
      </c>
      <c r="F109" s="101"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f t="shared" si="7"/>
        <v>0</v>
      </c>
      <c r="P109" s="102">
        <f t="shared" si="5"/>
        <v>0</v>
      </c>
      <c r="Q109" s="103"/>
    </row>
    <row r="110" spans="1:17">
      <c r="A110" s="98"/>
      <c r="B110" s="99">
        <v>334.36</v>
      </c>
      <c r="C110" s="100" t="s">
        <v>128</v>
      </c>
      <c r="D110" s="101">
        <v>0</v>
      </c>
      <c r="E110" s="101">
        <v>0</v>
      </c>
      <c r="F110" s="101"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f t="shared" si="7"/>
        <v>0</v>
      </c>
      <c r="P110" s="102">
        <f t="shared" si="5"/>
        <v>0</v>
      </c>
      <c r="Q110" s="103"/>
    </row>
    <row r="111" spans="1:17">
      <c r="A111" s="98"/>
      <c r="B111" s="99">
        <v>334.39</v>
      </c>
      <c r="C111" s="100" t="s">
        <v>240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f t="shared" si="7"/>
        <v>0</v>
      </c>
      <c r="P111" s="102">
        <f t="shared" si="5"/>
        <v>0</v>
      </c>
      <c r="Q111" s="103"/>
    </row>
    <row r="112" spans="1:17">
      <c r="A112" s="98"/>
      <c r="B112" s="99">
        <v>334.41</v>
      </c>
      <c r="C112" s="100" t="s">
        <v>241</v>
      </c>
      <c r="D112" s="101">
        <v>0</v>
      </c>
      <c r="E112" s="101">
        <v>0</v>
      </c>
      <c r="F112" s="101"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f t="shared" si="7"/>
        <v>0</v>
      </c>
      <c r="P112" s="102">
        <f t="shared" si="5"/>
        <v>0</v>
      </c>
      <c r="Q112" s="103"/>
    </row>
    <row r="113" spans="1:17">
      <c r="A113" s="98"/>
      <c r="B113" s="99">
        <v>334.42</v>
      </c>
      <c r="C113" s="100" t="s">
        <v>242</v>
      </c>
      <c r="D113" s="101">
        <v>0</v>
      </c>
      <c r="E113" s="101">
        <v>0</v>
      </c>
      <c r="F113" s="101"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f t="shared" si="7"/>
        <v>0</v>
      </c>
      <c r="P113" s="102">
        <f t="shared" si="5"/>
        <v>0</v>
      </c>
      <c r="Q113" s="103"/>
    </row>
    <row r="114" spans="1:17">
      <c r="A114" s="98"/>
      <c r="B114" s="99">
        <v>334.49</v>
      </c>
      <c r="C114" s="100" t="s">
        <v>129</v>
      </c>
      <c r="D114" s="101">
        <v>0</v>
      </c>
      <c r="E114" s="101">
        <v>0</v>
      </c>
      <c r="F114" s="101"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f t="shared" si="7"/>
        <v>0</v>
      </c>
      <c r="P114" s="102">
        <f t="shared" si="5"/>
        <v>0</v>
      </c>
      <c r="Q114" s="103"/>
    </row>
    <row r="115" spans="1:17">
      <c r="A115" s="98"/>
      <c r="B115" s="99">
        <v>334.5</v>
      </c>
      <c r="C115" s="100" t="s">
        <v>112</v>
      </c>
      <c r="D115" s="101">
        <v>0</v>
      </c>
      <c r="E115" s="101">
        <v>0</v>
      </c>
      <c r="F115" s="101"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f t="shared" si="7"/>
        <v>0</v>
      </c>
      <c r="P115" s="102">
        <f t="shared" si="5"/>
        <v>0</v>
      </c>
      <c r="Q115" s="103"/>
    </row>
    <row r="116" spans="1:17">
      <c r="A116" s="98"/>
      <c r="B116" s="99">
        <v>334.61</v>
      </c>
      <c r="C116" s="100" t="s">
        <v>243</v>
      </c>
      <c r="D116" s="101"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f t="shared" si="7"/>
        <v>0</v>
      </c>
      <c r="P116" s="102">
        <f t="shared" si="5"/>
        <v>0</v>
      </c>
      <c r="Q116" s="103"/>
    </row>
    <row r="117" spans="1:17">
      <c r="A117" s="98"/>
      <c r="B117" s="99">
        <v>334.62</v>
      </c>
      <c r="C117" s="100" t="s">
        <v>162</v>
      </c>
      <c r="D117" s="101">
        <v>0</v>
      </c>
      <c r="E117" s="101">
        <v>0</v>
      </c>
      <c r="F117" s="101"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f t="shared" si="7"/>
        <v>0</v>
      </c>
      <c r="P117" s="102">
        <f t="shared" si="5"/>
        <v>0</v>
      </c>
      <c r="Q117" s="103"/>
    </row>
    <row r="118" spans="1:17">
      <c r="A118" s="98"/>
      <c r="B118" s="99">
        <v>334.69</v>
      </c>
      <c r="C118" s="100" t="s">
        <v>244</v>
      </c>
      <c r="D118" s="101">
        <v>0</v>
      </c>
      <c r="E118" s="101">
        <v>0</v>
      </c>
      <c r="F118" s="101"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f t="shared" si="7"/>
        <v>0</v>
      </c>
      <c r="P118" s="102">
        <f t="shared" si="5"/>
        <v>0</v>
      </c>
      <c r="Q118" s="103"/>
    </row>
    <row r="119" spans="1:17">
      <c r="A119" s="98"/>
      <c r="B119" s="99">
        <v>334.7</v>
      </c>
      <c r="C119" s="100" t="s">
        <v>30</v>
      </c>
      <c r="D119" s="101">
        <v>0</v>
      </c>
      <c r="E119" s="101">
        <v>0</v>
      </c>
      <c r="F119" s="101"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f t="shared" si="7"/>
        <v>0</v>
      </c>
      <c r="P119" s="102">
        <f t="shared" si="5"/>
        <v>0</v>
      </c>
      <c r="Q119" s="103"/>
    </row>
    <row r="120" spans="1:17">
      <c r="A120" s="98"/>
      <c r="B120" s="99">
        <v>334.81</v>
      </c>
      <c r="C120" s="100" t="s">
        <v>245</v>
      </c>
      <c r="D120" s="101">
        <v>0</v>
      </c>
      <c r="E120" s="101">
        <v>0</v>
      </c>
      <c r="F120" s="101"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f t="shared" si="7"/>
        <v>0</v>
      </c>
      <c r="P120" s="102">
        <f t="shared" si="5"/>
        <v>0</v>
      </c>
      <c r="Q120" s="103"/>
    </row>
    <row r="121" spans="1:17">
      <c r="A121" s="98"/>
      <c r="B121" s="99">
        <v>334.82</v>
      </c>
      <c r="C121" s="100" t="s">
        <v>246</v>
      </c>
      <c r="D121" s="101">
        <v>0</v>
      </c>
      <c r="E121" s="101">
        <v>0</v>
      </c>
      <c r="F121" s="101"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f t="shared" si="7"/>
        <v>0</v>
      </c>
      <c r="P121" s="102">
        <f t="shared" si="5"/>
        <v>0</v>
      </c>
      <c r="Q121" s="103"/>
    </row>
    <row r="122" spans="1:17">
      <c r="A122" s="98"/>
      <c r="B122" s="99">
        <v>334.83</v>
      </c>
      <c r="C122" s="100" t="s">
        <v>247</v>
      </c>
      <c r="D122" s="101">
        <v>0</v>
      </c>
      <c r="E122" s="101">
        <v>0</v>
      </c>
      <c r="F122" s="101"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f t="shared" si="7"/>
        <v>0</v>
      </c>
      <c r="P122" s="102">
        <f t="shared" si="5"/>
        <v>0</v>
      </c>
      <c r="Q122" s="103"/>
    </row>
    <row r="123" spans="1:17">
      <c r="A123" s="98"/>
      <c r="B123" s="99">
        <v>334.89</v>
      </c>
      <c r="C123" s="100" t="s">
        <v>248</v>
      </c>
      <c r="D123" s="101">
        <v>0</v>
      </c>
      <c r="E123" s="101">
        <v>0</v>
      </c>
      <c r="F123" s="101"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f t="shared" si="7"/>
        <v>0</v>
      </c>
      <c r="P123" s="102">
        <f t="shared" si="5"/>
        <v>0</v>
      </c>
      <c r="Q123" s="103"/>
    </row>
    <row r="124" spans="1:17">
      <c r="A124" s="98"/>
      <c r="B124" s="99">
        <v>334.9</v>
      </c>
      <c r="C124" s="100" t="s">
        <v>249</v>
      </c>
      <c r="D124" s="101">
        <v>0</v>
      </c>
      <c r="E124" s="101">
        <v>0</v>
      </c>
      <c r="F124" s="101"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f t="shared" si="7"/>
        <v>0</v>
      </c>
      <c r="P124" s="102">
        <f t="shared" si="5"/>
        <v>0</v>
      </c>
      <c r="Q124" s="103"/>
    </row>
    <row r="125" spans="1:17">
      <c r="A125" s="98"/>
      <c r="B125" s="99">
        <v>335.12099999999998</v>
      </c>
      <c r="C125" s="100" t="s">
        <v>250</v>
      </c>
      <c r="D125" s="101">
        <v>0</v>
      </c>
      <c r="E125" s="101">
        <v>0</v>
      </c>
      <c r="F125" s="101"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f t="shared" si="7"/>
        <v>0</v>
      </c>
      <c r="P125" s="102">
        <f t="shared" si="5"/>
        <v>0</v>
      </c>
      <c r="Q125" s="103"/>
    </row>
    <row r="126" spans="1:17">
      <c r="A126" s="98"/>
      <c r="B126" s="99">
        <v>335.125</v>
      </c>
      <c r="C126" s="100" t="s">
        <v>152</v>
      </c>
      <c r="D126" s="101">
        <v>0</v>
      </c>
      <c r="E126" s="101">
        <v>0</v>
      </c>
      <c r="F126" s="101"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f t="shared" si="7"/>
        <v>0</v>
      </c>
      <c r="P126" s="102">
        <f t="shared" si="5"/>
        <v>0</v>
      </c>
      <c r="Q126" s="103"/>
    </row>
    <row r="127" spans="1:17">
      <c r="A127" s="98"/>
      <c r="B127" s="99">
        <v>335.13</v>
      </c>
      <c r="C127" s="100" t="s">
        <v>251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f t="shared" si="7"/>
        <v>0</v>
      </c>
      <c r="P127" s="102">
        <f t="shared" si="5"/>
        <v>0</v>
      </c>
      <c r="Q127" s="103"/>
    </row>
    <row r="128" spans="1:17">
      <c r="A128" s="98"/>
      <c r="B128" s="99">
        <v>335.14</v>
      </c>
      <c r="C128" s="100" t="s">
        <v>102</v>
      </c>
      <c r="D128" s="101">
        <v>0</v>
      </c>
      <c r="E128" s="101">
        <v>0</v>
      </c>
      <c r="F128" s="101"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f t="shared" si="7"/>
        <v>0</v>
      </c>
      <c r="P128" s="102">
        <f t="shared" si="5"/>
        <v>0</v>
      </c>
      <c r="Q128" s="103"/>
    </row>
    <row r="129" spans="1:17">
      <c r="A129" s="98"/>
      <c r="B129" s="99">
        <v>335.15</v>
      </c>
      <c r="C129" s="100" t="s">
        <v>103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f t="shared" si="7"/>
        <v>0</v>
      </c>
      <c r="P129" s="102">
        <f t="shared" si="5"/>
        <v>0</v>
      </c>
      <c r="Q129" s="103"/>
    </row>
    <row r="130" spans="1:17">
      <c r="A130" s="98"/>
      <c r="B130" s="99">
        <v>335.16</v>
      </c>
      <c r="C130" s="100" t="s">
        <v>252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f t="shared" si="7"/>
        <v>0</v>
      </c>
      <c r="P130" s="102">
        <f t="shared" si="5"/>
        <v>0</v>
      </c>
      <c r="Q130" s="103"/>
    </row>
    <row r="131" spans="1:17">
      <c r="A131" s="98"/>
      <c r="B131" s="99">
        <v>335.17</v>
      </c>
      <c r="C131" s="100" t="s">
        <v>253</v>
      </c>
      <c r="D131" s="101">
        <v>0</v>
      </c>
      <c r="E131" s="101">
        <v>0</v>
      </c>
      <c r="F131" s="101"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f t="shared" si="7"/>
        <v>0</v>
      </c>
      <c r="P131" s="102">
        <f t="shared" si="5"/>
        <v>0</v>
      </c>
      <c r="Q131" s="103"/>
    </row>
    <row r="132" spans="1:17">
      <c r="A132" s="98"/>
      <c r="B132" s="99">
        <v>335.18</v>
      </c>
      <c r="C132" s="100" t="s">
        <v>153</v>
      </c>
      <c r="D132" s="101">
        <v>0</v>
      </c>
      <c r="E132" s="101">
        <v>0</v>
      </c>
      <c r="F132" s="101"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f t="shared" si="7"/>
        <v>0</v>
      </c>
      <c r="P132" s="102">
        <f t="shared" si="5"/>
        <v>0</v>
      </c>
      <c r="Q132" s="103"/>
    </row>
    <row r="133" spans="1:17">
      <c r="A133" s="98"/>
      <c r="B133" s="99">
        <v>335.19</v>
      </c>
      <c r="C133" s="100" t="s">
        <v>254</v>
      </c>
      <c r="D133" s="101">
        <v>0</v>
      </c>
      <c r="E133" s="101">
        <v>0</v>
      </c>
      <c r="F133" s="101"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f t="shared" si="7"/>
        <v>0</v>
      </c>
      <c r="P133" s="102">
        <f t="shared" ref="P133:P196" si="8">(O133/P$328)</f>
        <v>0</v>
      </c>
      <c r="Q133" s="103"/>
    </row>
    <row r="134" spans="1:17">
      <c r="A134" s="98"/>
      <c r="B134" s="99">
        <v>335.21</v>
      </c>
      <c r="C134" s="100" t="s">
        <v>163</v>
      </c>
      <c r="D134" s="101">
        <v>0</v>
      </c>
      <c r="E134" s="101">
        <v>0</v>
      </c>
      <c r="F134" s="101"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f t="shared" si="7"/>
        <v>0</v>
      </c>
      <c r="P134" s="102">
        <f t="shared" si="8"/>
        <v>0</v>
      </c>
      <c r="Q134" s="103"/>
    </row>
    <row r="135" spans="1:17">
      <c r="A135" s="98"/>
      <c r="B135" s="99">
        <v>335.22</v>
      </c>
      <c r="C135" s="100" t="s">
        <v>255</v>
      </c>
      <c r="D135" s="101">
        <v>0</v>
      </c>
      <c r="E135" s="101">
        <v>0</v>
      </c>
      <c r="F135" s="101"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f t="shared" si="7"/>
        <v>0</v>
      </c>
      <c r="P135" s="102">
        <f t="shared" si="8"/>
        <v>0</v>
      </c>
      <c r="Q135" s="103"/>
    </row>
    <row r="136" spans="1:17">
      <c r="A136" s="98"/>
      <c r="B136" s="99">
        <v>335.23</v>
      </c>
      <c r="C136" s="100" t="s">
        <v>256</v>
      </c>
      <c r="D136" s="101">
        <v>0</v>
      </c>
      <c r="E136" s="101">
        <v>0</v>
      </c>
      <c r="F136" s="101"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f t="shared" si="7"/>
        <v>0</v>
      </c>
      <c r="P136" s="102">
        <f t="shared" si="8"/>
        <v>0</v>
      </c>
      <c r="Q136" s="103"/>
    </row>
    <row r="137" spans="1:17">
      <c r="A137" s="98"/>
      <c r="B137" s="99">
        <v>335.29</v>
      </c>
      <c r="C137" s="100" t="s">
        <v>35</v>
      </c>
      <c r="D137" s="101">
        <v>0</v>
      </c>
      <c r="E137" s="101">
        <v>0</v>
      </c>
      <c r="F137" s="101"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f t="shared" si="7"/>
        <v>0</v>
      </c>
      <c r="P137" s="102">
        <f t="shared" si="8"/>
        <v>0</v>
      </c>
      <c r="Q137" s="103"/>
    </row>
    <row r="138" spans="1:17">
      <c r="A138" s="98"/>
      <c r="B138" s="99">
        <v>335.31</v>
      </c>
      <c r="C138" s="100" t="s">
        <v>257</v>
      </c>
      <c r="D138" s="101">
        <v>0</v>
      </c>
      <c r="E138" s="101">
        <v>0</v>
      </c>
      <c r="F138" s="101"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f t="shared" si="7"/>
        <v>0</v>
      </c>
      <c r="P138" s="102">
        <f t="shared" si="8"/>
        <v>0</v>
      </c>
      <c r="Q138" s="103"/>
    </row>
    <row r="139" spans="1:17">
      <c r="A139" s="98"/>
      <c r="B139" s="99">
        <v>335.32</v>
      </c>
      <c r="C139" s="100" t="s">
        <v>258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f t="shared" si="7"/>
        <v>0</v>
      </c>
      <c r="P139" s="102">
        <f t="shared" si="8"/>
        <v>0</v>
      </c>
      <c r="Q139" s="103"/>
    </row>
    <row r="140" spans="1:17">
      <c r="A140" s="98"/>
      <c r="B140" s="99">
        <v>335.33</v>
      </c>
      <c r="C140" s="100" t="s">
        <v>259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f t="shared" si="7"/>
        <v>0</v>
      </c>
      <c r="P140" s="102">
        <f t="shared" si="8"/>
        <v>0</v>
      </c>
      <c r="Q140" s="103"/>
    </row>
    <row r="141" spans="1:17">
      <c r="A141" s="98"/>
      <c r="B141" s="99">
        <v>335.34</v>
      </c>
      <c r="C141" s="100" t="s">
        <v>260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f t="shared" si="7"/>
        <v>0</v>
      </c>
      <c r="P141" s="102">
        <f t="shared" si="8"/>
        <v>0</v>
      </c>
      <c r="Q141" s="103"/>
    </row>
    <row r="142" spans="1:17">
      <c r="A142" s="98"/>
      <c r="B142" s="99">
        <v>335.35</v>
      </c>
      <c r="C142" s="100" t="s">
        <v>261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f t="shared" si="7"/>
        <v>0</v>
      </c>
      <c r="P142" s="102">
        <f t="shared" si="8"/>
        <v>0</v>
      </c>
      <c r="Q142" s="103"/>
    </row>
    <row r="143" spans="1:17">
      <c r="A143" s="98"/>
      <c r="B143" s="99">
        <v>335.36</v>
      </c>
      <c r="C143" s="100" t="s">
        <v>262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f t="shared" ref="O143:O166" si="9">SUM(D143:N143)</f>
        <v>0</v>
      </c>
      <c r="P143" s="102">
        <f t="shared" si="8"/>
        <v>0</v>
      </c>
      <c r="Q143" s="103"/>
    </row>
    <row r="144" spans="1:17">
      <c r="A144" s="98"/>
      <c r="B144" s="99">
        <v>335.38</v>
      </c>
      <c r="C144" s="100" t="s">
        <v>263</v>
      </c>
      <c r="D144" s="101">
        <v>0</v>
      </c>
      <c r="E144" s="101">
        <v>0</v>
      </c>
      <c r="F144" s="101"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f t="shared" si="9"/>
        <v>0</v>
      </c>
      <c r="P144" s="102">
        <f t="shared" si="8"/>
        <v>0</v>
      </c>
      <c r="Q144" s="103"/>
    </row>
    <row r="145" spans="1:17">
      <c r="A145" s="98"/>
      <c r="B145" s="99">
        <v>335.41</v>
      </c>
      <c r="C145" s="100" t="s">
        <v>264</v>
      </c>
      <c r="D145" s="101">
        <v>0</v>
      </c>
      <c r="E145" s="101">
        <v>0</v>
      </c>
      <c r="F145" s="101"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f t="shared" si="9"/>
        <v>0</v>
      </c>
      <c r="P145" s="102">
        <f t="shared" si="8"/>
        <v>0</v>
      </c>
      <c r="Q145" s="103"/>
    </row>
    <row r="146" spans="1:17">
      <c r="A146" s="98"/>
      <c r="B146" s="99">
        <v>335.42</v>
      </c>
      <c r="C146" s="100" t="s">
        <v>265</v>
      </c>
      <c r="D146" s="101">
        <v>0</v>
      </c>
      <c r="E146" s="101">
        <v>0</v>
      </c>
      <c r="F146" s="101"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f t="shared" si="9"/>
        <v>0</v>
      </c>
      <c r="P146" s="102">
        <f t="shared" si="8"/>
        <v>0</v>
      </c>
      <c r="Q146" s="103"/>
    </row>
    <row r="147" spans="1:17">
      <c r="A147" s="98"/>
      <c r="B147" s="99">
        <v>335.43</v>
      </c>
      <c r="C147" s="100" t="s">
        <v>266</v>
      </c>
      <c r="D147" s="101">
        <v>0</v>
      </c>
      <c r="E147" s="101">
        <v>0</v>
      </c>
      <c r="F147" s="101"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f t="shared" si="9"/>
        <v>0</v>
      </c>
      <c r="P147" s="102">
        <f t="shared" si="8"/>
        <v>0</v>
      </c>
      <c r="Q147" s="103"/>
    </row>
    <row r="148" spans="1:17">
      <c r="A148" s="98"/>
      <c r="B148" s="99">
        <v>335.44</v>
      </c>
      <c r="C148" s="100" t="s">
        <v>267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f t="shared" si="9"/>
        <v>0</v>
      </c>
      <c r="P148" s="102">
        <f t="shared" si="8"/>
        <v>0</v>
      </c>
      <c r="Q148" s="103"/>
    </row>
    <row r="149" spans="1:17">
      <c r="A149" s="98"/>
      <c r="B149" s="99">
        <v>335.45</v>
      </c>
      <c r="C149" s="100" t="s">
        <v>164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f t="shared" si="9"/>
        <v>0</v>
      </c>
      <c r="P149" s="102">
        <f t="shared" si="8"/>
        <v>0</v>
      </c>
      <c r="Q149" s="103"/>
    </row>
    <row r="150" spans="1:17">
      <c r="A150" s="98"/>
      <c r="B150" s="99">
        <v>335.46</v>
      </c>
      <c r="C150" s="100" t="s">
        <v>268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f t="shared" si="9"/>
        <v>0</v>
      </c>
      <c r="P150" s="102">
        <f t="shared" si="8"/>
        <v>0</v>
      </c>
      <c r="Q150" s="103"/>
    </row>
    <row r="151" spans="1:17">
      <c r="A151" s="98"/>
      <c r="B151" s="99">
        <v>335.48</v>
      </c>
      <c r="C151" s="100" t="s">
        <v>36</v>
      </c>
      <c r="D151" s="101">
        <v>0</v>
      </c>
      <c r="E151" s="101">
        <v>0</v>
      </c>
      <c r="F151" s="101"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f t="shared" si="9"/>
        <v>0</v>
      </c>
      <c r="P151" s="102">
        <f t="shared" si="8"/>
        <v>0</v>
      </c>
      <c r="Q151" s="103"/>
    </row>
    <row r="152" spans="1:17">
      <c r="A152" s="98"/>
      <c r="B152" s="99">
        <v>335.5</v>
      </c>
      <c r="C152" s="100" t="s">
        <v>269</v>
      </c>
      <c r="D152" s="101">
        <v>0</v>
      </c>
      <c r="E152" s="101">
        <v>0</v>
      </c>
      <c r="F152" s="101"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f t="shared" si="9"/>
        <v>0</v>
      </c>
      <c r="P152" s="102">
        <f t="shared" si="8"/>
        <v>0</v>
      </c>
      <c r="Q152" s="103"/>
    </row>
    <row r="153" spans="1:17">
      <c r="A153" s="98"/>
      <c r="B153" s="99">
        <v>335.61</v>
      </c>
      <c r="C153" s="100" t="s">
        <v>270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f t="shared" si="9"/>
        <v>0</v>
      </c>
      <c r="P153" s="102">
        <f t="shared" si="8"/>
        <v>0</v>
      </c>
      <c r="Q153" s="103"/>
    </row>
    <row r="154" spans="1:17">
      <c r="A154" s="98"/>
      <c r="B154" s="99">
        <v>335.62</v>
      </c>
      <c r="C154" s="100" t="s">
        <v>271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f t="shared" si="9"/>
        <v>0</v>
      </c>
      <c r="P154" s="102">
        <f t="shared" si="8"/>
        <v>0</v>
      </c>
      <c r="Q154" s="103"/>
    </row>
    <row r="155" spans="1:17">
      <c r="A155" s="98"/>
      <c r="B155" s="99">
        <v>335.69</v>
      </c>
      <c r="C155" s="100" t="s">
        <v>272</v>
      </c>
      <c r="D155" s="101">
        <v>0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f t="shared" si="9"/>
        <v>0</v>
      </c>
      <c r="P155" s="102">
        <f t="shared" si="8"/>
        <v>0</v>
      </c>
      <c r="Q155" s="103"/>
    </row>
    <row r="156" spans="1:17">
      <c r="A156" s="98"/>
      <c r="B156" s="99">
        <v>335.7</v>
      </c>
      <c r="C156" s="100" t="s">
        <v>273</v>
      </c>
      <c r="D156" s="101">
        <v>0</v>
      </c>
      <c r="E156" s="101">
        <v>0</v>
      </c>
      <c r="F156" s="101"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f t="shared" si="9"/>
        <v>0</v>
      </c>
      <c r="P156" s="102">
        <f t="shared" si="8"/>
        <v>0</v>
      </c>
      <c r="Q156" s="103"/>
    </row>
    <row r="157" spans="1:17">
      <c r="A157" s="98"/>
      <c r="B157" s="99">
        <v>335.9</v>
      </c>
      <c r="C157" s="100" t="s">
        <v>274</v>
      </c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f t="shared" si="9"/>
        <v>0</v>
      </c>
      <c r="P157" s="102">
        <f t="shared" si="8"/>
        <v>0</v>
      </c>
      <c r="Q157" s="103"/>
    </row>
    <row r="158" spans="1:17">
      <c r="A158" s="98"/>
      <c r="B158" s="99">
        <v>336</v>
      </c>
      <c r="C158" s="100" t="s">
        <v>275</v>
      </c>
      <c r="D158" s="101">
        <v>0</v>
      </c>
      <c r="E158" s="101">
        <v>0</v>
      </c>
      <c r="F158" s="101"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f t="shared" si="9"/>
        <v>0</v>
      </c>
      <c r="P158" s="102">
        <f t="shared" si="8"/>
        <v>0</v>
      </c>
      <c r="Q158" s="103"/>
    </row>
    <row r="159" spans="1:17">
      <c r="A159" s="98"/>
      <c r="B159" s="99">
        <v>337.1</v>
      </c>
      <c r="C159" s="100" t="s">
        <v>276</v>
      </c>
      <c r="D159" s="101">
        <v>0</v>
      </c>
      <c r="E159" s="101">
        <v>0</v>
      </c>
      <c r="F159" s="101"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f t="shared" si="9"/>
        <v>0</v>
      </c>
      <c r="P159" s="102">
        <f t="shared" si="8"/>
        <v>0</v>
      </c>
      <c r="Q159" s="103"/>
    </row>
    <row r="160" spans="1:17">
      <c r="A160" s="98"/>
      <c r="B160" s="99">
        <v>337.2</v>
      </c>
      <c r="C160" s="100" t="s">
        <v>277</v>
      </c>
      <c r="D160" s="101">
        <v>0</v>
      </c>
      <c r="E160" s="101">
        <v>0</v>
      </c>
      <c r="F160" s="101"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f t="shared" si="9"/>
        <v>0</v>
      </c>
      <c r="P160" s="102">
        <f t="shared" si="8"/>
        <v>0</v>
      </c>
      <c r="Q160" s="103"/>
    </row>
    <row r="161" spans="1:17">
      <c r="A161" s="98"/>
      <c r="B161" s="99">
        <v>337.3</v>
      </c>
      <c r="C161" s="100" t="s">
        <v>95</v>
      </c>
      <c r="D161" s="101">
        <v>0</v>
      </c>
      <c r="E161" s="101">
        <v>0</v>
      </c>
      <c r="F161" s="101"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f t="shared" si="9"/>
        <v>0</v>
      </c>
      <c r="P161" s="102">
        <f t="shared" si="8"/>
        <v>0</v>
      </c>
      <c r="Q161" s="103"/>
    </row>
    <row r="162" spans="1:17">
      <c r="A162" s="98"/>
      <c r="B162" s="99">
        <v>337.4</v>
      </c>
      <c r="C162" s="100" t="s">
        <v>278</v>
      </c>
      <c r="D162" s="101">
        <v>0</v>
      </c>
      <c r="E162" s="101">
        <v>0</v>
      </c>
      <c r="F162" s="101"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f t="shared" si="9"/>
        <v>0</v>
      </c>
      <c r="P162" s="102">
        <f t="shared" si="8"/>
        <v>0</v>
      </c>
      <c r="Q162" s="103"/>
    </row>
    <row r="163" spans="1:17">
      <c r="A163" s="98"/>
      <c r="B163" s="99">
        <v>337.5</v>
      </c>
      <c r="C163" s="100" t="s">
        <v>279</v>
      </c>
      <c r="D163" s="101">
        <v>0</v>
      </c>
      <c r="E163" s="101">
        <v>0</v>
      </c>
      <c r="F163" s="101"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f t="shared" si="9"/>
        <v>0</v>
      </c>
      <c r="P163" s="102">
        <f t="shared" si="8"/>
        <v>0</v>
      </c>
      <c r="Q163" s="103"/>
    </row>
    <row r="164" spans="1:17">
      <c r="A164" s="98"/>
      <c r="B164" s="99">
        <v>337.6</v>
      </c>
      <c r="C164" s="100" t="s">
        <v>37</v>
      </c>
      <c r="D164" s="101">
        <v>0</v>
      </c>
      <c r="E164" s="101">
        <v>0</v>
      </c>
      <c r="F164" s="101"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f t="shared" si="9"/>
        <v>0</v>
      </c>
      <c r="P164" s="102">
        <f t="shared" si="8"/>
        <v>0</v>
      </c>
      <c r="Q164" s="103"/>
    </row>
    <row r="165" spans="1:17">
      <c r="A165" s="98"/>
      <c r="B165" s="99">
        <v>337.7</v>
      </c>
      <c r="C165" s="100" t="s">
        <v>280</v>
      </c>
      <c r="D165" s="101">
        <v>0</v>
      </c>
      <c r="E165" s="101">
        <v>0</v>
      </c>
      <c r="F165" s="101"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f t="shared" si="9"/>
        <v>0</v>
      </c>
      <c r="P165" s="102">
        <f t="shared" si="8"/>
        <v>0</v>
      </c>
      <c r="Q165" s="103"/>
    </row>
    <row r="166" spans="1:17">
      <c r="A166" s="98"/>
      <c r="B166" s="99">
        <v>337.9</v>
      </c>
      <c r="C166" s="100" t="s">
        <v>281</v>
      </c>
      <c r="D166" s="101">
        <v>0</v>
      </c>
      <c r="E166" s="101">
        <v>0</v>
      </c>
      <c r="F166" s="101"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f t="shared" si="9"/>
        <v>0</v>
      </c>
      <c r="P166" s="102">
        <f t="shared" si="8"/>
        <v>0</v>
      </c>
      <c r="Q166" s="103"/>
    </row>
    <row r="167" spans="1:17">
      <c r="A167" s="98"/>
      <c r="B167" s="99">
        <v>338</v>
      </c>
      <c r="C167" s="100" t="s">
        <v>38</v>
      </c>
      <c r="D167" s="101">
        <v>0</v>
      </c>
      <c r="E167" s="101">
        <v>0</v>
      </c>
      <c r="F167" s="101"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f>SUM(D167:N167)</f>
        <v>0</v>
      </c>
      <c r="P167" s="102">
        <f t="shared" si="8"/>
        <v>0</v>
      </c>
      <c r="Q167" s="103"/>
    </row>
    <row r="168" spans="1:17">
      <c r="A168" s="98"/>
      <c r="B168" s="99">
        <v>339</v>
      </c>
      <c r="C168" s="100" t="s">
        <v>282</v>
      </c>
      <c r="D168" s="101">
        <v>0</v>
      </c>
      <c r="E168" s="101">
        <v>0</v>
      </c>
      <c r="F168" s="101"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f>SUM(D168:N168)</f>
        <v>0</v>
      </c>
      <c r="P168" s="102">
        <f t="shared" si="8"/>
        <v>0</v>
      </c>
      <c r="Q168" s="103"/>
    </row>
    <row r="169" spans="1:17" ht="15.75">
      <c r="A169" s="104" t="s">
        <v>43</v>
      </c>
      <c r="B169" s="105"/>
      <c r="C169" s="106"/>
      <c r="D169" s="107">
        <f t="shared" ref="D169:N169" si="10">SUM(D170:D262)</f>
        <v>0</v>
      </c>
      <c r="E169" s="107">
        <f t="shared" si="10"/>
        <v>0</v>
      </c>
      <c r="F169" s="107">
        <f t="shared" si="10"/>
        <v>0</v>
      </c>
      <c r="G169" s="107">
        <f t="shared" si="10"/>
        <v>0</v>
      </c>
      <c r="H169" s="107">
        <f t="shared" si="10"/>
        <v>0</v>
      </c>
      <c r="I169" s="107">
        <f t="shared" si="10"/>
        <v>0</v>
      </c>
      <c r="J169" s="107">
        <f t="shared" si="10"/>
        <v>0</v>
      </c>
      <c r="K169" s="107">
        <f t="shared" si="10"/>
        <v>0</v>
      </c>
      <c r="L169" s="107">
        <f t="shared" si="10"/>
        <v>0</v>
      </c>
      <c r="M169" s="107">
        <f t="shared" si="10"/>
        <v>0</v>
      </c>
      <c r="N169" s="107">
        <f t="shared" si="10"/>
        <v>0</v>
      </c>
      <c r="O169" s="107">
        <f>SUM(D169:N169)</f>
        <v>0</v>
      </c>
      <c r="P169" s="109">
        <f t="shared" si="8"/>
        <v>0</v>
      </c>
      <c r="Q169" s="110"/>
    </row>
    <row r="170" spans="1:17">
      <c r="A170" s="98"/>
      <c r="B170" s="99">
        <v>341.1</v>
      </c>
      <c r="C170" s="100" t="s">
        <v>283</v>
      </c>
      <c r="D170" s="101">
        <v>0</v>
      </c>
      <c r="E170" s="101">
        <v>0</v>
      </c>
      <c r="F170" s="101"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f>SUM(D170:N170)</f>
        <v>0</v>
      </c>
      <c r="P170" s="102">
        <f t="shared" si="8"/>
        <v>0</v>
      </c>
      <c r="Q170" s="103"/>
    </row>
    <row r="171" spans="1:17">
      <c r="A171" s="98"/>
      <c r="B171" s="99">
        <v>341.15</v>
      </c>
      <c r="C171" s="100" t="s">
        <v>284</v>
      </c>
      <c r="D171" s="101">
        <v>0</v>
      </c>
      <c r="E171" s="101">
        <v>0</v>
      </c>
      <c r="F171" s="101"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f t="shared" ref="O171:O251" si="11">SUM(D171:N171)</f>
        <v>0</v>
      </c>
      <c r="P171" s="102">
        <f t="shared" si="8"/>
        <v>0</v>
      </c>
      <c r="Q171" s="103"/>
    </row>
    <row r="172" spans="1:17">
      <c r="A172" s="98"/>
      <c r="B172" s="99">
        <v>341.16</v>
      </c>
      <c r="C172" s="100" t="s">
        <v>285</v>
      </c>
      <c r="D172" s="101">
        <v>0</v>
      </c>
      <c r="E172" s="101">
        <v>0</v>
      </c>
      <c r="F172" s="101"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f t="shared" si="11"/>
        <v>0</v>
      </c>
      <c r="P172" s="102">
        <f t="shared" si="8"/>
        <v>0</v>
      </c>
      <c r="Q172" s="103"/>
    </row>
    <row r="173" spans="1:17">
      <c r="A173" s="98"/>
      <c r="B173" s="99">
        <v>341.2</v>
      </c>
      <c r="C173" s="100" t="s">
        <v>105</v>
      </c>
      <c r="D173" s="101">
        <v>0</v>
      </c>
      <c r="E173" s="101">
        <v>0</v>
      </c>
      <c r="F173" s="101"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f t="shared" si="11"/>
        <v>0</v>
      </c>
      <c r="P173" s="102">
        <f t="shared" si="8"/>
        <v>0</v>
      </c>
      <c r="Q173" s="103"/>
    </row>
    <row r="174" spans="1:17">
      <c r="A174" s="98"/>
      <c r="B174" s="99">
        <v>341.3</v>
      </c>
      <c r="C174" s="100" t="s">
        <v>106</v>
      </c>
      <c r="D174" s="101">
        <v>0</v>
      </c>
      <c r="E174" s="101">
        <v>0</v>
      </c>
      <c r="F174" s="101"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f t="shared" si="11"/>
        <v>0</v>
      </c>
      <c r="P174" s="102">
        <f t="shared" si="8"/>
        <v>0</v>
      </c>
      <c r="Q174" s="103"/>
    </row>
    <row r="175" spans="1:17">
      <c r="A175" s="98"/>
      <c r="B175" s="99">
        <v>341.51</v>
      </c>
      <c r="C175" s="100" t="s">
        <v>286</v>
      </c>
      <c r="D175" s="101">
        <v>0</v>
      </c>
      <c r="E175" s="101">
        <v>0</v>
      </c>
      <c r="F175" s="101"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f t="shared" si="11"/>
        <v>0</v>
      </c>
      <c r="P175" s="102">
        <f t="shared" si="8"/>
        <v>0</v>
      </c>
      <c r="Q175" s="103"/>
    </row>
    <row r="176" spans="1:17">
      <c r="A176" s="98"/>
      <c r="B176" s="99">
        <v>341.52</v>
      </c>
      <c r="C176" s="100" t="s">
        <v>287</v>
      </c>
      <c r="D176" s="101">
        <v>0</v>
      </c>
      <c r="E176" s="101">
        <v>0</v>
      </c>
      <c r="F176" s="101"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f t="shared" si="11"/>
        <v>0</v>
      </c>
      <c r="P176" s="102">
        <f t="shared" si="8"/>
        <v>0</v>
      </c>
      <c r="Q176" s="103"/>
    </row>
    <row r="177" spans="1:17">
      <c r="A177" s="98"/>
      <c r="B177" s="99">
        <v>341.53</v>
      </c>
      <c r="C177" s="100" t="s">
        <v>288</v>
      </c>
      <c r="D177" s="101">
        <v>0</v>
      </c>
      <c r="E177" s="101">
        <v>0</v>
      </c>
      <c r="F177" s="101"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f t="shared" si="11"/>
        <v>0</v>
      </c>
      <c r="P177" s="102">
        <f t="shared" si="8"/>
        <v>0</v>
      </c>
      <c r="Q177" s="103"/>
    </row>
    <row r="178" spans="1:17">
      <c r="A178" s="98"/>
      <c r="B178" s="99">
        <v>341.54</v>
      </c>
      <c r="C178" s="100" t="s">
        <v>289</v>
      </c>
      <c r="D178" s="101">
        <v>0</v>
      </c>
      <c r="E178" s="101">
        <v>0</v>
      </c>
      <c r="F178" s="101"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f t="shared" si="11"/>
        <v>0</v>
      </c>
      <c r="P178" s="102">
        <f t="shared" si="8"/>
        <v>0</v>
      </c>
      <c r="Q178" s="103"/>
    </row>
    <row r="179" spans="1:17">
      <c r="A179" s="98"/>
      <c r="B179" s="99">
        <v>341.55</v>
      </c>
      <c r="C179" s="100" t="s">
        <v>290</v>
      </c>
      <c r="D179" s="101">
        <v>0</v>
      </c>
      <c r="E179" s="101">
        <v>0</v>
      </c>
      <c r="F179" s="101"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f t="shared" si="11"/>
        <v>0</v>
      </c>
      <c r="P179" s="102">
        <f t="shared" si="8"/>
        <v>0</v>
      </c>
      <c r="Q179" s="103"/>
    </row>
    <row r="180" spans="1:17">
      <c r="A180" s="98"/>
      <c r="B180" s="99">
        <v>341.56</v>
      </c>
      <c r="C180" s="100" t="s">
        <v>291</v>
      </c>
      <c r="D180" s="101">
        <v>0</v>
      </c>
      <c r="E180" s="101">
        <v>0</v>
      </c>
      <c r="F180" s="101"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f t="shared" si="11"/>
        <v>0</v>
      </c>
      <c r="P180" s="102">
        <f t="shared" si="8"/>
        <v>0</v>
      </c>
      <c r="Q180" s="103"/>
    </row>
    <row r="181" spans="1:17">
      <c r="A181" s="98"/>
      <c r="B181" s="99">
        <v>341.8</v>
      </c>
      <c r="C181" s="100" t="s">
        <v>292</v>
      </c>
      <c r="D181" s="101">
        <v>0</v>
      </c>
      <c r="E181" s="101">
        <v>0</v>
      </c>
      <c r="F181" s="101"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f t="shared" si="11"/>
        <v>0</v>
      </c>
      <c r="P181" s="102">
        <f t="shared" si="8"/>
        <v>0</v>
      </c>
      <c r="Q181" s="103"/>
    </row>
    <row r="182" spans="1:17">
      <c r="A182" s="98"/>
      <c r="B182" s="99">
        <v>341.9</v>
      </c>
      <c r="C182" s="100" t="s">
        <v>107</v>
      </c>
      <c r="D182" s="101">
        <v>0</v>
      </c>
      <c r="E182" s="101">
        <v>0</v>
      </c>
      <c r="F182" s="101">
        <v>0</v>
      </c>
      <c r="G182" s="101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f t="shared" si="11"/>
        <v>0</v>
      </c>
      <c r="P182" s="102">
        <f t="shared" si="8"/>
        <v>0</v>
      </c>
      <c r="Q182" s="103"/>
    </row>
    <row r="183" spans="1:17">
      <c r="A183" s="98"/>
      <c r="B183" s="99">
        <v>342.1</v>
      </c>
      <c r="C183" s="100" t="s">
        <v>120</v>
      </c>
      <c r="D183" s="101">
        <v>0</v>
      </c>
      <c r="E183" s="101">
        <v>0</v>
      </c>
      <c r="F183" s="101">
        <v>0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f t="shared" si="11"/>
        <v>0</v>
      </c>
      <c r="P183" s="102">
        <f t="shared" si="8"/>
        <v>0</v>
      </c>
      <c r="Q183" s="103"/>
    </row>
    <row r="184" spans="1:17">
      <c r="A184" s="98"/>
      <c r="B184" s="99">
        <v>342.2</v>
      </c>
      <c r="C184" s="100" t="s">
        <v>293</v>
      </c>
      <c r="D184" s="101">
        <v>0</v>
      </c>
      <c r="E184" s="101">
        <v>0</v>
      </c>
      <c r="F184" s="101">
        <v>0</v>
      </c>
      <c r="G184" s="101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f t="shared" si="11"/>
        <v>0</v>
      </c>
      <c r="P184" s="102">
        <f t="shared" si="8"/>
        <v>0</v>
      </c>
      <c r="Q184" s="103"/>
    </row>
    <row r="185" spans="1:17">
      <c r="A185" s="98"/>
      <c r="B185" s="99">
        <v>342.3</v>
      </c>
      <c r="C185" s="100" t="s">
        <v>294</v>
      </c>
      <c r="D185" s="101">
        <v>0</v>
      </c>
      <c r="E185" s="101">
        <v>0</v>
      </c>
      <c r="F185" s="101">
        <v>0</v>
      </c>
      <c r="G185" s="101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f t="shared" si="11"/>
        <v>0</v>
      </c>
      <c r="P185" s="102">
        <f t="shared" si="8"/>
        <v>0</v>
      </c>
      <c r="Q185" s="103"/>
    </row>
    <row r="186" spans="1:17">
      <c r="A186" s="98"/>
      <c r="B186" s="99">
        <v>342.4</v>
      </c>
      <c r="C186" s="100" t="s">
        <v>121</v>
      </c>
      <c r="D186" s="101">
        <v>0</v>
      </c>
      <c r="E186" s="101">
        <v>0</v>
      </c>
      <c r="F186" s="101"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f t="shared" si="11"/>
        <v>0</v>
      </c>
      <c r="P186" s="102">
        <f t="shared" si="8"/>
        <v>0</v>
      </c>
      <c r="Q186" s="103"/>
    </row>
    <row r="187" spans="1:17">
      <c r="A187" s="98"/>
      <c r="B187" s="99">
        <v>342.5</v>
      </c>
      <c r="C187" s="100" t="s">
        <v>49</v>
      </c>
      <c r="D187" s="101">
        <v>0</v>
      </c>
      <c r="E187" s="101">
        <v>0</v>
      </c>
      <c r="F187" s="101"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f t="shared" si="11"/>
        <v>0</v>
      </c>
      <c r="P187" s="102">
        <f t="shared" si="8"/>
        <v>0</v>
      </c>
      <c r="Q187" s="103"/>
    </row>
    <row r="188" spans="1:17">
      <c r="A188" s="98"/>
      <c r="B188" s="99">
        <v>342.6</v>
      </c>
      <c r="C188" s="100" t="s">
        <v>295</v>
      </c>
      <c r="D188" s="101">
        <v>0</v>
      </c>
      <c r="E188" s="101">
        <v>0</v>
      </c>
      <c r="F188" s="101">
        <v>0</v>
      </c>
      <c r="G188" s="101">
        <v>0</v>
      </c>
      <c r="H188" s="101">
        <v>0</v>
      </c>
      <c r="I188" s="101">
        <v>0</v>
      </c>
      <c r="J188" s="101">
        <v>0</v>
      </c>
      <c r="K188" s="101">
        <v>0</v>
      </c>
      <c r="L188" s="101">
        <v>0</v>
      </c>
      <c r="M188" s="101">
        <v>0</v>
      </c>
      <c r="N188" s="101">
        <v>0</v>
      </c>
      <c r="O188" s="101">
        <f t="shared" si="11"/>
        <v>0</v>
      </c>
      <c r="P188" s="102">
        <f t="shared" si="8"/>
        <v>0</v>
      </c>
      <c r="Q188" s="103"/>
    </row>
    <row r="189" spans="1:17">
      <c r="A189" s="98"/>
      <c r="B189" s="99">
        <v>342.9</v>
      </c>
      <c r="C189" s="100" t="s">
        <v>296</v>
      </c>
      <c r="D189" s="101">
        <v>0</v>
      </c>
      <c r="E189" s="101">
        <v>0</v>
      </c>
      <c r="F189" s="101">
        <v>0</v>
      </c>
      <c r="G189" s="101">
        <v>0</v>
      </c>
      <c r="H189" s="101">
        <v>0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f t="shared" si="11"/>
        <v>0</v>
      </c>
      <c r="P189" s="102">
        <f t="shared" si="8"/>
        <v>0</v>
      </c>
      <c r="Q189" s="103"/>
    </row>
    <row r="190" spans="1:17">
      <c r="A190" s="98"/>
      <c r="B190" s="99">
        <v>343.1</v>
      </c>
      <c r="C190" s="100" t="s">
        <v>297</v>
      </c>
      <c r="D190" s="101">
        <v>0</v>
      </c>
      <c r="E190" s="101">
        <v>0</v>
      </c>
      <c r="F190" s="101">
        <v>0</v>
      </c>
      <c r="G190" s="101">
        <v>0</v>
      </c>
      <c r="H190" s="101">
        <v>0</v>
      </c>
      <c r="I190" s="101">
        <v>0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f t="shared" si="11"/>
        <v>0</v>
      </c>
      <c r="P190" s="102">
        <f t="shared" si="8"/>
        <v>0</v>
      </c>
      <c r="Q190" s="103"/>
    </row>
    <row r="191" spans="1:17">
      <c r="A191" s="98"/>
      <c r="B191" s="99">
        <v>343.2</v>
      </c>
      <c r="C191" s="100" t="s">
        <v>298</v>
      </c>
      <c r="D191" s="101">
        <v>0</v>
      </c>
      <c r="E191" s="101">
        <v>0</v>
      </c>
      <c r="F191" s="101"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f t="shared" si="11"/>
        <v>0</v>
      </c>
      <c r="P191" s="102">
        <f t="shared" si="8"/>
        <v>0</v>
      </c>
      <c r="Q191" s="103"/>
    </row>
    <row r="192" spans="1:17">
      <c r="A192" s="98"/>
      <c r="B192" s="99">
        <v>343.3</v>
      </c>
      <c r="C192" s="100" t="s">
        <v>50</v>
      </c>
      <c r="D192" s="101">
        <v>0</v>
      </c>
      <c r="E192" s="101">
        <v>0</v>
      </c>
      <c r="F192" s="101"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0</v>
      </c>
      <c r="O192" s="101">
        <f t="shared" si="11"/>
        <v>0</v>
      </c>
      <c r="P192" s="102">
        <f t="shared" si="8"/>
        <v>0</v>
      </c>
      <c r="Q192" s="103"/>
    </row>
    <row r="193" spans="1:17">
      <c r="A193" s="98"/>
      <c r="B193" s="99">
        <v>343.4</v>
      </c>
      <c r="C193" s="100" t="s">
        <v>299</v>
      </c>
      <c r="D193" s="101">
        <v>0</v>
      </c>
      <c r="E193" s="101">
        <v>0</v>
      </c>
      <c r="F193" s="101"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0</v>
      </c>
      <c r="O193" s="101">
        <f t="shared" si="11"/>
        <v>0</v>
      </c>
      <c r="P193" s="102">
        <f t="shared" si="8"/>
        <v>0</v>
      </c>
      <c r="Q193" s="103"/>
    </row>
    <row r="194" spans="1:17">
      <c r="A194" s="98"/>
      <c r="B194" s="99">
        <v>343.5</v>
      </c>
      <c r="C194" s="100" t="s">
        <v>51</v>
      </c>
      <c r="D194" s="101">
        <v>0</v>
      </c>
      <c r="E194" s="101">
        <v>0</v>
      </c>
      <c r="F194" s="101"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f t="shared" si="11"/>
        <v>0</v>
      </c>
      <c r="P194" s="102">
        <f t="shared" si="8"/>
        <v>0</v>
      </c>
      <c r="Q194" s="103"/>
    </row>
    <row r="195" spans="1:17">
      <c r="A195" s="98"/>
      <c r="B195" s="99">
        <v>343.6</v>
      </c>
      <c r="C195" s="100" t="s">
        <v>300</v>
      </c>
      <c r="D195" s="101">
        <v>0</v>
      </c>
      <c r="E195" s="101">
        <v>0</v>
      </c>
      <c r="F195" s="101">
        <v>0</v>
      </c>
      <c r="G195" s="101">
        <v>0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f t="shared" si="11"/>
        <v>0</v>
      </c>
      <c r="P195" s="102">
        <f t="shared" si="8"/>
        <v>0</v>
      </c>
      <c r="Q195" s="103"/>
    </row>
    <row r="196" spans="1:17">
      <c r="A196" s="98"/>
      <c r="B196" s="99">
        <v>343.7</v>
      </c>
      <c r="C196" s="100" t="s">
        <v>52</v>
      </c>
      <c r="D196" s="101">
        <v>0</v>
      </c>
      <c r="E196" s="101">
        <v>0</v>
      </c>
      <c r="F196" s="101"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0</v>
      </c>
      <c r="O196" s="101">
        <f t="shared" si="11"/>
        <v>0</v>
      </c>
      <c r="P196" s="102">
        <f t="shared" si="8"/>
        <v>0</v>
      </c>
      <c r="Q196" s="103"/>
    </row>
    <row r="197" spans="1:17">
      <c r="A197" s="98"/>
      <c r="B197" s="99">
        <v>343.8</v>
      </c>
      <c r="C197" s="100" t="s">
        <v>301</v>
      </c>
      <c r="D197" s="101">
        <v>0</v>
      </c>
      <c r="E197" s="101">
        <v>0</v>
      </c>
      <c r="F197" s="101">
        <v>0</v>
      </c>
      <c r="G197" s="101">
        <v>0</v>
      </c>
      <c r="H197" s="101">
        <v>0</v>
      </c>
      <c r="I197" s="101">
        <v>0</v>
      </c>
      <c r="J197" s="101">
        <v>0</v>
      </c>
      <c r="K197" s="101">
        <v>0</v>
      </c>
      <c r="L197" s="101">
        <v>0</v>
      </c>
      <c r="M197" s="101">
        <v>0</v>
      </c>
      <c r="N197" s="101">
        <v>0</v>
      </c>
      <c r="O197" s="101">
        <f t="shared" si="11"/>
        <v>0</v>
      </c>
      <c r="P197" s="102">
        <f t="shared" ref="P197:P260" si="12">(O197/P$328)</f>
        <v>0</v>
      </c>
      <c r="Q197" s="103"/>
    </row>
    <row r="198" spans="1:17">
      <c r="A198" s="98"/>
      <c r="B198" s="99">
        <v>343.9</v>
      </c>
      <c r="C198" s="100" t="s">
        <v>53</v>
      </c>
      <c r="D198" s="101">
        <v>0</v>
      </c>
      <c r="E198" s="101">
        <v>0</v>
      </c>
      <c r="F198" s="101"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f t="shared" si="11"/>
        <v>0</v>
      </c>
      <c r="P198" s="102">
        <f t="shared" si="12"/>
        <v>0</v>
      </c>
      <c r="Q198" s="103"/>
    </row>
    <row r="199" spans="1:17">
      <c r="A199" s="98"/>
      <c r="B199" s="99">
        <v>344.1</v>
      </c>
      <c r="C199" s="100" t="s">
        <v>302</v>
      </c>
      <c r="D199" s="101">
        <v>0</v>
      </c>
      <c r="E199" s="101">
        <v>0</v>
      </c>
      <c r="F199" s="101">
        <v>0</v>
      </c>
      <c r="G199" s="101">
        <v>0</v>
      </c>
      <c r="H199" s="101">
        <v>0</v>
      </c>
      <c r="I199" s="101">
        <v>0</v>
      </c>
      <c r="J199" s="101">
        <v>0</v>
      </c>
      <c r="K199" s="101">
        <v>0</v>
      </c>
      <c r="L199" s="101">
        <v>0</v>
      </c>
      <c r="M199" s="101">
        <v>0</v>
      </c>
      <c r="N199" s="101">
        <v>0</v>
      </c>
      <c r="O199" s="101">
        <f t="shared" si="11"/>
        <v>0</v>
      </c>
      <c r="P199" s="102">
        <f t="shared" si="12"/>
        <v>0</v>
      </c>
      <c r="Q199" s="103"/>
    </row>
    <row r="200" spans="1:17">
      <c r="A200" s="98"/>
      <c r="B200" s="99">
        <v>344.2</v>
      </c>
      <c r="C200" s="100" t="s">
        <v>303</v>
      </c>
      <c r="D200" s="101">
        <v>0</v>
      </c>
      <c r="E200" s="101">
        <v>0</v>
      </c>
      <c r="F200" s="101">
        <v>0</v>
      </c>
      <c r="G200" s="101">
        <v>0</v>
      </c>
      <c r="H200" s="101">
        <v>0</v>
      </c>
      <c r="I200" s="101">
        <v>0</v>
      </c>
      <c r="J200" s="101">
        <v>0</v>
      </c>
      <c r="K200" s="101">
        <v>0</v>
      </c>
      <c r="L200" s="101">
        <v>0</v>
      </c>
      <c r="M200" s="101">
        <v>0</v>
      </c>
      <c r="N200" s="101">
        <v>0</v>
      </c>
      <c r="O200" s="101">
        <f t="shared" si="11"/>
        <v>0</v>
      </c>
      <c r="P200" s="102">
        <f t="shared" si="12"/>
        <v>0</v>
      </c>
      <c r="Q200" s="103"/>
    </row>
    <row r="201" spans="1:17">
      <c r="A201" s="98"/>
      <c r="B201" s="99">
        <v>344.3</v>
      </c>
      <c r="C201" s="100" t="s">
        <v>304</v>
      </c>
      <c r="D201" s="101">
        <v>0</v>
      </c>
      <c r="E201" s="101">
        <v>0</v>
      </c>
      <c r="F201" s="101">
        <v>0</v>
      </c>
      <c r="G201" s="101">
        <v>0</v>
      </c>
      <c r="H201" s="101">
        <v>0</v>
      </c>
      <c r="I201" s="101">
        <v>0</v>
      </c>
      <c r="J201" s="101">
        <v>0</v>
      </c>
      <c r="K201" s="101">
        <v>0</v>
      </c>
      <c r="L201" s="101">
        <v>0</v>
      </c>
      <c r="M201" s="101">
        <v>0</v>
      </c>
      <c r="N201" s="101">
        <v>0</v>
      </c>
      <c r="O201" s="101">
        <f t="shared" si="11"/>
        <v>0</v>
      </c>
      <c r="P201" s="102">
        <f t="shared" si="12"/>
        <v>0</v>
      </c>
      <c r="Q201" s="103"/>
    </row>
    <row r="202" spans="1:17">
      <c r="A202" s="98"/>
      <c r="B202" s="99">
        <v>344.4</v>
      </c>
      <c r="C202" s="100" t="s">
        <v>305</v>
      </c>
      <c r="D202" s="101">
        <v>0</v>
      </c>
      <c r="E202" s="101">
        <v>0</v>
      </c>
      <c r="F202" s="101">
        <v>0</v>
      </c>
      <c r="G202" s="101">
        <v>0</v>
      </c>
      <c r="H202" s="101">
        <v>0</v>
      </c>
      <c r="I202" s="101">
        <v>0</v>
      </c>
      <c r="J202" s="101">
        <v>0</v>
      </c>
      <c r="K202" s="101">
        <v>0</v>
      </c>
      <c r="L202" s="101">
        <v>0</v>
      </c>
      <c r="M202" s="101">
        <v>0</v>
      </c>
      <c r="N202" s="101">
        <v>0</v>
      </c>
      <c r="O202" s="101">
        <f t="shared" si="11"/>
        <v>0</v>
      </c>
      <c r="P202" s="102">
        <f t="shared" si="12"/>
        <v>0</v>
      </c>
      <c r="Q202" s="103"/>
    </row>
    <row r="203" spans="1:17">
      <c r="A203" s="98"/>
      <c r="B203" s="99">
        <v>344.5</v>
      </c>
      <c r="C203" s="100" t="s">
        <v>306</v>
      </c>
      <c r="D203" s="101">
        <v>0</v>
      </c>
      <c r="E203" s="101">
        <v>0</v>
      </c>
      <c r="F203" s="101">
        <v>0</v>
      </c>
      <c r="G203" s="101">
        <v>0</v>
      </c>
      <c r="H203" s="101">
        <v>0</v>
      </c>
      <c r="I203" s="101">
        <v>0</v>
      </c>
      <c r="J203" s="101">
        <v>0</v>
      </c>
      <c r="K203" s="101">
        <v>0</v>
      </c>
      <c r="L203" s="101">
        <v>0</v>
      </c>
      <c r="M203" s="101">
        <v>0</v>
      </c>
      <c r="N203" s="101">
        <v>0</v>
      </c>
      <c r="O203" s="101">
        <f t="shared" si="11"/>
        <v>0</v>
      </c>
      <c r="P203" s="102">
        <f t="shared" si="12"/>
        <v>0</v>
      </c>
      <c r="Q203" s="103"/>
    </row>
    <row r="204" spans="1:17">
      <c r="A204" s="98"/>
      <c r="B204" s="99">
        <v>344.6</v>
      </c>
      <c r="C204" s="100" t="s">
        <v>307</v>
      </c>
      <c r="D204" s="101">
        <v>0</v>
      </c>
      <c r="E204" s="101">
        <v>0</v>
      </c>
      <c r="F204" s="101">
        <v>0</v>
      </c>
      <c r="G204" s="101">
        <v>0</v>
      </c>
      <c r="H204" s="101">
        <v>0</v>
      </c>
      <c r="I204" s="101">
        <v>0</v>
      </c>
      <c r="J204" s="101">
        <v>0</v>
      </c>
      <c r="K204" s="101">
        <v>0</v>
      </c>
      <c r="L204" s="101">
        <v>0</v>
      </c>
      <c r="M204" s="101">
        <v>0</v>
      </c>
      <c r="N204" s="101">
        <v>0</v>
      </c>
      <c r="O204" s="101">
        <f t="shared" si="11"/>
        <v>0</v>
      </c>
      <c r="P204" s="102">
        <f t="shared" si="12"/>
        <v>0</v>
      </c>
      <c r="Q204" s="103"/>
    </row>
    <row r="205" spans="1:17">
      <c r="A205" s="98"/>
      <c r="B205" s="99">
        <v>344.9</v>
      </c>
      <c r="C205" s="100" t="s">
        <v>308</v>
      </c>
      <c r="D205" s="101">
        <v>0</v>
      </c>
      <c r="E205" s="101">
        <v>0</v>
      </c>
      <c r="F205" s="101">
        <v>0</v>
      </c>
      <c r="G205" s="101">
        <v>0</v>
      </c>
      <c r="H205" s="101">
        <v>0</v>
      </c>
      <c r="I205" s="101">
        <v>0</v>
      </c>
      <c r="J205" s="101">
        <v>0</v>
      </c>
      <c r="K205" s="101">
        <v>0</v>
      </c>
      <c r="L205" s="101">
        <v>0</v>
      </c>
      <c r="M205" s="101">
        <v>0</v>
      </c>
      <c r="N205" s="101">
        <v>0</v>
      </c>
      <c r="O205" s="101">
        <f t="shared" si="11"/>
        <v>0</v>
      </c>
      <c r="P205" s="102">
        <f t="shared" si="12"/>
        <v>0</v>
      </c>
      <c r="Q205" s="103"/>
    </row>
    <row r="206" spans="1:17">
      <c r="A206" s="98"/>
      <c r="B206" s="99">
        <v>345.1</v>
      </c>
      <c r="C206" s="100" t="s">
        <v>309</v>
      </c>
      <c r="D206" s="101">
        <v>0</v>
      </c>
      <c r="E206" s="101">
        <v>0</v>
      </c>
      <c r="F206" s="101">
        <v>0</v>
      </c>
      <c r="G206" s="101">
        <v>0</v>
      </c>
      <c r="H206" s="101">
        <v>0</v>
      </c>
      <c r="I206" s="101">
        <v>0</v>
      </c>
      <c r="J206" s="101">
        <v>0</v>
      </c>
      <c r="K206" s="101">
        <v>0</v>
      </c>
      <c r="L206" s="101">
        <v>0</v>
      </c>
      <c r="M206" s="101">
        <v>0</v>
      </c>
      <c r="N206" s="101">
        <v>0</v>
      </c>
      <c r="O206" s="101">
        <f t="shared" si="11"/>
        <v>0</v>
      </c>
      <c r="P206" s="102">
        <f t="shared" si="12"/>
        <v>0</v>
      </c>
      <c r="Q206" s="103"/>
    </row>
    <row r="207" spans="1:17">
      <c r="A207" s="98"/>
      <c r="B207" s="99">
        <v>345.9</v>
      </c>
      <c r="C207" s="100" t="s">
        <v>310</v>
      </c>
      <c r="D207" s="101">
        <v>0</v>
      </c>
      <c r="E207" s="101">
        <v>0</v>
      </c>
      <c r="F207" s="101">
        <v>0</v>
      </c>
      <c r="G207" s="101">
        <v>0</v>
      </c>
      <c r="H207" s="101">
        <v>0</v>
      </c>
      <c r="I207" s="101">
        <v>0</v>
      </c>
      <c r="J207" s="101">
        <v>0</v>
      </c>
      <c r="K207" s="101">
        <v>0</v>
      </c>
      <c r="L207" s="101">
        <v>0</v>
      </c>
      <c r="M207" s="101">
        <v>0</v>
      </c>
      <c r="N207" s="101">
        <v>0</v>
      </c>
      <c r="O207" s="101">
        <f t="shared" si="11"/>
        <v>0</v>
      </c>
      <c r="P207" s="102">
        <f t="shared" si="12"/>
        <v>0</v>
      </c>
      <c r="Q207" s="103"/>
    </row>
    <row r="208" spans="1:17">
      <c r="A208" s="98"/>
      <c r="B208" s="99">
        <v>346.1</v>
      </c>
      <c r="C208" s="100" t="s">
        <v>311</v>
      </c>
      <c r="D208" s="101">
        <v>0</v>
      </c>
      <c r="E208" s="101">
        <v>0</v>
      </c>
      <c r="F208" s="101">
        <v>0</v>
      </c>
      <c r="G208" s="101">
        <v>0</v>
      </c>
      <c r="H208" s="101">
        <v>0</v>
      </c>
      <c r="I208" s="101">
        <v>0</v>
      </c>
      <c r="J208" s="101">
        <v>0</v>
      </c>
      <c r="K208" s="101">
        <v>0</v>
      </c>
      <c r="L208" s="101">
        <v>0</v>
      </c>
      <c r="M208" s="101">
        <v>0</v>
      </c>
      <c r="N208" s="101">
        <v>0</v>
      </c>
      <c r="O208" s="101">
        <f t="shared" si="11"/>
        <v>0</v>
      </c>
      <c r="P208" s="102">
        <f t="shared" si="12"/>
        <v>0</v>
      </c>
      <c r="Q208" s="103"/>
    </row>
    <row r="209" spans="1:17">
      <c r="A209" s="98"/>
      <c r="B209" s="99">
        <v>346.2</v>
      </c>
      <c r="C209" s="100" t="s">
        <v>312</v>
      </c>
      <c r="D209" s="101">
        <v>0</v>
      </c>
      <c r="E209" s="101">
        <v>0</v>
      </c>
      <c r="F209" s="101">
        <v>0</v>
      </c>
      <c r="G209" s="101">
        <v>0</v>
      </c>
      <c r="H209" s="101">
        <v>0</v>
      </c>
      <c r="I209" s="101">
        <v>0</v>
      </c>
      <c r="J209" s="101">
        <v>0</v>
      </c>
      <c r="K209" s="101">
        <v>0</v>
      </c>
      <c r="L209" s="101">
        <v>0</v>
      </c>
      <c r="M209" s="101">
        <v>0</v>
      </c>
      <c r="N209" s="101">
        <v>0</v>
      </c>
      <c r="O209" s="101">
        <f t="shared" si="11"/>
        <v>0</v>
      </c>
      <c r="P209" s="102">
        <f t="shared" si="12"/>
        <v>0</v>
      </c>
      <c r="Q209" s="103"/>
    </row>
    <row r="210" spans="1:17">
      <c r="A210" s="98"/>
      <c r="B210" s="99">
        <v>346.3</v>
      </c>
      <c r="C210" s="100" t="s">
        <v>313</v>
      </c>
      <c r="D210" s="101">
        <v>0</v>
      </c>
      <c r="E210" s="101">
        <v>0</v>
      </c>
      <c r="F210" s="101">
        <v>0</v>
      </c>
      <c r="G210" s="101">
        <v>0</v>
      </c>
      <c r="H210" s="101">
        <v>0</v>
      </c>
      <c r="I210" s="101">
        <v>0</v>
      </c>
      <c r="J210" s="101">
        <v>0</v>
      </c>
      <c r="K210" s="101">
        <v>0</v>
      </c>
      <c r="L210" s="101">
        <v>0</v>
      </c>
      <c r="M210" s="101">
        <v>0</v>
      </c>
      <c r="N210" s="101">
        <v>0</v>
      </c>
      <c r="O210" s="101">
        <f t="shared" si="11"/>
        <v>0</v>
      </c>
      <c r="P210" s="102">
        <f t="shared" si="12"/>
        <v>0</v>
      </c>
      <c r="Q210" s="103"/>
    </row>
    <row r="211" spans="1:17">
      <c r="A211" s="98"/>
      <c r="B211" s="99">
        <v>346.4</v>
      </c>
      <c r="C211" s="100" t="s">
        <v>314</v>
      </c>
      <c r="D211" s="101">
        <v>0</v>
      </c>
      <c r="E211" s="101">
        <v>0</v>
      </c>
      <c r="F211" s="101">
        <v>0</v>
      </c>
      <c r="G211" s="101">
        <v>0</v>
      </c>
      <c r="H211" s="101">
        <v>0</v>
      </c>
      <c r="I211" s="101">
        <v>0</v>
      </c>
      <c r="J211" s="101">
        <v>0</v>
      </c>
      <c r="K211" s="101">
        <v>0</v>
      </c>
      <c r="L211" s="101">
        <v>0</v>
      </c>
      <c r="M211" s="101">
        <v>0</v>
      </c>
      <c r="N211" s="101">
        <v>0</v>
      </c>
      <c r="O211" s="101">
        <f t="shared" si="11"/>
        <v>0</v>
      </c>
      <c r="P211" s="102">
        <f t="shared" si="12"/>
        <v>0</v>
      </c>
      <c r="Q211" s="103"/>
    </row>
    <row r="212" spans="1:17">
      <c r="A212" s="98"/>
      <c r="B212" s="99">
        <v>346.9</v>
      </c>
      <c r="C212" s="100" t="s">
        <v>315</v>
      </c>
      <c r="D212" s="101">
        <v>0</v>
      </c>
      <c r="E212" s="101">
        <v>0</v>
      </c>
      <c r="F212" s="101">
        <v>0</v>
      </c>
      <c r="G212" s="101">
        <v>0</v>
      </c>
      <c r="H212" s="101">
        <v>0</v>
      </c>
      <c r="I212" s="101">
        <v>0</v>
      </c>
      <c r="J212" s="101">
        <v>0</v>
      </c>
      <c r="K212" s="101">
        <v>0</v>
      </c>
      <c r="L212" s="101">
        <v>0</v>
      </c>
      <c r="M212" s="101">
        <v>0</v>
      </c>
      <c r="N212" s="101">
        <v>0</v>
      </c>
      <c r="O212" s="101">
        <f t="shared" si="11"/>
        <v>0</v>
      </c>
      <c r="P212" s="102">
        <f t="shared" si="12"/>
        <v>0</v>
      </c>
      <c r="Q212" s="103"/>
    </row>
    <row r="213" spans="1:17">
      <c r="A213" s="98"/>
      <c r="B213" s="99">
        <v>347.1</v>
      </c>
      <c r="C213" s="100" t="s">
        <v>54</v>
      </c>
      <c r="D213" s="101">
        <v>0</v>
      </c>
      <c r="E213" s="101">
        <v>0</v>
      </c>
      <c r="F213" s="101">
        <v>0</v>
      </c>
      <c r="G213" s="101">
        <v>0</v>
      </c>
      <c r="H213" s="101">
        <v>0</v>
      </c>
      <c r="I213" s="101">
        <v>0</v>
      </c>
      <c r="J213" s="101">
        <v>0</v>
      </c>
      <c r="K213" s="101">
        <v>0</v>
      </c>
      <c r="L213" s="101">
        <v>0</v>
      </c>
      <c r="M213" s="101">
        <v>0</v>
      </c>
      <c r="N213" s="101">
        <v>0</v>
      </c>
      <c r="O213" s="101">
        <f t="shared" si="11"/>
        <v>0</v>
      </c>
      <c r="P213" s="102">
        <f t="shared" si="12"/>
        <v>0</v>
      </c>
      <c r="Q213" s="103"/>
    </row>
    <row r="214" spans="1:17">
      <c r="A214" s="98"/>
      <c r="B214" s="99">
        <v>347.2</v>
      </c>
      <c r="C214" s="100" t="s">
        <v>55</v>
      </c>
      <c r="D214" s="101">
        <v>0</v>
      </c>
      <c r="E214" s="101">
        <v>0</v>
      </c>
      <c r="F214" s="101"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1">
        <v>0</v>
      </c>
      <c r="M214" s="101">
        <v>0</v>
      </c>
      <c r="N214" s="101">
        <v>0</v>
      </c>
      <c r="O214" s="101">
        <f t="shared" si="11"/>
        <v>0</v>
      </c>
      <c r="P214" s="102">
        <f t="shared" si="12"/>
        <v>0</v>
      </c>
      <c r="Q214" s="103"/>
    </row>
    <row r="215" spans="1:17">
      <c r="A215" s="98"/>
      <c r="B215" s="99">
        <v>347.3</v>
      </c>
      <c r="C215" s="100" t="s">
        <v>113</v>
      </c>
      <c r="D215" s="101">
        <v>0</v>
      </c>
      <c r="E215" s="101">
        <v>0</v>
      </c>
      <c r="F215" s="101">
        <v>0</v>
      </c>
      <c r="G215" s="101">
        <v>0</v>
      </c>
      <c r="H215" s="101">
        <v>0</v>
      </c>
      <c r="I215" s="101">
        <v>0</v>
      </c>
      <c r="J215" s="101">
        <v>0</v>
      </c>
      <c r="K215" s="101">
        <v>0</v>
      </c>
      <c r="L215" s="101">
        <v>0</v>
      </c>
      <c r="M215" s="101">
        <v>0</v>
      </c>
      <c r="N215" s="101">
        <v>0</v>
      </c>
      <c r="O215" s="101">
        <f t="shared" si="11"/>
        <v>0</v>
      </c>
      <c r="P215" s="102">
        <f t="shared" si="12"/>
        <v>0</v>
      </c>
      <c r="Q215" s="103"/>
    </row>
    <row r="216" spans="1:17">
      <c r="A216" s="98"/>
      <c r="B216" s="99">
        <v>347.4</v>
      </c>
      <c r="C216" s="100" t="s">
        <v>56</v>
      </c>
      <c r="D216" s="101">
        <v>0</v>
      </c>
      <c r="E216" s="101">
        <v>0</v>
      </c>
      <c r="F216" s="101">
        <v>0</v>
      </c>
      <c r="G216" s="101">
        <v>0</v>
      </c>
      <c r="H216" s="101">
        <v>0</v>
      </c>
      <c r="I216" s="101">
        <v>0</v>
      </c>
      <c r="J216" s="101">
        <v>0</v>
      </c>
      <c r="K216" s="101">
        <v>0</v>
      </c>
      <c r="L216" s="101">
        <v>0</v>
      </c>
      <c r="M216" s="101">
        <v>0</v>
      </c>
      <c r="N216" s="101">
        <v>0</v>
      </c>
      <c r="O216" s="101">
        <f t="shared" si="11"/>
        <v>0</v>
      </c>
      <c r="P216" s="102">
        <f t="shared" si="12"/>
        <v>0</v>
      </c>
      <c r="Q216" s="103"/>
    </row>
    <row r="217" spans="1:17">
      <c r="A217" s="98"/>
      <c r="B217" s="99">
        <v>347.5</v>
      </c>
      <c r="C217" s="100" t="s">
        <v>316</v>
      </c>
      <c r="D217" s="101">
        <v>0</v>
      </c>
      <c r="E217" s="101">
        <v>0</v>
      </c>
      <c r="F217" s="101">
        <v>0</v>
      </c>
      <c r="G217" s="101">
        <v>0</v>
      </c>
      <c r="H217" s="101">
        <v>0</v>
      </c>
      <c r="I217" s="101">
        <v>0</v>
      </c>
      <c r="J217" s="101">
        <v>0</v>
      </c>
      <c r="K217" s="101">
        <v>0</v>
      </c>
      <c r="L217" s="101">
        <v>0</v>
      </c>
      <c r="M217" s="101">
        <v>0</v>
      </c>
      <c r="N217" s="101">
        <v>0</v>
      </c>
      <c r="O217" s="101">
        <f t="shared" si="11"/>
        <v>0</v>
      </c>
      <c r="P217" s="102">
        <f t="shared" si="12"/>
        <v>0</v>
      </c>
      <c r="Q217" s="103"/>
    </row>
    <row r="218" spans="1:17">
      <c r="A218" s="98"/>
      <c r="B218" s="99">
        <v>347.8</v>
      </c>
      <c r="C218" s="100" t="s">
        <v>317</v>
      </c>
      <c r="D218" s="101">
        <v>0</v>
      </c>
      <c r="E218" s="101">
        <v>0</v>
      </c>
      <c r="F218" s="101">
        <v>0</v>
      </c>
      <c r="G218" s="101">
        <v>0</v>
      </c>
      <c r="H218" s="101">
        <v>0</v>
      </c>
      <c r="I218" s="101">
        <v>0</v>
      </c>
      <c r="J218" s="101">
        <v>0</v>
      </c>
      <c r="K218" s="101">
        <v>0</v>
      </c>
      <c r="L218" s="101">
        <v>0</v>
      </c>
      <c r="M218" s="101">
        <v>0</v>
      </c>
      <c r="N218" s="101">
        <v>0</v>
      </c>
      <c r="O218" s="101">
        <f t="shared" si="11"/>
        <v>0</v>
      </c>
      <c r="P218" s="102">
        <f t="shared" si="12"/>
        <v>0</v>
      </c>
      <c r="Q218" s="103"/>
    </row>
    <row r="219" spans="1:17">
      <c r="A219" s="98"/>
      <c r="B219" s="99">
        <v>347.9</v>
      </c>
      <c r="C219" s="100" t="s">
        <v>318</v>
      </c>
      <c r="D219" s="101">
        <v>0</v>
      </c>
      <c r="E219" s="101">
        <v>0</v>
      </c>
      <c r="F219" s="101">
        <v>0</v>
      </c>
      <c r="G219" s="101">
        <v>0</v>
      </c>
      <c r="H219" s="101">
        <v>0</v>
      </c>
      <c r="I219" s="101">
        <v>0</v>
      </c>
      <c r="J219" s="101">
        <v>0</v>
      </c>
      <c r="K219" s="101">
        <v>0</v>
      </c>
      <c r="L219" s="101">
        <v>0</v>
      </c>
      <c r="M219" s="101">
        <v>0</v>
      </c>
      <c r="N219" s="101">
        <v>0</v>
      </c>
      <c r="O219" s="101">
        <f t="shared" si="11"/>
        <v>0</v>
      </c>
      <c r="P219" s="102">
        <f t="shared" si="12"/>
        <v>0</v>
      </c>
      <c r="Q219" s="103"/>
    </row>
    <row r="220" spans="1:17">
      <c r="A220" s="98"/>
      <c r="B220" s="99">
        <v>348.11</v>
      </c>
      <c r="C220" s="100" t="s">
        <v>319</v>
      </c>
      <c r="D220" s="101">
        <v>0</v>
      </c>
      <c r="E220" s="101">
        <v>0</v>
      </c>
      <c r="F220" s="101">
        <v>0</v>
      </c>
      <c r="G220" s="101">
        <v>0</v>
      </c>
      <c r="H220" s="101">
        <v>0</v>
      </c>
      <c r="I220" s="101">
        <v>0</v>
      </c>
      <c r="J220" s="101">
        <v>0</v>
      </c>
      <c r="K220" s="101">
        <v>0</v>
      </c>
      <c r="L220" s="101">
        <v>0</v>
      </c>
      <c r="M220" s="101">
        <v>0</v>
      </c>
      <c r="N220" s="101">
        <v>0</v>
      </c>
      <c r="O220" s="101">
        <f>SUM(D220:N220)</f>
        <v>0</v>
      </c>
      <c r="P220" s="102">
        <f t="shared" si="12"/>
        <v>0</v>
      </c>
      <c r="Q220" s="103"/>
    </row>
    <row r="221" spans="1:17">
      <c r="A221" s="98"/>
      <c r="B221" s="99">
        <v>348.12</v>
      </c>
      <c r="C221" s="100" t="s">
        <v>320</v>
      </c>
      <c r="D221" s="101">
        <v>0</v>
      </c>
      <c r="E221" s="101">
        <v>0</v>
      </c>
      <c r="F221" s="101">
        <v>0</v>
      </c>
      <c r="G221" s="101">
        <v>0</v>
      </c>
      <c r="H221" s="101">
        <v>0</v>
      </c>
      <c r="I221" s="101">
        <v>0</v>
      </c>
      <c r="J221" s="101">
        <v>0</v>
      </c>
      <c r="K221" s="101">
        <v>0</v>
      </c>
      <c r="L221" s="101">
        <v>0</v>
      </c>
      <c r="M221" s="101">
        <v>0</v>
      </c>
      <c r="N221" s="101">
        <v>0</v>
      </c>
      <c r="O221" s="101">
        <f t="shared" ref="O221:O246" si="13">SUM(D221:N221)</f>
        <v>0</v>
      </c>
      <c r="P221" s="102">
        <f t="shared" si="12"/>
        <v>0</v>
      </c>
      <c r="Q221" s="103"/>
    </row>
    <row r="222" spans="1:17">
      <c r="A222" s="98"/>
      <c r="B222" s="99">
        <v>348.13</v>
      </c>
      <c r="C222" s="100" t="s">
        <v>321</v>
      </c>
      <c r="D222" s="101">
        <v>0</v>
      </c>
      <c r="E222" s="101">
        <v>0</v>
      </c>
      <c r="F222" s="101">
        <v>0</v>
      </c>
      <c r="G222" s="101">
        <v>0</v>
      </c>
      <c r="H222" s="101">
        <v>0</v>
      </c>
      <c r="I222" s="101">
        <v>0</v>
      </c>
      <c r="J222" s="101">
        <v>0</v>
      </c>
      <c r="K222" s="101">
        <v>0</v>
      </c>
      <c r="L222" s="101">
        <v>0</v>
      </c>
      <c r="M222" s="101">
        <v>0</v>
      </c>
      <c r="N222" s="101">
        <v>0</v>
      </c>
      <c r="O222" s="101">
        <f t="shared" si="13"/>
        <v>0</v>
      </c>
      <c r="P222" s="102">
        <f t="shared" si="12"/>
        <v>0</v>
      </c>
      <c r="Q222" s="103"/>
    </row>
    <row r="223" spans="1:17">
      <c r="A223" s="98"/>
      <c r="B223" s="99">
        <v>348.14</v>
      </c>
      <c r="C223" s="100" t="s">
        <v>322</v>
      </c>
      <c r="D223" s="101">
        <v>0</v>
      </c>
      <c r="E223" s="101">
        <v>0</v>
      </c>
      <c r="F223" s="101"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1">
        <v>0</v>
      </c>
      <c r="M223" s="101">
        <v>0</v>
      </c>
      <c r="N223" s="101">
        <v>0</v>
      </c>
      <c r="O223" s="101">
        <f t="shared" si="13"/>
        <v>0</v>
      </c>
      <c r="P223" s="102">
        <f t="shared" si="12"/>
        <v>0</v>
      </c>
      <c r="Q223" s="103"/>
    </row>
    <row r="224" spans="1:17">
      <c r="A224" s="98"/>
      <c r="B224" s="99">
        <v>348.21</v>
      </c>
      <c r="C224" s="100" t="s">
        <v>323</v>
      </c>
      <c r="D224" s="101">
        <v>0</v>
      </c>
      <c r="E224" s="101">
        <v>0</v>
      </c>
      <c r="F224" s="101">
        <v>0</v>
      </c>
      <c r="G224" s="101">
        <v>0</v>
      </c>
      <c r="H224" s="101">
        <v>0</v>
      </c>
      <c r="I224" s="101">
        <v>0</v>
      </c>
      <c r="J224" s="101">
        <v>0</v>
      </c>
      <c r="K224" s="101">
        <v>0</v>
      </c>
      <c r="L224" s="101">
        <v>0</v>
      </c>
      <c r="M224" s="101">
        <v>0</v>
      </c>
      <c r="N224" s="101">
        <v>0</v>
      </c>
      <c r="O224" s="101">
        <f t="shared" si="13"/>
        <v>0</v>
      </c>
      <c r="P224" s="102">
        <f t="shared" si="12"/>
        <v>0</v>
      </c>
      <c r="Q224" s="103"/>
    </row>
    <row r="225" spans="1:17">
      <c r="A225" s="98"/>
      <c r="B225" s="99">
        <v>348.22</v>
      </c>
      <c r="C225" s="100" t="s">
        <v>324</v>
      </c>
      <c r="D225" s="101">
        <v>0</v>
      </c>
      <c r="E225" s="101">
        <v>0</v>
      </c>
      <c r="F225" s="101">
        <v>0</v>
      </c>
      <c r="G225" s="101">
        <v>0</v>
      </c>
      <c r="H225" s="101">
        <v>0</v>
      </c>
      <c r="I225" s="101">
        <v>0</v>
      </c>
      <c r="J225" s="101">
        <v>0</v>
      </c>
      <c r="K225" s="101">
        <v>0</v>
      </c>
      <c r="L225" s="101">
        <v>0</v>
      </c>
      <c r="M225" s="101">
        <v>0</v>
      </c>
      <c r="N225" s="101">
        <v>0</v>
      </c>
      <c r="O225" s="101">
        <f t="shared" si="13"/>
        <v>0</v>
      </c>
      <c r="P225" s="102">
        <f t="shared" si="12"/>
        <v>0</v>
      </c>
      <c r="Q225" s="103"/>
    </row>
    <row r="226" spans="1:17">
      <c r="A226" s="98"/>
      <c r="B226" s="99">
        <v>348.23</v>
      </c>
      <c r="C226" s="100" t="s">
        <v>325</v>
      </c>
      <c r="D226" s="101">
        <v>0</v>
      </c>
      <c r="E226" s="101">
        <v>0</v>
      </c>
      <c r="F226" s="101">
        <v>0</v>
      </c>
      <c r="G226" s="101">
        <v>0</v>
      </c>
      <c r="H226" s="101">
        <v>0</v>
      </c>
      <c r="I226" s="101">
        <v>0</v>
      </c>
      <c r="J226" s="101">
        <v>0</v>
      </c>
      <c r="K226" s="101">
        <v>0</v>
      </c>
      <c r="L226" s="101">
        <v>0</v>
      </c>
      <c r="M226" s="101">
        <v>0</v>
      </c>
      <c r="N226" s="101">
        <v>0</v>
      </c>
      <c r="O226" s="101">
        <f t="shared" si="13"/>
        <v>0</v>
      </c>
      <c r="P226" s="102">
        <f t="shared" si="12"/>
        <v>0</v>
      </c>
      <c r="Q226" s="103"/>
    </row>
    <row r="227" spans="1:17">
      <c r="A227" s="98"/>
      <c r="B227" s="99">
        <v>348.24</v>
      </c>
      <c r="C227" s="100" t="s">
        <v>326</v>
      </c>
      <c r="D227" s="101">
        <v>0</v>
      </c>
      <c r="E227" s="101">
        <v>0</v>
      </c>
      <c r="F227" s="101">
        <v>0</v>
      </c>
      <c r="G227" s="101">
        <v>0</v>
      </c>
      <c r="H227" s="101">
        <v>0</v>
      </c>
      <c r="I227" s="101">
        <v>0</v>
      </c>
      <c r="J227" s="101">
        <v>0</v>
      </c>
      <c r="K227" s="101">
        <v>0</v>
      </c>
      <c r="L227" s="101">
        <v>0</v>
      </c>
      <c r="M227" s="101">
        <v>0</v>
      </c>
      <c r="N227" s="101">
        <v>0</v>
      </c>
      <c r="O227" s="101">
        <f t="shared" si="13"/>
        <v>0</v>
      </c>
      <c r="P227" s="102">
        <f t="shared" si="12"/>
        <v>0</v>
      </c>
      <c r="Q227" s="103"/>
    </row>
    <row r="228" spans="1:17">
      <c r="A228" s="98"/>
      <c r="B228" s="99">
        <v>348.31</v>
      </c>
      <c r="C228" s="100" t="s">
        <v>327</v>
      </c>
      <c r="D228" s="101">
        <v>0</v>
      </c>
      <c r="E228" s="101">
        <v>0</v>
      </c>
      <c r="F228" s="101">
        <v>0</v>
      </c>
      <c r="G228" s="101">
        <v>0</v>
      </c>
      <c r="H228" s="101">
        <v>0</v>
      </c>
      <c r="I228" s="101">
        <v>0</v>
      </c>
      <c r="J228" s="101">
        <v>0</v>
      </c>
      <c r="K228" s="101">
        <v>0</v>
      </c>
      <c r="L228" s="101">
        <v>0</v>
      </c>
      <c r="M228" s="101">
        <v>0</v>
      </c>
      <c r="N228" s="101">
        <v>0</v>
      </c>
      <c r="O228" s="101">
        <f t="shared" si="13"/>
        <v>0</v>
      </c>
      <c r="P228" s="102">
        <f t="shared" si="12"/>
        <v>0</v>
      </c>
      <c r="Q228" s="103"/>
    </row>
    <row r="229" spans="1:17">
      <c r="A229" s="98"/>
      <c r="B229" s="99">
        <v>348.32</v>
      </c>
      <c r="C229" s="100" t="s">
        <v>328</v>
      </c>
      <c r="D229" s="101">
        <v>0</v>
      </c>
      <c r="E229" s="101">
        <v>0</v>
      </c>
      <c r="F229" s="101">
        <v>0</v>
      </c>
      <c r="G229" s="101">
        <v>0</v>
      </c>
      <c r="H229" s="101">
        <v>0</v>
      </c>
      <c r="I229" s="101">
        <v>0</v>
      </c>
      <c r="J229" s="101">
        <v>0</v>
      </c>
      <c r="K229" s="101">
        <v>0</v>
      </c>
      <c r="L229" s="101">
        <v>0</v>
      </c>
      <c r="M229" s="101">
        <v>0</v>
      </c>
      <c r="N229" s="101">
        <v>0</v>
      </c>
      <c r="O229" s="101">
        <f t="shared" si="13"/>
        <v>0</v>
      </c>
      <c r="P229" s="102">
        <f t="shared" si="12"/>
        <v>0</v>
      </c>
      <c r="Q229" s="103"/>
    </row>
    <row r="230" spans="1:17">
      <c r="A230" s="98"/>
      <c r="B230" s="99">
        <v>348.33</v>
      </c>
      <c r="C230" s="100" t="s">
        <v>329</v>
      </c>
      <c r="D230" s="101">
        <v>0</v>
      </c>
      <c r="E230" s="101">
        <v>0</v>
      </c>
      <c r="F230" s="101">
        <v>0</v>
      </c>
      <c r="G230" s="101">
        <v>0</v>
      </c>
      <c r="H230" s="101">
        <v>0</v>
      </c>
      <c r="I230" s="101">
        <v>0</v>
      </c>
      <c r="J230" s="101">
        <v>0</v>
      </c>
      <c r="K230" s="101">
        <v>0</v>
      </c>
      <c r="L230" s="101">
        <v>0</v>
      </c>
      <c r="M230" s="101">
        <v>0</v>
      </c>
      <c r="N230" s="101">
        <v>0</v>
      </c>
      <c r="O230" s="101">
        <f t="shared" si="13"/>
        <v>0</v>
      </c>
      <c r="P230" s="102">
        <f t="shared" si="12"/>
        <v>0</v>
      </c>
      <c r="Q230" s="103"/>
    </row>
    <row r="231" spans="1:17">
      <c r="A231" s="98"/>
      <c r="B231" s="99">
        <v>348.41</v>
      </c>
      <c r="C231" s="100" t="s">
        <v>330</v>
      </c>
      <c r="D231" s="101">
        <v>0</v>
      </c>
      <c r="E231" s="101">
        <v>0</v>
      </c>
      <c r="F231" s="101">
        <v>0</v>
      </c>
      <c r="G231" s="101">
        <v>0</v>
      </c>
      <c r="H231" s="101">
        <v>0</v>
      </c>
      <c r="I231" s="101">
        <v>0</v>
      </c>
      <c r="J231" s="101">
        <v>0</v>
      </c>
      <c r="K231" s="101">
        <v>0</v>
      </c>
      <c r="L231" s="101">
        <v>0</v>
      </c>
      <c r="M231" s="101">
        <v>0</v>
      </c>
      <c r="N231" s="101">
        <v>0</v>
      </c>
      <c r="O231" s="101">
        <f t="shared" si="13"/>
        <v>0</v>
      </c>
      <c r="P231" s="102">
        <f t="shared" si="12"/>
        <v>0</v>
      </c>
      <c r="Q231" s="103"/>
    </row>
    <row r="232" spans="1:17">
      <c r="A232" s="98"/>
      <c r="B232" s="99">
        <v>348.42</v>
      </c>
      <c r="C232" s="100" t="s">
        <v>331</v>
      </c>
      <c r="D232" s="101">
        <v>0</v>
      </c>
      <c r="E232" s="101">
        <v>0</v>
      </c>
      <c r="F232" s="101">
        <v>0</v>
      </c>
      <c r="G232" s="101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  <c r="N232" s="101">
        <v>0</v>
      </c>
      <c r="O232" s="101">
        <f t="shared" si="13"/>
        <v>0</v>
      </c>
      <c r="P232" s="102">
        <f t="shared" si="12"/>
        <v>0</v>
      </c>
      <c r="Q232" s="103"/>
    </row>
    <row r="233" spans="1:17">
      <c r="A233" s="98"/>
      <c r="B233" s="99">
        <v>348.43</v>
      </c>
      <c r="C233" s="100" t="s">
        <v>332</v>
      </c>
      <c r="D233" s="101">
        <v>0</v>
      </c>
      <c r="E233" s="101">
        <v>0</v>
      </c>
      <c r="F233" s="101">
        <v>0</v>
      </c>
      <c r="G233" s="101">
        <v>0</v>
      </c>
      <c r="H233" s="101">
        <v>0</v>
      </c>
      <c r="I233" s="101">
        <v>0</v>
      </c>
      <c r="J233" s="101">
        <v>0</v>
      </c>
      <c r="K233" s="101">
        <v>0</v>
      </c>
      <c r="L233" s="101">
        <v>0</v>
      </c>
      <c r="M233" s="101">
        <v>0</v>
      </c>
      <c r="N233" s="101">
        <v>0</v>
      </c>
      <c r="O233" s="101">
        <f t="shared" si="13"/>
        <v>0</v>
      </c>
      <c r="P233" s="102">
        <f t="shared" si="12"/>
        <v>0</v>
      </c>
      <c r="Q233" s="103"/>
    </row>
    <row r="234" spans="1:17">
      <c r="A234" s="98"/>
      <c r="B234" s="99">
        <v>348.48</v>
      </c>
      <c r="C234" s="100" t="s">
        <v>333</v>
      </c>
      <c r="D234" s="101">
        <v>0</v>
      </c>
      <c r="E234" s="101">
        <v>0</v>
      </c>
      <c r="F234" s="101">
        <v>0</v>
      </c>
      <c r="G234" s="101">
        <v>0</v>
      </c>
      <c r="H234" s="101">
        <v>0</v>
      </c>
      <c r="I234" s="101">
        <v>0</v>
      </c>
      <c r="J234" s="101">
        <v>0</v>
      </c>
      <c r="K234" s="101">
        <v>0</v>
      </c>
      <c r="L234" s="101">
        <v>0</v>
      </c>
      <c r="M234" s="101">
        <v>0</v>
      </c>
      <c r="N234" s="101">
        <v>0</v>
      </c>
      <c r="O234" s="101">
        <f t="shared" si="13"/>
        <v>0</v>
      </c>
      <c r="P234" s="102">
        <f t="shared" si="12"/>
        <v>0</v>
      </c>
      <c r="Q234" s="103"/>
    </row>
    <row r="235" spans="1:17">
      <c r="A235" s="98"/>
      <c r="B235" s="99">
        <v>348.51</v>
      </c>
      <c r="C235" s="100" t="s">
        <v>334</v>
      </c>
      <c r="D235" s="101">
        <v>0</v>
      </c>
      <c r="E235" s="101">
        <v>0</v>
      </c>
      <c r="F235" s="101">
        <v>0</v>
      </c>
      <c r="G235" s="101">
        <v>0</v>
      </c>
      <c r="H235" s="101">
        <v>0</v>
      </c>
      <c r="I235" s="101">
        <v>0</v>
      </c>
      <c r="J235" s="101">
        <v>0</v>
      </c>
      <c r="K235" s="101">
        <v>0</v>
      </c>
      <c r="L235" s="101">
        <v>0</v>
      </c>
      <c r="M235" s="101">
        <v>0</v>
      </c>
      <c r="N235" s="101">
        <v>0</v>
      </c>
      <c r="O235" s="101">
        <f t="shared" si="13"/>
        <v>0</v>
      </c>
      <c r="P235" s="102">
        <f t="shared" si="12"/>
        <v>0</v>
      </c>
      <c r="Q235" s="103"/>
    </row>
    <row r="236" spans="1:17">
      <c r="A236" s="98"/>
      <c r="B236" s="99">
        <v>348.52</v>
      </c>
      <c r="C236" s="100" t="s">
        <v>335</v>
      </c>
      <c r="D236" s="101">
        <v>0</v>
      </c>
      <c r="E236" s="101">
        <v>0</v>
      </c>
      <c r="F236" s="101">
        <v>0</v>
      </c>
      <c r="G236" s="101">
        <v>0</v>
      </c>
      <c r="H236" s="101">
        <v>0</v>
      </c>
      <c r="I236" s="101">
        <v>0</v>
      </c>
      <c r="J236" s="101">
        <v>0</v>
      </c>
      <c r="K236" s="101">
        <v>0</v>
      </c>
      <c r="L236" s="101">
        <v>0</v>
      </c>
      <c r="M236" s="101">
        <v>0</v>
      </c>
      <c r="N236" s="101">
        <v>0</v>
      </c>
      <c r="O236" s="101">
        <f t="shared" si="13"/>
        <v>0</v>
      </c>
      <c r="P236" s="102">
        <f t="shared" si="12"/>
        <v>0</v>
      </c>
      <c r="Q236" s="103"/>
    </row>
    <row r="237" spans="1:17">
      <c r="A237" s="98"/>
      <c r="B237" s="99">
        <v>348.53</v>
      </c>
      <c r="C237" s="100" t="s">
        <v>336</v>
      </c>
      <c r="D237" s="101">
        <v>0</v>
      </c>
      <c r="E237" s="101">
        <v>0</v>
      </c>
      <c r="F237" s="101">
        <v>0</v>
      </c>
      <c r="G237" s="101">
        <v>0</v>
      </c>
      <c r="H237" s="101">
        <v>0</v>
      </c>
      <c r="I237" s="101">
        <v>0</v>
      </c>
      <c r="J237" s="101">
        <v>0</v>
      </c>
      <c r="K237" s="101">
        <v>0</v>
      </c>
      <c r="L237" s="101">
        <v>0</v>
      </c>
      <c r="M237" s="101">
        <v>0</v>
      </c>
      <c r="N237" s="101">
        <v>0</v>
      </c>
      <c r="O237" s="101">
        <f t="shared" si="13"/>
        <v>0</v>
      </c>
      <c r="P237" s="102">
        <f t="shared" si="12"/>
        <v>0</v>
      </c>
      <c r="Q237" s="103"/>
    </row>
    <row r="238" spans="1:17">
      <c r="A238" s="98"/>
      <c r="B238" s="99">
        <v>348.54</v>
      </c>
      <c r="C238" s="100" t="s">
        <v>337</v>
      </c>
      <c r="D238" s="101">
        <v>0</v>
      </c>
      <c r="E238" s="101">
        <v>0</v>
      </c>
      <c r="F238" s="101">
        <v>0</v>
      </c>
      <c r="G238" s="101">
        <v>0</v>
      </c>
      <c r="H238" s="101">
        <v>0</v>
      </c>
      <c r="I238" s="101">
        <v>0</v>
      </c>
      <c r="J238" s="101">
        <v>0</v>
      </c>
      <c r="K238" s="101">
        <v>0</v>
      </c>
      <c r="L238" s="101">
        <v>0</v>
      </c>
      <c r="M238" s="101">
        <v>0</v>
      </c>
      <c r="N238" s="101">
        <v>0</v>
      </c>
      <c r="O238" s="101">
        <f t="shared" si="13"/>
        <v>0</v>
      </c>
      <c r="P238" s="102">
        <f t="shared" si="12"/>
        <v>0</v>
      </c>
      <c r="Q238" s="103"/>
    </row>
    <row r="239" spans="1:17">
      <c r="A239" s="98"/>
      <c r="B239" s="99">
        <v>348.61</v>
      </c>
      <c r="C239" s="100" t="s">
        <v>338</v>
      </c>
      <c r="D239" s="101">
        <v>0</v>
      </c>
      <c r="E239" s="101">
        <v>0</v>
      </c>
      <c r="F239" s="101">
        <v>0</v>
      </c>
      <c r="G239" s="101">
        <v>0</v>
      </c>
      <c r="H239" s="101">
        <v>0</v>
      </c>
      <c r="I239" s="101">
        <v>0</v>
      </c>
      <c r="J239" s="101">
        <v>0</v>
      </c>
      <c r="K239" s="101">
        <v>0</v>
      </c>
      <c r="L239" s="101">
        <v>0</v>
      </c>
      <c r="M239" s="101">
        <v>0</v>
      </c>
      <c r="N239" s="101">
        <v>0</v>
      </c>
      <c r="O239" s="101">
        <f t="shared" si="13"/>
        <v>0</v>
      </c>
      <c r="P239" s="102">
        <f t="shared" si="12"/>
        <v>0</v>
      </c>
      <c r="Q239" s="103"/>
    </row>
    <row r="240" spans="1:17">
      <c r="A240" s="98"/>
      <c r="B240" s="99">
        <v>348.62</v>
      </c>
      <c r="C240" s="100" t="s">
        <v>339</v>
      </c>
      <c r="D240" s="101">
        <v>0</v>
      </c>
      <c r="E240" s="101">
        <v>0</v>
      </c>
      <c r="F240" s="101">
        <v>0</v>
      </c>
      <c r="G240" s="101">
        <v>0</v>
      </c>
      <c r="H240" s="101">
        <v>0</v>
      </c>
      <c r="I240" s="101">
        <v>0</v>
      </c>
      <c r="J240" s="101">
        <v>0</v>
      </c>
      <c r="K240" s="101">
        <v>0</v>
      </c>
      <c r="L240" s="101">
        <v>0</v>
      </c>
      <c r="M240" s="101">
        <v>0</v>
      </c>
      <c r="N240" s="101">
        <v>0</v>
      </c>
      <c r="O240" s="101">
        <f t="shared" si="13"/>
        <v>0</v>
      </c>
      <c r="P240" s="102">
        <f t="shared" si="12"/>
        <v>0</v>
      </c>
      <c r="Q240" s="103"/>
    </row>
    <row r="241" spans="1:17">
      <c r="A241" s="98"/>
      <c r="B241" s="99">
        <v>348.63</v>
      </c>
      <c r="C241" s="100" t="s">
        <v>340</v>
      </c>
      <c r="D241" s="101">
        <v>0</v>
      </c>
      <c r="E241" s="101">
        <v>0</v>
      </c>
      <c r="F241" s="101">
        <v>0</v>
      </c>
      <c r="G241" s="101">
        <v>0</v>
      </c>
      <c r="H241" s="101">
        <v>0</v>
      </c>
      <c r="I241" s="101">
        <v>0</v>
      </c>
      <c r="J241" s="101">
        <v>0</v>
      </c>
      <c r="K241" s="101">
        <v>0</v>
      </c>
      <c r="L241" s="101">
        <v>0</v>
      </c>
      <c r="M241" s="101">
        <v>0</v>
      </c>
      <c r="N241" s="101">
        <v>0</v>
      </c>
      <c r="O241" s="101">
        <f t="shared" si="13"/>
        <v>0</v>
      </c>
      <c r="P241" s="102">
        <f t="shared" si="12"/>
        <v>0</v>
      </c>
      <c r="Q241" s="103"/>
    </row>
    <row r="242" spans="1:17">
      <c r="A242" s="98"/>
      <c r="B242" s="99">
        <v>348.64</v>
      </c>
      <c r="C242" s="100" t="s">
        <v>341</v>
      </c>
      <c r="D242" s="101">
        <v>0</v>
      </c>
      <c r="E242" s="101">
        <v>0</v>
      </c>
      <c r="F242" s="101">
        <v>0</v>
      </c>
      <c r="G242" s="101">
        <v>0</v>
      </c>
      <c r="H242" s="101">
        <v>0</v>
      </c>
      <c r="I242" s="101">
        <v>0</v>
      </c>
      <c r="J242" s="101">
        <v>0</v>
      </c>
      <c r="K242" s="101">
        <v>0</v>
      </c>
      <c r="L242" s="101">
        <v>0</v>
      </c>
      <c r="M242" s="101">
        <v>0</v>
      </c>
      <c r="N242" s="101">
        <v>0</v>
      </c>
      <c r="O242" s="101">
        <f t="shared" si="13"/>
        <v>0</v>
      </c>
      <c r="P242" s="102">
        <f t="shared" si="12"/>
        <v>0</v>
      </c>
      <c r="Q242" s="103"/>
    </row>
    <row r="243" spans="1:17">
      <c r="A243" s="98"/>
      <c r="B243" s="99">
        <v>348.71</v>
      </c>
      <c r="C243" s="100" t="s">
        <v>342</v>
      </c>
      <c r="D243" s="101">
        <v>0</v>
      </c>
      <c r="E243" s="101">
        <v>0</v>
      </c>
      <c r="F243" s="101">
        <v>0</v>
      </c>
      <c r="G243" s="101">
        <v>0</v>
      </c>
      <c r="H243" s="101">
        <v>0</v>
      </c>
      <c r="I243" s="101">
        <v>0</v>
      </c>
      <c r="J243" s="101">
        <v>0</v>
      </c>
      <c r="K243" s="101">
        <v>0</v>
      </c>
      <c r="L243" s="101">
        <v>0</v>
      </c>
      <c r="M243" s="101">
        <v>0</v>
      </c>
      <c r="N243" s="101">
        <v>0</v>
      </c>
      <c r="O243" s="101">
        <f t="shared" si="13"/>
        <v>0</v>
      </c>
      <c r="P243" s="102">
        <f t="shared" si="12"/>
        <v>0</v>
      </c>
      <c r="Q243" s="103"/>
    </row>
    <row r="244" spans="1:17">
      <c r="A244" s="98"/>
      <c r="B244" s="99">
        <v>348.72</v>
      </c>
      <c r="C244" s="100" t="s">
        <v>343</v>
      </c>
      <c r="D244" s="101">
        <v>0</v>
      </c>
      <c r="E244" s="101">
        <v>0</v>
      </c>
      <c r="F244" s="101">
        <v>0</v>
      </c>
      <c r="G244" s="101">
        <v>0</v>
      </c>
      <c r="H244" s="101">
        <v>0</v>
      </c>
      <c r="I244" s="101">
        <v>0</v>
      </c>
      <c r="J244" s="101">
        <v>0</v>
      </c>
      <c r="K244" s="101">
        <v>0</v>
      </c>
      <c r="L244" s="101">
        <v>0</v>
      </c>
      <c r="M244" s="101">
        <v>0</v>
      </c>
      <c r="N244" s="101">
        <v>0</v>
      </c>
      <c r="O244" s="101">
        <f t="shared" si="13"/>
        <v>0</v>
      </c>
      <c r="P244" s="102">
        <f t="shared" si="12"/>
        <v>0</v>
      </c>
      <c r="Q244" s="103"/>
    </row>
    <row r="245" spans="1:17">
      <c r="A245" s="98"/>
      <c r="B245" s="99">
        <v>348.73</v>
      </c>
      <c r="C245" s="100" t="s">
        <v>344</v>
      </c>
      <c r="D245" s="101">
        <v>0</v>
      </c>
      <c r="E245" s="101">
        <v>0</v>
      </c>
      <c r="F245" s="101">
        <v>0</v>
      </c>
      <c r="G245" s="101">
        <v>0</v>
      </c>
      <c r="H245" s="101">
        <v>0</v>
      </c>
      <c r="I245" s="101">
        <v>0</v>
      </c>
      <c r="J245" s="101">
        <v>0</v>
      </c>
      <c r="K245" s="101">
        <v>0</v>
      </c>
      <c r="L245" s="101">
        <v>0</v>
      </c>
      <c r="M245" s="101">
        <v>0</v>
      </c>
      <c r="N245" s="101">
        <v>0</v>
      </c>
      <c r="O245" s="101">
        <f t="shared" si="13"/>
        <v>0</v>
      </c>
      <c r="P245" s="102">
        <f t="shared" si="12"/>
        <v>0</v>
      </c>
      <c r="Q245" s="103"/>
    </row>
    <row r="246" spans="1:17">
      <c r="A246" s="98"/>
      <c r="B246" s="99">
        <v>348.74</v>
      </c>
      <c r="C246" s="100" t="s">
        <v>345</v>
      </c>
      <c r="D246" s="101">
        <v>0</v>
      </c>
      <c r="E246" s="101">
        <v>0</v>
      </c>
      <c r="F246" s="101">
        <v>0</v>
      </c>
      <c r="G246" s="101">
        <v>0</v>
      </c>
      <c r="H246" s="101">
        <v>0</v>
      </c>
      <c r="I246" s="101">
        <v>0</v>
      </c>
      <c r="J246" s="101">
        <v>0</v>
      </c>
      <c r="K246" s="101">
        <v>0</v>
      </c>
      <c r="L246" s="101">
        <v>0</v>
      </c>
      <c r="M246" s="101">
        <v>0</v>
      </c>
      <c r="N246" s="101">
        <v>0</v>
      </c>
      <c r="O246" s="101">
        <f t="shared" si="13"/>
        <v>0</v>
      </c>
      <c r="P246" s="102">
        <f t="shared" si="12"/>
        <v>0</v>
      </c>
      <c r="Q246" s="103"/>
    </row>
    <row r="247" spans="1:17">
      <c r="A247" s="98"/>
      <c r="B247" s="99">
        <v>348.82</v>
      </c>
      <c r="C247" s="100" t="s">
        <v>346</v>
      </c>
      <c r="D247" s="101">
        <v>0</v>
      </c>
      <c r="E247" s="101">
        <v>0</v>
      </c>
      <c r="F247" s="101">
        <v>0</v>
      </c>
      <c r="G247" s="101">
        <v>0</v>
      </c>
      <c r="H247" s="101">
        <v>0</v>
      </c>
      <c r="I247" s="101">
        <v>0</v>
      </c>
      <c r="J247" s="101">
        <v>0</v>
      </c>
      <c r="K247" s="101">
        <v>0</v>
      </c>
      <c r="L247" s="101">
        <v>0</v>
      </c>
      <c r="M247" s="101">
        <v>0</v>
      </c>
      <c r="N247" s="101">
        <v>0</v>
      </c>
      <c r="O247" s="101">
        <f t="shared" si="11"/>
        <v>0</v>
      </c>
      <c r="P247" s="102">
        <f t="shared" si="12"/>
        <v>0</v>
      </c>
      <c r="Q247" s="103"/>
    </row>
    <row r="248" spans="1:17">
      <c r="A248" s="98"/>
      <c r="B248" s="99">
        <v>348.85</v>
      </c>
      <c r="C248" s="100" t="s">
        <v>347</v>
      </c>
      <c r="D248" s="101">
        <v>0</v>
      </c>
      <c r="E248" s="101">
        <v>0</v>
      </c>
      <c r="F248" s="101">
        <v>0</v>
      </c>
      <c r="G248" s="101">
        <v>0</v>
      </c>
      <c r="H248" s="101">
        <v>0</v>
      </c>
      <c r="I248" s="101">
        <v>0</v>
      </c>
      <c r="J248" s="101">
        <v>0</v>
      </c>
      <c r="K248" s="101">
        <v>0</v>
      </c>
      <c r="L248" s="101">
        <v>0</v>
      </c>
      <c r="M248" s="101">
        <v>0</v>
      </c>
      <c r="N248" s="101">
        <v>0</v>
      </c>
      <c r="O248" s="101">
        <f t="shared" si="11"/>
        <v>0</v>
      </c>
      <c r="P248" s="102">
        <f t="shared" si="12"/>
        <v>0</v>
      </c>
      <c r="Q248" s="103"/>
    </row>
    <row r="249" spans="1:17">
      <c r="A249" s="98"/>
      <c r="B249" s="99">
        <v>348.86</v>
      </c>
      <c r="C249" s="100" t="s">
        <v>348</v>
      </c>
      <c r="D249" s="101">
        <v>0</v>
      </c>
      <c r="E249" s="101">
        <v>0</v>
      </c>
      <c r="F249" s="101">
        <v>0</v>
      </c>
      <c r="G249" s="101">
        <v>0</v>
      </c>
      <c r="H249" s="101">
        <v>0</v>
      </c>
      <c r="I249" s="101">
        <v>0</v>
      </c>
      <c r="J249" s="101">
        <v>0</v>
      </c>
      <c r="K249" s="101">
        <v>0</v>
      </c>
      <c r="L249" s="101">
        <v>0</v>
      </c>
      <c r="M249" s="101">
        <v>0</v>
      </c>
      <c r="N249" s="101">
        <v>0</v>
      </c>
      <c r="O249" s="101">
        <f t="shared" si="11"/>
        <v>0</v>
      </c>
      <c r="P249" s="102">
        <f t="shared" si="12"/>
        <v>0</v>
      </c>
      <c r="Q249" s="103"/>
    </row>
    <row r="250" spans="1:17">
      <c r="A250" s="98"/>
      <c r="B250" s="99">
        <v>348.87</v>
      </c>
      <c r="C250" s="100" t="s">
        <v>349</v>
      </c>
      <c r="D250" s="101">
        <v>0</v>
      </c>
      <c r="E250" s="101">
        <v>0</v>
      </c>
      <c r="F250" s="101">
        <v>0</v>
      </c>
      <c r="G250" s="101">
        <v>0</v>
      </c>
      <c r="H250" s="101">
        <v>0</v>
      </c>
      <c r="I250" s="101">
        <v>0</v>
      </c>
      <c r="J250" s="101">
        <v>0</v>
      </c>
      <c r="K250" s="101">
        <v>0</v>
      </c>
      <c r="L250" s="101">
        <v>0</v>
      </c>
      <c r="M250" s="101">
        <v>0</v>
      </c>
      <c r="N250" s="101">
        <v>0</v>
      </c>
      <c r="O250" s="101">
        <f t="shared" si="11"/>
        <v>0</v>
      </c>
      <c r="P250" s="102">
        <f t="shared" si="12"/>
        <v>0</v>
      </c>
      <c r="Q250" s="103"/>
    </row>
    <row r="251" spans="1:17">
      <c r="A251" s="98"/>
      <c r="B251" s="99">
        <v>348.88</v>
      </c>
      <c r="C251" s="100" t="s">
        <v>350</v>
      </c>
      <c r="D251" s="101">
        <v>0</v>
      </c>
      <c r="E251" s="101">
        <v>0</v>
      </c>
      <c r="F251" s="101">
        <v>0</v>
      </c>
      <c r="G251" s="101">
        <v>0</v>
      </c>
      <c r="H251" s="101">
        <v>0</v>
      </c>
      <c r="I251" s="101">
        <v>0</v>
      </c>
      <c r="J251" s="101">
        <v>0</v>
      </c>
      <c r="K251" s="101">
        <v>0</v>
      </c>
      <c r="L251" s="101">
        <v>0</v>
      </c>
      <c r="M251" s="101">
        <v>0</v>
      </c>
      <c r="N251" s="101">
        <v>0</v>
      </c>
      <c r="O251" s="101">
        <f t="shared" si="11"/>
        <v>0</v>
      </c>
      <c r="P251" s="102">
        <f t="shared" si="12"/>
        <v>0</v>
      </c>
      <c r="Q251" s="103"/>
    </row>
    <row r="252" spans="1:17">
      <c r="A252" s="98"/>
      <c r="B252" s="99">
        <v>348.89</v>
      </c>
      <c r="C252" s="100" t="s">
        <v>351</v>
      </c>
      <c r="D252" s="101">
        <v>0</v>
      </c>
      <c r="E252" s="101">
        <v>0</v>
      </c>
      <c r="F252" s="101">
        <v>0</v>
      </c>
      <c r="G252" s="101">
        <v>0</v>
      </c>
      <c r="H252" s="101">
        <v>0</v>
      </c>
      <c r="I252" s="101">
        <v>0</v>
      </c>
      <c r="J252" s="101">
        <v>0</v>
      </c>
      <c r="K252" s="101">
        <v>0</v>
      </c>
      <c r="L252" s="101">
        <v>0</v>
      </c>
      <c r="M252" s="101">
        <v>0</v>
      </c>
      <c r="N252" s="101">
        <v>0</v>
      </c>
      <c r="O252" s="101">
        <f>SUM(D252:N252)</f>
        <v>0</v>
      </c>
      <c r="P252" s="102">
        <f t="shared" si="12"/>
        <v>0</v>
      </c>
      <c r="Q252" s="103"/>
    </row>
    <row r="253" spans="1:17">
      <c r="A253" s="98"/>
      <c r="B253" s="99">
        <v>348.92099999999999</v>
      </c>
      <c r="C253" s="100" t="s">
        <v>352</v>
      </c>
      <c r="D253" s="101">
        <v>0</v>
      </c>
      <c r="E253" s="101">
        <v>0</v>
      </c>
      <c r="F253" s="101">
        <v>0</v>
      </c>
      <c r="G253" s="101">
        <v>0</v>
      </c>
      <c r="H253" s="101">
        <v>0</v>
      </c>
      <c r="I253" s="101">
        <v>0</v>
      </c>
      <c r="J253" s="101">
        <v>0</v>
      </c>
      <c r="K253" s="101">
        <v>0</v>
      </c>
      <c r="L253" s="101">
        <v>0</v>
      </c>
      <c r="M253" s="101">
        <v>0</v>
      </c>
      <c r="N253" s="101">
        <v>0</v>
      </c>
      <c r="O253" s="101">
        <f t="shared" ref="O253:O261" si="14">SUM(D253:N253)</f>
        <v>0</v>
      </c>
      <c r="P253" s="102">
        <f t="shared" si="12"/>
        <v>0</v>
      </c>
      <c r="Q253" s="103"/>
    </row>
    <row r="254" spans="1:17">
      <c r="A254" s="98"/>
      <c r="B254" s="99">
        <v>348.92200000000003</v>
      </c>
      <c r="C254" s="100" t="s">
        <v>353</v>
      </c>
      <c r="D254" s="101">
        <v>0</v>
      </c>
      <c r="E254" s="101">
        <v>0</v>
      </c>
      <c r="F254" s="101">
        <v>0</v>
      </c>
      <c r="G254" s="101">
        <v>0</v>
      </c>
      <c r="H254" s="101">
        <v>0</v>
      </c>
      <c r="I254" s="101">
        <v>0</v>
      </c>
      <c r="J254" s="101">
        <v>0</v>
      </c>
      <c r="K254" s="101">
        <v>0</v>
      </c>
      <c r="L254" s="101">
        <v>0</v>
      </c>
      <c r="M254" s="101">
        <v>0</v>
      </c>
      <c r="N254" s="101">
        <v>0</v>
      </c>
      <c r="O254" s="101">
        <f t="shared" si="14"/>
        <v>0</v>
      </c>
      <c r="P254" s="102">
        <f t="shared" si="12"/>
        <v>0</v>
      </c>
      <c r="Q254" s="103"/>
    </row>
    <row r="255" spans="1:17">
      <c r="A255" s="98"/>
      <c r="B255" s="99">
        <v>348.923</v>
      </c>
      <c r="C255" s="100" t="s">
        <v>354</v>
      </c>
      <c r="D255" s="101">
        <v>0</v>
      </c>
      <c r="E255" s="101">
        <v>0</v>
      </c>
      <c r="F255" s="101">
        <v>0</v>
      </c>
      <c r="G255" s="101">
        <v>0</v>
      </c>
      <c r="H255" s="101">
        <v>0</v>
      </c>
      <c r="I255" s="101">
        <v>0</v>
      </c>
      <c r="J255" s="101">
        <v>0</v>
      </c>
      <c r="K255" s="101">
        <v>0</v>
      </c>
      <c r="L255" s="101">
        <v>0</v>
      </c>
      <c r="M255" s="101">
        <v>0</v>
      </c>
      <c r="N255" s="101">
        <v>0</v>
      </c>
      <c r="O255" s="101">
        <f t="shared" si="14"/>
        <v>0</v>
      </c>
      <c r="P255" s="102">
        <f t="shared" si="12"/>
        <v>0</v>
      </c>
      <c r="Q255" s="103"/>
    </row>
    <row r="256" spans="1:17">
      <c r="A256" s="98"/>
      <c r="B256" s="99">
        <v>348.92399999999998</v>
      </c>
      <c r="C256" s="100" t="s">
        <v>355</v>
      </c>
      <c r="D256" s="101">
        <v>0</v>
      </c>
      <c r="E256" s="101">
        <v>0</v>
      </c>
      <c r="F256" s="101">
        <v>0</v>
      </c>
      <c r="G256" s="101">
        <v>0</v>
      </c>
      <c r="H256" s="101">
        <v>0</v>
      </c>
      <c r="I256" s="101">
        <v>0</v>
      </c>
      <c r="J256" s="101">
        <v>0</v>
      </c>
      <c r="K256" s="101">
        <v>0</v>
      </c>
      <c r="L256" s="101">
        <v>0</v>
      </c>
      <c r="M256" s="101">
        <v>0</v>
      </c>
      <c r="N256" s="101">
        <v>0</v>
      </c>
      <c r="O256" s="101">
        <f t="shared" si="14"/>
        <v>0</v>
      </c>
      <c r="P256" s="102">
        <f t="shared" si="12"/>
        <v>0</v>
      </c>
      <c r="Q256" s="103"/>
    </row>
    <row r="257" spans="1:17">
      <c r="A257" s="98"/>
      <c r="B257" s="99">
        <v>348.93</v>
      </c>
      <c r="C257" s="100" t="s">
        <v>356</v>
      </c>
      <c r="D257" s="101">
        <v>0</v>
      </c>
      <c r="E257" s="101">
        <v>0</v>
      </c>
      <c r="F257" s="101">
        <v>0</v>
      </c>
      <c r="G257" s="101">
        <v>0</v>
      </c>
      <c r="H257" s="101">
        <v>0</v>
      </c>
      <c r="I257" s="101">
        <v>0</v>
      </c>
      <c r="J257" s="101">
        <v>0</v>
      </c>
      <c r="K257" s="101">
        <v>0</v>
      </c>
      <c r="L257" s="101">
        <v>0</v>
      </c>
      <c r="M257" s="101">
        <v>0</v>
      </c>
      <c r="N257" s="101">
        <v>0</v>
      </c>
      <c r="O257" s="101">
        <f t="shared" si="14"/>
        <v>0</v>
      </c>
      <c r="P257" s="102">
        <f t="shared" si="12"/>
        <v>0</v>
      </c>
      <c r="Q257" s="103"/>
    </row>
    <row r="258" spans="1:17">
      <c r="A258" s="98"/>
      <c r="B258" s="99">
        <v>348.93099999999998</v>
      </c>
      <c r="C258" s="100" t="s">
        <v>357</v>
      </c>
      <c r="D258" s="101">
        <v>0</v>
      </c>
      <c r="E258" s="101">
        <v>0</v>
      </c>
      <c r="F258" s="101">
        <v>0</v>
      </c>
      <c r="G258" s="101">
        <v>0</v>
      </c>
      <c r="H258" s="101">
        <v>0</v>
      </c>
      <c r="I258" s="101">
        <v>0</v>
      </c>
      <c r="J258" s="101">
        <v>0</v>
      </c>
      <c r="K258" s="101">
        <v>0</v>
      </c>
      <c r="L258" s="101">
        <v>0</v>
      </c>
      <c r="M258" s="101">
        <v>0</v>
      </c>
      <c r="N258" s="101">
        <v>0</v>
      </c>
      <c r="O258" s="101">
        <f t="shared" si="14"/>
        <v>0</v>
      </c>
      <c r="P258" s="102">
        <f t="shared" si="12"/>
        <v>0</v>
      </c>
      <c r="Q258" s="103"/>
    </row>
    <row r="259" spans="1:17">
      <c r="A259" s="98"/>
      <c r="B259" s="99">
        <v>348.93200000000002</v>
      </c>
      <c r="C259" s="100" t="s">
        <v>358</v>
      </c>
      <c r="D259" s="101">
        <v>0</v>
      </c>
      <c r="E259" s="101">
        <v>0</v>
      </c>
      <c r="F259" s="101">
        <v>0</v>
      </c>
      <c r="G259" s="101">
        <v>0</v>
      </c>
      <c r="H259" s="101">
        <v>0</v>
      </c>
      <c r="I259" s="101">
        <v>0</v>
      </c>
      <c r="J259" s="101">
        <v>0</v>
      </c>
      <c r="K259" s="101">
        <v>0</v>
      </c>
      <c r="L259" s="101">
        <v>0</v>
      </c>
      <c r="M259" s="101">
        <v>0</v>
      </c>
      <c r="N259" s="101">
        <v>0</v>
      </c>
      <c r="O259" s="101">
        <f t="shared" si="14"/>
        <v>0</v>
      </c>
      <c r="P259" s="102">
        <f t="shared" si="12"/>
        <v>0</v>
      </c>
      <c r="Q259" s="103"/>
    </row>
    <row r="260" spans="1:17">
      <c r="A260" s="98"/>
      <c r="B260" s="99">
        <v>348.93299999999999</v>
      </c>
      <c r="C260" s="100" t="s">
        <v>359</v>
      </c>
      <c r="D260" s="101">
        <v>0</v>
      </c>
      <c r="E260" s="101">
        <v>0</v>
      </c>
      <c r="F260" s="101">
        <v>0</v>
      </c>
      <c r="G260" s="101">
        <v>0</v>
      </c>
      <c r="H260" s="101">
        <v>0</v>
      </c>
      <c r="I260" s="101">
        <v>0</v>
      </c>
      <c r="J260" s="101">
        <v>0</v>
      </c>
      <c r="K260" s="101">
        <v>0</v>
      </c>
      <c r="L260" s="101">
        <v>0</v>
      </c>
      <c r="M260" s="101">
        <v>0</v>
      </c>
      <c r="N260" s="101">
        <v>0</v>
      </c>
      <c r="O260" s="101">
        <f t="shared" si="14"/>
        <v>0</v>
      </c>
      <c r="P260" s="102">
        <f t="shared" si="12"/>
        <v>0</v>
      </c>
      <c r="Q260" s="103"/>
    </row>
    <row r="261" spans="1:17">
      <c r="A261" s="98"/>
      <c r="B261" s="99">
        <v>348.99</v>
      </c>
      <c r="C261" s="100" t="s">
        <v>360</v>
      </c>
      <c r="D261" s="101">
        <v>0</v>
      </c>
      <c r="E261" s="101">
        <v>0</v>
      </c>
      <c r="F261" s="101">
        <v>0</v>
      </c>
      <c r="G261" s="101">
        <v>0</v>
      </c>
      <c r="H261" s="101">
        <v>0</v>
      </c>
      <c r="I261" s="101">
        <v>0</v>
      </c>
      <c r="J261" s="101">
        <v>0</v>
      </c>
      <c r="K261" s="101">
        <v>0</v>
      </c>
      <c r="L261" s="101">
        <v>0</v>
      </c>
      <c r="M261" s="101">
        <v>0</v>
      </c>
      <c r="N261" s="101">
        <v>0</v>
      </c>
      <c r="O261" s="101">
        <f t="shared" si="14"/>
        <v>0</v>
      </c>
      <c r="P261" s="102">
        <f t="shared" ref="P261:P324" si="15">(O261/P$328)</f>
        <v>0</v>
      </c>
      <c r="Q261" s="103"/>
    </row>
    <row r="262" spans="1:17">
      <c r="A262" s="98"/>
      <c r="B262" s="99">
        <v>349</v>
      </c>
      <c r="C262" s="100" t="s">
        <v>154</v>
      </c>
      <c r="D262" s="101">
        <v>0</v>
      </c>
      <c r="E262" s="101">
        <v>0</v>
      </c>
      <c r="F262" s="101">
        <v>0</v>
      </c>
      <c r="G262" s="101">
        <v>0</v>
      </c>
      <c r="H262" s="101">
        <v>0</v>
      </c>
      <c r="I262" s="101">
        <v>0</v>
      </c>
      <c r="J262" s="101">
        <v>0</v>
      </c>
      <c r="K262" s="101">
        <v>0</v>
      </c>
      <c r="L262" s="101">
        <v>0</v>
      </c>
      <c r="M262" s="101">
        <v>0</v>
      </c>
      <c r="N262" s="101">
        <v>0</v>
      </c>
      <c r="O262" s="101">
        <f>SUM(D262:N262)</f>
        <v>0</v>
      </c>
      <c r="P262" s="102">
        <f t="shared" si="15"/>
        <v>0</v>
      </c>
      <c r="Q262" s="103"/>
    </row>
    <row r="263" spans="1:17" ht="15.75">
      <c r="A263" s="104" t="s">
        <v>44</v>
      </c>
      <c r="B263" s="105"/>
      <c r="C263" s="106"/>
      <c r="D263" s="107">
        <f>SUM(D264:D281)</f>
        <v>0</v>
      </c>
      <c r="E263" s="107">
        <f t="shared" ref="E263:N263" si="16">SUM(E264:E281)</f>
        <v>0</v>
      </c>
      <c r="F263" s="107">
        <f t="shared" si="16"/>
        <v>0</v>
      </c>
      <c r="G263" s="107">
        <f t="shared" si="16"/>
        <v>0</v>
      </c>
      <c r="H263" s="107">
        <f t="shared" si="16"/>
        <v>0</v>
      </c>
      <c r="I263" s="107">
        <f t="shared" si="16"/>
        <v>0</v>
      </c>
      <c r="J263" s="107">
        <f t="shared" si="16"/>
        <v>0</v>
      </c>
      <c r="K263" s="107">
        <f t="shared" si="16"/>
        <v>0</v>
      </c>
      <c r="L263" s="107">
        <f>SUM(L264:L281)</f>
        <v>0</v>
      </c>
      <c r="M263" s="107">
        <f t="shared" si="16"/>
        <v>0</v>
      </c>
      <c r="N263" s="107">
        <f t="shared" si="16"/>
        <v>0</v>
      </c>
      <c r="O263" s="107">
        <f>SUM(D263:N263)</f>
        <v>0</v>
      </c>
      <c r="P263" s="109">
        <f t="shared" si="15"/>
        <v>0</v>
      </c>
      <c r="Q263" s="110"/>
    </row>
    <row r="264" spans="1:17">
      <c r="A264" s="111"/>
      <c r="B264" s="112">
        <v>351.1</v>
      </c>
      <c r="C264" s="113" t="s">
        <v>59</v>
      </c>
      <c r="D264" s="101">
        <v>0</v>
      </c>
      <c r="E264" s="101">
        <v>0</v>
      </c>
      <c r="F264" s="101">
        <v>0</v>
      </c>
      <c r="G264" s="101">
        <v>0</v>
      </c>
      <c r="H264" s="101">
        <v>0</v>
      </c>
      <c r="I264" s="101">
        <v>0</v>
      </c>
      <c r="J264" s="101">
        <v>0</v>
      </c>
      <c r="K264" s="101">
        <v>0</v>
      </c>
      <c r="L264" s="101">
        <v>0</v>
      </c>
      <c r="M264" s="101">
        <v>0</v>
      </c>
      <c r="N264" s="101">
        <v>0</v>
      </c>
      <c r="O264" s="101">
        <f>SUM(D264:N264)</f>
        <v>0</v>
      </c>
      <c r="P264" s="102">
        <f t="shared" si="15"/>
        <v>0</v>
      </c>
      <c r="Q264" s="103"/>
    </row>
    <row r="265" spans="1:17">
      <c r="A265" s="111"/>
      <c r="B265" s="112">
        <v>351.2</v>
      </c>
      <c r="C265" s="113" t="s">
        <v>361</v>
      </c>
      <c r="D265" s="101">
        <v>0</v>
      </c>
      <c r="E265" s="101">
        <v>0</v>
      </c>
      <c r="F265" s="101">
        <v>0</v>
      </c>
      <c r="G265" s="101">
        <v>0</v>
      </c>
      <c r="H265" s="101">
        <v>0</v>
      </c>
      <c r="I265" s="101">
        <v>0</v>
      </c>
      <c r="J265" s="101">
        <v>0</v>
      </c>
      <c r="K265" s="101">
        <v>0</v>
      </c>
      <c r="L265" s="101">
        <v>0</v>
      </c>
      <c r="M265" s="101">
        <v>0</v>
      </c>
      <c r="N265" s="101">
        <v>0</v>
      </c>
      <c r="O265" s="101">
        <f t="shared" ref="O265:O281" si="17">SUM(D265:N265)</f>
        <v>0</v>
      </c>
      <c r="P265" s="102">
        <f t="shared" si="15"/>
        <v>0</v>
      </c>
      <c r="Q265" s="103"/>
    </row>
    <row r="266" spans="1:17">
      <c r="A266" s="111"/>
      <c r="B266" s="112">
        <v>351.3</v>
      </c>
      <c r="C266" s="113" t="s">
        <v>362</v>
      </c>
      <c r="D266" s="101">
        <v>0</v>
      </c>
      <c r="E266" s="101">
        <v>0</v>
      </c>
      <c r="F266" s="101">
        <v>0</v>
      </c>
      <c r="G266" s="101">
        <v>0</v>
      </c>
      <c r="H266" s="101">
        <v>0</v>
      </c>
      <c r="I266" s="101">
        <v>0</v>
      </c>
      <c r="J266" s="101">
        <v>0</v>
      </c>
      <c r="K266" s="101">
        <v>0</v>
      </c>
      <c r="L266" s="101">
        <v>0</v>
      </c>
      <c r="M266" s="101">
        <v>0</v>
      </c>
      <c r="N266" s="101">
        <v>0</v>
      </c>
      <c r="O266" s="101">
        <f t="shared" si="17"/>
        <v>0</v>
      </c>
      <c r="P266" s="102">
        <f t="shared" si="15"/>
        <v>0</v>
      </c>
      <c r="Q266" s="103"/>
    </row>
    <row r="267" spans="1:17">
      <c r="A267" s="111"/>
      <c r="B267" s="112">
        <v>351.4</v>
      </c>
      <c r="C267" s="113" t="s">
        <v>363</v>
      </c>
      <c r="D267" s="101">
        <v>0</v>
      </c>
      <c r="E267" s="101">
        <v>0</v>
      </c>
      <c r="F267" s="101">
        <v>0</v>
      </c>
      <c r="G267" s="101">
        <v>0</v>
      </c>
      <c r="H267" s="101">
        <v>0</v>
      </c>
      <c r="I267" s="101">
        <v>0</v>
      </c>
      <c r="J267" s="101">
        <v>0</v>
      </c>
      <c r="K267" s="101">
        <v>0</v>
      </c>
      <c r="L267" s="101">
        <v>0</v>
      </c>
      <c r="M267" s="101">
        <v>0</v>
      </c>
      <c r="N267" s="101">
        <v>0</v>
      </c>
      <c r="O267" s="101">
        <f t="shared" si="17"/>
        <v>0</v>
      </c>
      <c r="P267" s="102">
        <f t="shared" si="15"/>
        <v>0</v>
      </c>
      <c r="Q267" s="103"/>
    </row>
    <row r="268" spans="1:17">
      <c r="A268" s="111"/>
      <c r="B268" s="112">
        <v>351.5</v>
      </c>
      <c r="C268" s="113" t="s">
        <v>364</v>
      </c>
      <c r="D268" s="101">
        <v>0</v>
      </c>
      <c r="E268" s="101">
        <v>0</v>
      </c>
      <c r="F268" s="101">
        <v>0</v>
      </c>
      <c r="G268" s="101">
        <v>0</v>
      </c>
      <c r="H268" s="101">
        <v>0</v>
      </c>
      <c r="I268" s="101">
        <v>0</v>
      </c>
      <c r="J268" s="101">
        <v>0</v>
      </c>
      <c r="K268" s="101">
        <v>0</v>
      </c>
      <c r="L268" s="101">
        <v>0</v>
      </c>
      <c r="M268" s="101">
        <v>0</v>
      </c>
      <c r="N268" s="101">
        <v>0</v>
      </c>
      <c r="O268" s="101">
        <f t="shared" si="17"/>
        <v>0</v>
      </c>
      <c r="P268" s="102">
        <f t="shared" si="15"/>
        <v>0</v>
      </c>
      <c r="Q268" s="103"/>
    </row>
    <row r="269" spans="1:17">
      <c r="A269" s="111"/>
      <c r="B269" s="112">
        <v>351.6</v>
      </c>
      <c r="C269" s="113" t="s">
        <v>365</v>
      </c>
      <c r="D269" s="101">
        <v>0</v>
      </c>
      <c r="E269" s="101">
        <v>0</v>
      </c>
      <c r="F269" s="101">
        <v>0</v>
      </c>
      <c r="G269" s="101">
        <v>0</v>
      </c>
      <c r="H269" s="101">
        <v>0</v>
      </c>
      <c r="I269" s="101">
        <v>0</v>
      </c>
      <c r="J269" s="101">
        <v>0</v>
      </c>
      <c r="K269" s="101">
        <v>0</v>
      </c>
      <c r="L269" s="101">
        <v>0</v>
      </c>
      <c r="M269" s="101">
        <v>0</v>
      </c>
      <c r="N269" s="101">
        <v>0</v>
      </c>
      <c r="O269" s="101">
        <f t="shared" si="17"/>
        <v>0</v>
      </c>
      <c r="P269" s="102">
        <f t="shared" si="15"/>
        <v>0</v>
      </c>
      <c r="Q269" s="103"/>
    </row>
    <row r="270" spans="1:17">
      <c r="A270" s="111"/>
      <c r="B270" s="112">
        <v>351.7</v>
      </c>
      <c r="C270" s="113" t="s">
        <v>366</v>
      </c>
      <c r="D270" s="101">
        <v>0</v>
      </c>
      <c r="E270" s="101">
        <v>0</v>
      </c>
      <c r="F270" s="101">
        <v>0</v>
      </c>
      <c r="G270" s="101">
        <v>0</v>
      </c>
      <c r="H270" s="101">
        <v>0</v>
      </c>
      <c r="I270" s="101">
        <v>0</v>
      </c>
      <c r="J270" s="101">
        <v>0</v>
      </c>
      <c r="K270" s="101">
        <v>0</v>
      </c>
      <c r="L270" s="101">
        <v>0</v>
      </c>
      <c r="M270" s="101">
        <v>0</v>
      </c>
      <c r="N270" s="101">
        <v>0</v>
      </c>
      <c r="O270" s="101">
        <f t="shared" si="17"/>
        <v>0</v>
      </c>
      <c r="P270" s="102">
        <f t="shared" si="15"/>
        <v>0</v>
      </c>
      <c r="Q270" s="103"/>
    </row>
    <row r="271" spans="1:17">
      <c r="A271" s="111"/>
      <c r="B271" s="112">
        <v>351.8</v>
      </c>
      <c r="C271" s="113" t="s">
        <v>367</v>
      </c>
      <c r="D271" s="101">
        <v>0</v>
      </c>
      <c r="E271" s="101">
        <v>0</v>
      </c>
      <c r="F271" s="101">
        <v>0</v>
      </c>
      <c r="G271" s="101">
        <v>0</v>
      </c>
      <c r="H271" s="101">
        <v>0</v>
      </c>
      <c r="I271" s="101">
        <v>0</v>
      </c>
      <c r="J271" s="101">
        <v>0</v>
      </c>
      <c r="K271" s="101">
        <v>0</v>
      </c>
      <c r="L271" s="101">
        <v>0</v>
      </c>
      <c r="M271" s="101">
        <v>0</v>
      </c>
      <c r="N271" s="101">
        <v>0</v>
      </c>
      <c r="O271" s="101">
        <f t="shared" si="17"/>
        <v>0</v>
      </c>
      <c r="P271" s="102">
        <f t="shared" si="15"/>
        <v>0</v>
      </c>
      <c r="Q271" s="103"/>
    </row>
    <row r="272" spans="1:17">
      <c r="A272" s="111"/>
      <c r="B272" s="112">
        <v>351.85</v>
      </c>
      <c r="C272" s="113" t="s">
        <v>368</v>
      </c>
      <c r="D272" s="101">
        <v>0</v>
      </c>
      <c r="E272" s="101">
        <v>0</v>
      </c>
      <c r="F272" s="101">
        <v>0</v>
      </c>
      <c r="G272" s="101">
        <v>0</v>
      </c>
      <c r="H272" s="101">
        <v>0</v>
      </c>
      <c r="I272" s="101">
        <v>0</v>
      </c>
      <c r="J272" s="101">
        <v>0</v>
      </c>
      <c r="K272" s="101">
        <v>0</v>
      </c>
      <c r="L272" s="101">
        <v>0</v>
      </c>
      <c r="M272" s="101">
        <v>0</v>
      </c>
      <c r="N272" s="101">
        <v>0</v>
      </c>
      <c r="O272" s="101">
        <f t="shared" si="17"/>
        <v>0</v>
      </c>
      <c r="P272" s="102">
        <f t="shared" si="15"/>
        <v>0</v>
      </c>
      <c r="Q272" s="103"/>
    </row>
    <row r="273" spans="1:17">
      <c r="A273" s="111"/>
      <c r="B273" s="112">
        <v>351.9</v>
      </c>
      <c r="C273" s="113" t="s">
        <v>369</v>
      </c>
      <c r="D273" s="101">
        <v>0</v>
      </c>
      <c r="E273" s="101">
        <v>0</v>
      </c>
      <c r="F273" s="101">
        <v>0</v>
      </c>
      <c r="G273" s="101">
        <v>0</v>
      </c>
      <c r="H273" s="101">
        <v>0</v>
      </c>
      <c r="I273" s="101">
        <v>0</v>
      </c>
      <c r="J273" s="101">
        <v>0</v>
      </c>
      <c r="K273" s="101">
        <v>0</v>
      </c>
      <c r="L273" s="101">
        <v>0</v>
      </c>
      <c r="M273" s="101">
        <v>0</v>
      </c>
      <c r="N273" s="101">
        <v>0</v>
      </c>
      <c r="O273" s="101">
        <f t="shared" si="17"/>
        <v>0</v>
      </c>
      <c r="P273" s="102">
        <f t="shared" si="15"/>
        <v>0</v>
      </c>
      <c r="Q273" s="103"/>
    </row>
    <row r="274" spans="1:17">
      <c r="A274" s="111"/>
      <c r="B274" s="112">
        <v>352</v>
      </c>
      <c r="C274" s="113" t="s">
        <v>60</v>
      </c>
      <c r="D274" s="101">
        <v>0</v>
      </c>
      <c r="E274" s="101">
        <v>0</v>
      </c>
      <c r="F274" s="101">
        <v>0</v>
      </c>
      <c r="G274" s="101">
        <v>0</v>
      </c>
      <c r="H274" s="101">
        <v>0</v>
      </c>
      <c r="I274" s="101">
        <v>0</v>
      </c>
      <c r="J274" s="101">
        <v>0</v>
      </c>
      <c r="K274" s="101">
        <v>0</v>
      </c>
      <c r="L274" s="101">
        <v>0</v>
      </c>
      <c r="M274" s="101">
        <v>0</v>
      </c>
      <c r="N274" s="101">
        <v>0</v>
      </c>
      <c r="O274" s="101">
        <f t="shared" si="17"/>
        <v>0</v>
      </c>
      <c r="P274" s="102">
        <f t="shared" si="15"/>
        <v>0</v>
      </c>
      <c r="Q274" s="103"/>
    </row>
    <row r="275" spans="1:17">
      <c r="A275" s="111"/>
      <c r="B275" s="112">
        <v>353</v>
      </c>
      <c r="C275" s="113" t="s">
        <v>370</v>
      </c>
      <c r="D275" s="101">
        <v>0</v>
      </c>
      <c r="E275" s="101">
        <v>0</v>
      </c>
      <c r="F275" s="101">
        <v>0</v>
      </c>
      <c r="G275" s="101">
        <v>0</v>
      </c>
      <c r="H275" s="101">
        <v>0</v>
      </c>
      <c r="I275" s="101">
        <v>0</v>
      </c>
      <c r="J275" s="101">
        <v>0</v>
      </c>
      <c r="K275" s="101">
        <v>0</v>
      </c>
      <c r="L275" s="101">
        <v>0</v>
      </c>
      <c r="M275" s="101">
        <v>0</v>
      </c>
      <c r="N275" s="101">
        <v>0</v>
      </c>
      <c r="O275" s="101">
        <f t="shared" si="17"/>
        <v>0</v>
      </c>
      <c r="P275" s="102">
        <f t="shared" si="15"/>
        <v>0</v>
      </c>
      <c r="Q275" s="103"/>
    </row>
    <row r="276" spans="1:17">
      <c r="A276" s="111"/>
      <c r="B276" s="112">
        <v>354</v>
      </c>
      <c r="C276" s="113" t="s">
        <v>61</v>
      </c>
      <c r="D276" s="101">
        <v>0</v>
      </c>
      <c r="E276" s="101">
        <v>0</v>
      </c>
      <c r="F276" s="101">
        <v>0</v>
      </c>
      <c r="G276" s="101">
        <v>0</v>
      </c>
      <c r="H276" s="101">
        <v>0</v>
      </c>
      <c r="I276" s="101">
        <v>0</v>
      </c>
      <c r="J276" s="101">
        <v>0</v>
      </c>
      <c r="K276" s="101">
        <v>0</v>
      </c>
      <c r="L276" s="101">
        <v>0</v>
      </c>
      <c r="M276" s="101">
        <v>0</v>
      </c>
      <c r="N276" s="101">
        <v>0</v>
      </c>
      <c r="O276" s="101">
        <f t="shared" si="17"/>
        <v>0</v>
      </c>
      <c r="P276" s="102">
        <f t="shared" si="15"/>
        <v>0</v>
      </c>
      <c r="Q276" s="103"/>
    </row>
    <row r="277" spans="1:17">
      <c r="A277" s="111"/>
      <c r="B277" s="112">
        <v>355</v>
      </c>
      <c r="C277" s="113" t="s">
        <v>371</v>
      </c>
      <c r="D277" s="101">
        <v>0</v>
      </c>
      <c r="E277" s="101">
        <v>0</v>
      </c>
      <c r="F277" s="101">
        <v>0</v>
      </c>
      <c r="G277" s="101">
        <v>0</v>
      </c>
      <c r="H277" s="101">
        <v>0</v>
      </c>
      <c r="I277" s="101">
        <v>0</v>
      </c>
      <c r="J277" s="101">
        <v>0</v>
      </c>
      <c r="K277" s="101">
        <v>0</v>
      </c>
      <c r="L277" s="101">
        <v>0</v>
      </c>
      <c r="M277" s="101">
        <v>0</v>
      </c>
      <c r="N277" s="101">
        <v>0</v>
      </c>
      <c r="O277" s="101">
        <f t="shared" si="17"/>
        <v>0</v>
      </c>
      <c r="P277" s="102">
        <f t="shared" si="15"/>
        <v>0</v>
      </c>
      <c r="Q277" s="103"/>
    </row>
    <row r="278" spans="1:17">
      <c r="A278" s="111"/>
      <c r="B278" s="112">
        <v>356</v>
      </c>
      <c r="C278" s="113" t="s">
        <v>372</v>
      </c>
      <c r="D278" s="101">
        <v>0</v>
      </c>
      <c r="E278" s="101">
        <v>0</v>
      </c>
      <c r="F278" s="101">
        <v>0</v>
      </c>
      <c r="G278" s="101">
        <v>0</v>
      </c>
      <c r="H278" s="101">
        <v>0</v>
      </c>
      <c r="I278" s="101">
        <v>0</v>
      </c>
      <c r="J278" s="101">
        <v>0</v>
      </c>
      <c r="K278" s="101">
        <v>0</v>
      </c>
      <c r="L278" s="101">
        <v>0</v>
      </c>
      <c r="M278" s="101">
        <v>0</v>
      </c>
      <c r="N278" s="101">
        <v>0</v>
      </c>
      <c r="O278" s="101">
        <f t="shared" si="17"/>
        <v>0</v>
      </c>
      <c r="P278" s="102">
        <f t="shared" si="15"/>
        <v>0</v>
      </c>
      <c r="Q278" s="103"/>
    </row>
    <row r="279" spans="1:17">
      <c r="A279" s="111"/>
      <c r="B279" s="112">
        <v>358.1</v>
      </c>
      <c r="C279" s="113" t="s">
        <v>373</v>
      </c>
      <c r="D279" s="101">
        <v>0</v>
      </c>
      <c r="E279" s="101">
        <v>0</v>
      </c>
      <c r="F279" s="101">
        <v>0</v>
      </c>
      <c r="G279" s="101">
        <v>0</v>
      </c>
      <c r="H279" s="101">
        <v>0</v>
      </c>
      <c r="I279" s="101">
        <v>0</v>
      </c>
      <c r="J279" s="101">
        <v>0</v>
      </c>
      <c r="K279" s="101">
        <v>0</v>
      </c>
      <c r="L279" s="101">
        <v>0</v>
      </c>
      <c r="M279" s="101">
        <v>0</v>
      </c>
      <c r="N279" s="101">
        <v>0</v>
      </c>
      <c r="O279" s="101">
        <f>SUM(D279:N279)</f>
        <v>0</v>
      </c>
      <c r="P279" s="102">
        <f t="shared" si="15"/>
        <v>0</v>
      </c>
      <c r="Q279" s="103"/>
    </row>
    <row r="280" spans="1:17">
      <c r="A280" s="111"/>
      <c r="B280" s="112">
        <v>358.2</v>
      </c>
      <c r="C280" s="113" t="s">
        <v>114</v>
      </c>
      <c r="D280" s="101">
        <v>0</v>
      </c>
      <c r="E280" s="101">
        <v>0</v>
      </c>
      <c r="F280" s="101">
        <v>0</v>
      </c>
      <c r="G280" s="101">
        <v>0</v>
      </c>
      <c r="H280" s="101">
        <v>0</v>
      </c>
      <c r="I280" s="101">
        <v>0</v>
      </c>
      <c r="J280" s="101">
        <v>0</v>
      </c>
      <c r="K280" s="101">
        <v>0</v>
      </c>
      <c r="L280" s="101">
        <v>0</v>
      </c>
      <c r="M280" s="101">
        <v>0</v>
      </c>
      <c r="N280" s="101">
        <v>0</v>
      </c>
      <c r="O280" s="101">
        <f>SUM(D280:N280)</f>
        <v>0</v>
      </c>
      <c r="P280" s="102">
        <f t="shared" si="15"/>
        <v>0</v>
      </c>
      <c r="Q280" s="103"/>
    </row>
    <row r="281" spans="1:17">
      <c r="A281" s="111"/>
      <c r="B281" s="112">
        <v>359</v>
      </c>
      <c r="C281" s="113" t="s">
        <v>62</v>
      </c>
      <c r="D281" s="101">
        <v>0</v>
      </c>
      <c r="E281" s="101">
        <v>0</v>
      </c>
      <c r="F281" s="101">
        <v>0</v>
      </c>
      <c r="G281" s="101">
        <v>0</v>
      </c>
      <c r="H281" s="101">
        <v>0</v>
      </c>
      <c r="I281" s="101">
        <v>0</v>
      </c>
      <c r="J281" s="101">
        <v>0</v>
      </c>
      <c r="K281" s="101">
        <v>0</v>
      </c>
      <c r="L281" s="101">
        <v>0</v>
      </c>
      <c r="M281" s="101">
        <v>0</v>
      </c>
      <c r="N281" s="101">
        <v>0</v>
      </c>
      <c r="O281" s="101">
        <f t="shared" si="17"/>
        <v>0</v>
      </c>
      <c r="P281" s="102">
        <f t="shared" si="15"/>
        <v>0</v>
      </c>
      <c r="Q281" s="103"/>
    </row>
    <row r="282" spans="1:17" ht="15.75">
      <c r="A282" s="104" t="s">
        <v>3</v>
      </c>
      <c r="B282" s="105"/>
      <c r="C282" s="106"/>
      <c r="D282" s="107">
        <f t="shared" ref="D282:N282" si="18">SUM(D283:D299)</f>
        <v>0</v>
      </c>
      <c r="E282" s="107">
        <f t="shared" si="18"/>
        <v>0</v>
      </c>
      <c r="F282" s="107">
        <f t="shared" si="18"/>
        <v>0</v>
      </c>
      <c r="G282" s="107">
        <f t="shared" si="18"/>
        <v>0</v>
      </c>
      <c r="H282" s="107">
        <f t="shared" si="18"/>
        <v>0</v>
      </c>
      <c r="I282" s="107">
        <f t="shared" si="18"/>
        <v>0</v>
      </c>
      <c r="J282" s="107">
        <f t="shared" si="18"/>
        <v>0</v>
      </c>
      <c r="K282" s="107">
        <f t="shared" si="18"/>
        <v>0</v>
      </c>
      <c r="L282" s="107">
        <f t="shared" si="18"/>
        <v>0</v>
      </c>
      <c r="M282" s="107">
        <f t="shared" si="18"/>
        <v>0</v>
      </c>
      <c r="N282" s="107">
        <f t="shared" si="18"/>
        <v>0</v>
      </c>
      <c r="O282" s="107">
        <f>SUM(D282:N282)</f>
        <v>0</v>
      </c>
      <c r="P282" s="109">
        <f t="shared" si="15"/>
        <v>0</v>
      </c>
      <c r="Q282" s="110"/>
    </row>
    <row r="283" spans="1:17">
      <c r="A283" s="98"/>
      <c r="B283" s="99">
        <v>361.1</v>
      </c>
      <c r="C283" s="100" t="s">
        <v>63</v>
      </c>
      <c r="D283" s="101">
        <v>0</v>
      </c>
      <c r="E283" s="101">
        <v>0</v>
      </c>
      <c r="F283" s="101">
        <v>0</v>
      </c>
      <c r="G283" s="101">
        <v>0</v>
      </c>
      <c r="H283" s="101">
        <v>0</v>
      </c>
      <c r="I283" s="101">
        <v>0</v>
      </c>
      <c r="J283" s="101">
        <v>0</v>
      </c>
      <c r="K283" s="101">
        <v>0</v>
      </c>
      <c r="L283" s="101">
        <v>0</v>
      </c>
      <c r="M283" s="101">
        <v>0</v>
      </c>
      <c r="N283" s="101">
        <v>0</v>
      </c>
      <c r="O283" s="101">
        <f>SUM(D283:N283)</f>
        <v>0</v>
      </c>
      <c r="P283" s="102">
        <f t="shared" si="15"/>
        <v>0</v>
      </c>
      <c r="Q283" s="103"/>
    </row>
    <row r="284" spans="1:17">
      <c r="A284" s="98"/>
      <c r="B284" s="99">
        <v>361.2</v>
      </c>
      <c r="C284" s="100" t="s">
        <v>374</v>
      </c>
      <c r="D284" s="101">
        <v>0</v>
      </c>
      <c r="E284" s="101">
        <v>0</v>
      </c>
      <c r="F284" s="101">
        <v>0</v>
      </c>
      <c r="G284" s="101">
        <v>0</v>
      </c>
      <c r="H284" s="101">
        <v>0</v>
      </c>
      <c r="I284" s="101">
        <v>0</v>
      </c>
      <c r="J284" s="101">
        <v>0</v>
      </c>
      <c r="K284" s="101">
        <v>0</v>
      </c>
      <c r="L284" s="101">
        <v>0</v>
      </c>
      <c r="M284" s="101">
        <v>0</v>
      </c>
      <c r="N284" s="101">
        <v>0</v>
      </c>
      <c r="O284" s="101">
        <f t="shared" ref="O284:O324" si="19">SUM(D284:N284)</f>
        <v>0</v>
      </c>
      <c r="P284" s="102">
        <f t="shared" si="15"/>
        <v>0</v>
      </c>
      <c r="Q284" s="103"/>
    </row>
    <row r="285" spans="1:17">
      <c r="A285" s="98"/>
      <c r="B285" s="99">
        <v>361.3</v>
      </c>
      <c r="C285" s="100" t="s">
        <v>64</v>
      </c>
      <c r="D285" s="101">
        <v>0</v>
      </c>
      <c r="E285" s="101">
        <v>0</v>
      </c>
      <c r="F285" s="101">
        <v>0</v>
      </c>
      <c r="G285" s="101">
        <v>0</v>
      </c>
      <c r="H285" s="101">
        <v>0</v>
      </c>
      <c r="I285" s="101">
        <v>0</v>
      </c>
      <c r="J285" s="101">
        <v>0</v>
      </c>
      <c r="K285" s="101">
        <v>0</v>
      </c>
      <c r="L285" s="101">
        <v>0</v>
      </c>
      <c r="M285" s="101">
        <v>0</v>
      </c>
      <c r="N285" s="101">
        <v>0</v>
      </c>
      <c r="O285" s="101">
        <f t="shared" si="19"/>
        <v>0</v>
      </c>
      <c r="P285" s="102">
        <f t="shared" si="15"/>
        <v>0</v>
      </c>
      <c r="Q285" s="103"/>
    </row>
    <row r="286" spans="1:17">
      <c r="A286" s="98"/>
      <c r="B286" s="99">
        <v>361.4</v>
      </c>
      <c r="C286" s="100" t="s">
        <v>375</v>
      </c>
      <c r="D286" s="101">
        <v>0</v>
      </c>
      <c r="E286" s="101">
        <v>0</v>
      </c>
      <c r="F286" s="101">
        <v>0</v>
      </c>
      <c r="G286" s="101">
        <v>0</v>
      </c>
      <c r="H286" s="101">
        <v>0</v>
      </c>
      <c r="I286" s="101">
        <v>0</v>
      </c>
      <c r="J286" s="101">
        <v>0</v>
      </c>
      <c r="K286" s="101">
        <v>0</v>
      </c>
      <c r="L286" s="101">
        <v>0</v>
      </c>
      <c r="M286" s="101">
        <v>0</v>
      </c>
      <c r="N286" s="101">
        <v>0</v>
      </c>
      <c r="O286" s="101">
        <f t="shared" si="19"/>
        <v>0</v>
      </c>
      <c r="P286" s="102">
        <f t="shared" si="15"/>
        <v>0</v>
      </c>
      <c r="Q286" s="103"/>
    </row>
    <row r="287" spans="1:17">
      <c r="A287" s="98"/>
      <c r="B287" s="99">
        <v>362</v>
      </c>
      <c r="C287" s="100" t="s">
        <v>65</v>
      </c>
      <c r="D287" s="101">
        <v>0</v>
      </c>
      <c r="E287" s="101">
        <v>0</v>
      </c>
      <c r="F287" s="101">
        <v>0</v>
      </c>
      <c r="G287" s="101">
        <v>0</v>
      </c>
      <c r="H287" s="101">
        <v>0</v>
      </c>
      <c r="I287" s="101">
        <v>0</v>
      </c>
      <c r="J287" s="101">
        <v>0</v>
      </c>
      <c r="K287" s="101">
        <v>0</v>
      </c>
      <c r="L287" s="101">
        <v>0</v>
      </c>
      <c r="M287" s="101">
        <v>0</v>
      </c>
      <c r="N287" s="101">
        <v>0</v>
      </c>
      <c r="O287" s="101">
        <f t="shared" si="19"/>
        <v>0</v>
      </c>
      <c r="P287" s="102">
        <f t="shared" si="15"/>
        <v>0</v>
      </c>
      <c r="Q287" s="103"/>
    </row>
    <row r="288" spans="1:17">
      <c r="A288" s="98"/>
      <c r="B288" s="99">
        <v>364</v>
      </c>
      <c r="C288" s="100" t="s">
        <v>115</v>
      </c>
      <c r="D288" s="101">
        <v>0</v>
      </c>
      <c r="E288" s="101">
        <v>0</v>
      </c>
      <c r="F288" s="101">
        <v>0</v>
      </c>
      <c r="G288" s="101">
        <v>0</v>
      </c>
      <c r="H288" s="101">
        <v>0</v>
      </c>
      <c r="I288" s="101">
        <v>0</v>
      </c>
      <c r="J288" s="101">
        <v>0</v>
      </c>
      <c r="K288" s="101">
        <v>0</v>
      </c>
      <c r="L288" s="101">
        <v>0</v>
      </c>
      <c r="M288" s="101">
        <v>0</v>
      </c>
      <c r="N288" s="101">
        <v>0</v>
      </c>
      <c r="O288" s="101">
        <f t="shared" si="19"/>
        <v>0</v>
      </c>
      <c r="P288" s="102">
        <f t="shared" si="15"/>
        <v>0</v>
      </c>
      <c r="Q288" s="103"/>
    </row>
    <row r="289" spans="1:17">
      <c r="A289" s="98"/>
      <c r="B289" s="99">
        <v>365</v>
      </c>
      <c r="C289" s="100" t="s">
        <v>376</v>
      </c>
      <c r="D289" s="101">
        <v>0</v>
      </c>
      <c r="E289" s="101">
        <v>0</v>
      </c>
      <c r="F289" s="101">
        <v>0</v>
      </c>
      <c r="G289" s="101">
        <v>0</v>
      </c>
      <c r="H289" s="101">
        <v>0</v>
      </c>
      <c r="I289" s="101">
        <v>0</v>
      </c>
      <c r="J289" s="101">
        <v>0</v>
      </c>
      <c r="K289" s="101">
        <v>0</v>
      </c>
      <c r="L289" s="101">
        <v>0</v>
      </c>
      <c r="M289" s="101">
        <v>0</v>
      </c>
      <c r="N289" s="101">
        <v>0</v>
      </c>
      <c r="O289" s="101">
        <f t="shared" si="19"/>
        <v>0</v>
      </c>
      <c r="P289" s="102">
        <f t="shared" si="15"/>
        <v>0</v>
      </c>
      <c r="Q289" s="103"/>
    </row>
    <row r="290" spans="1:17">
      <c r="A290" s="98"/>
      <c r="B290" s="99">
        <v>366</v>
      </c>
      <c r="C290" s="100" t="s">
        <v>67</v>
      </c>
      <c r="D290" s="101">
        <v>0</v>
      </c>
      <c r="E290" s="101">
        <v>0</v>
      </c>
      <c r="F290" s="101">
        <v>0</v>
      </c>
      <c r="G290" s="101">
        <v>0</v>
      </c>
      <c r="H290" s="101">
        <v>0</v>
      </c>
      <c r="I290" s="101">
        <v>0</v>
      </c>
      <c r="J290" s="101">
        <v>0</v>
      </c>
      <c r="K290" s="101">
        <v>0</v>
      </c>
      <c r="L290" s="101">
        <v>0</v>
      </c>
      <c r="M290" s="101">
        <v>0</v>
      </c>
      <c r="N290" s="101">
        <v>0</v>
      </c>
      <c r="O290" s="101">
        <f t="shared" si="19"/>
        <v>0</v>
      </c>
      <c r="P290" s="102">
        <f t="shared" si="15"/>
        <v>0</v>
      </c>
      <c r="Q290" s="103"/>
    </row>
    <row r="291" spans="1:17">
      <c r="A291" s="98"/>
      <c r="B291" s="99">
        <v>367</v>
      </c>
      <c r="C291" s="100" t="s">
        <v>377</v>
      </c>
      <c r="D291" s="101">
        <v>0</v>
      </c>
      <c r="E291" s="101">
        <v>0</v>
      </c>
      <c r="F291" s="101">
        <v>0</v>
      </c>
      <c r="G291" s="101">
        <v>0</v>
      </c>
      <c r="H291" s="101">
        <v>0</v>
      </c>
      <c r="I291" s="101">
        <v>0</v>
      </c>
      <c r="J291" s="101">
        <v>0</v>
      </c>
      <c r="K291" s="101">
        <v>0</v>
      </c>
      <c r="L291" s="101">
        <v>0</v>
      </c>
      <c r="M291" s="101">
        <v>0</v>
      </c>
      <c r="N291" s="101">
        <v>0</v>
      </c>
      <c r="O291" s="101">
        <f t="shared" si="19"/>
        <v>0</v>
      </c>
      <c r="P291" s="102">
        <f t="shared" si="15"/>
        <v>0</v>
      </c>
      <c r="Q291" s="103"/>
    </row>
    <row r="292" spans="1:17">
      <c r="A292" s="98"/>
      <c r="B292" s="99">
        <v>368</v>
      </c>
      <c r="C292" s="100" t="s">
        <v>68</v>
      </c>
      <c r="D292" s="101">
        <v>0</v>
      </c>
      <c r="E292" s="101">
        <v>0</v>
      </c>
      <c r="F292" s="101">
        <v>0</v>
      </c>
      <c r="G292" s="101">
        <v>0</v>
      </c>
      <c r="H292" s="101">
        <v>0</v>
      </c>
      <c r="I292" s="101">
        <v>0</v>
      </c>
      <c r="J292" s="101">
        <v>0</v>
      </c>
      <c r="K292" s="101">
        <v>0</v>
      </c>
      <c r="L292" s="101">
        <v>0</v>
      </c>
      <c r="M292" s="101">
        <v>0</v>
      </c>
      <c r="N292" s="101">
        <v>0</v>
      </c>
      <c r="O292" s="101">
        <f t="shared" si="19"/>
        <v>0</v>
      </c>
      <c r="P292" s="102">
        <f t="shared" si="15"/>
        <v>0</v>
      </c>
      <c r="Q292" s="103"/>
    </row>
    <row r="293" spans="1:17">
      <c r="A293" s="98"/>
      <c r="B293" s="99">
        <v>369.1</v>
      </c>
      <c r="C293" s="100" t="s">
        <v>378</v>
      </c>
      <c r="D293" s="101">
        <v>0</v>
      </c>
      <c r="E293" s="101">
        <v>0</v>
      </c>
      <c r="F293" s="101">
        <v>0</v>
      </c>
      <c r="G293" s="101">
        <v>0</v>
      </c>
      <c r="H293" s="101">
        <v>0</v>
      </c>
      <c r="I293" s="101">
        <v>0</v>
      </c>
      <c r="J293" s="101">
        <v>0</v>
      </c>
      <c r="K293" s="101">
        <v>0</v>
      </c>
      <c r="L293" s="101">
        <v>0</v>
      </c>
      <c r="M293" s="101">
        <v>0</v>
      </c>
      <c r="N293" s="101">
        <v>0</v>
      </c>
      <c r="O293" s="101">
        <f t="shared" si="19"/>
        <v>0</v>
      </c>
      <c r="P293" s="102">
        <f t="shared" si="15"/>
        <v>0</v>
      </c>
      <c r="Q293" s="103"/>
    </row>
    <row r="294" spans="1:17">
      <c r="A294" s="98"/>
      <c r="B294" s="99">
        <v>369.2</v>
      </c>
      <c r="C294" s="100" t="s">
        <v>379</v>
      </c>
      <c r="D294" s="101">
        <v>0</v>
      </c>
      <c r="E294" s="101">
        <v>0</v>
      </c>
      <c r="F294" s="101">
        <v>0</v>
      </c>
      <c r="G294" s="101">
        <v>0</v>
      </c>
      <c r="H294" s="101">
        <v>0</v>
      </c>
      <c r="I294" s="101">
        <v>0</v>
      </c>
      <c r="J294" s="101">
        <v>0</v>
      </c>
      <c r="K294" s="101">
        <v>0</v>
      </c>
      <c r="L294" s="101">
        <v>0</v>
      </c>
      <c r="M294" s="101">
        <v>0</v>
      </c>
      <c r="N294" s="101">
        <v>0</v>
      </c>
      <c r="O294" s="101">
        <f t="shared" si="19"/>
        <v>0</v>
      </c>
      <c r="P294" s="102">
        <f t="shared" si="15"/>
        <v>0</v>
      </c>
      <c r="Q294" s="103"/>
    </row>
    <row r="295" spans="1:17">
      <c r="A295" s="98"/>
      <c r="B295" s="99">
        <v>369.3</v>
      </c>
      <c r="C295" s="100" t="s">
        <v>116</v>
      </c>
      <c r="D295" s="101">
        <v>0</v>
      </c>
      <c r="E295" s="101">
        <v>0</v>
      </c>
      <c r="F295" s="101">
        <v>0</v>
      </c>
      <c r="G295" s="101">
        <v>0</v>
      </c>
      <c r="H295" s="101">
        <v>0</v>
      </c>
      <c r="I295" s="101">
        <v>0</v>
      </c>
      <c r="J295" s="101">
        <v>0</v>
      </c>
      <c r="K295" s="101">
        <v>0</v>
      </c>
      <c r="L295" s="101">
        <v>0</v>
      </c>
      <c r="M295" s="101">
        <v>0</v>
      </c>
      <c r="N295" s="101">
        <v>0</v>
      </c>
      <c r="O295" s="101">
        <f>SUM(D295:N295)</f>
        <v>0</v>
      </c>
      <c r="P295" s="102">
        <f t="shared" si="15"/>
        <v>0</v>
      </c>
      <c r="Q295" s="103"/>
    </row>
    <row r="296" spans="1:17">
      <c r="A296" s="98"/>
      <c r="B296" s="99">
        <v>369.41</v>
      </c>
      <c r="C296" s="100" t="s">
        <v>380</v>
      </c>
      <c r="D296" s="101">
        <v>0</v>
      </c>
      <c r="E296" s="101">
        <v>0</v>
      </c>
      <c r="F296" s="101">
        <v>0</v>
      </c>
      <c r="G296" s="101">
        <v>0</v>
      </c>
      <c r="H296" s="101">
        <v>0</v>
      </c>
      <c r="I296" s="101">
        <v>0</v>
      </c>
      <c r="J296" s="101">
        <v>0</v>
      </c>
      <c r="K296" s="101">
        <v>0</v>
      </c>
      <c r="L296" s="101">
        <v>0</v>
      </c>
      <c r="M296" s="101">
        <v>0</v>
      </c>
      <c r="N296" s="101">
        <v>0</v>
      </c>
      <c r="O296" s="101">
        <f t="shared" si="19"/>
        <v>0</v>
      </c>
      <c r="P296" s="102">
        <f t="shared" si="15"/>
        <v>0</v>
      </c>
      <c r="Q296" s="103"/>
    </row>
    <row r="297" spans="1:17">
      <c r="A297" s="98"/>
      <c r="B297" s="99">
        <v>369.42</v>
      </c>
      <c r="C297" s="100" t="s">
        <v>381</v>
      </c>
      <c r="D297" s="101">
        <v>0</v>
      </c>
      <c r="E297" s="101">
        <v>0</v>
      </c>
      <c r="F297" s="101">
        <v>0</v>
      </c>
      <c r="G297" s="101">
        <v>0</v>
      </c>
      <c r="H297" s="101">
        <v>0</v>
      </c>
      <c r="I297" s="101">
        <v>0</v>
      </c>
      <c r="J297" s="101">
        <v>0</v>
      </c>
      <c r="K297" s="101">
        <v>0</v>
      </c>
      <c r="L297" s="101">
        <v>0</v>
      </c>
      <c r="M297" s="101">
        <v>0</v>
      </c>
      <c r="N297" s="101">
        <v>0</v>
      </c>
      <c r="O297" s="101">
        <f t="shared" si="19"/>
        <v>0</v>
      </c>
      <c r="P297" s="102">
        <f t="shared" si="15"/>
        <v>0</v>
      </c>
      <c r="Q297" s="103"/>
    </row>
    <row r="298" spans="1:17">
      <c r="A298" s="98"/>
      <c r="B298" s="99">
        <v>369.7</v>
      </c>
      <c r="C298" s="100" t="s">
        <v>69</v>
      </c>
      <c r="D298" s="101">
        <v>0</v>
      </c>
      <c r="E298" s="101">
        <v>0</v>
      </c>
      <c r="F298" s="101">
        <v>0</v>
      </c>
      <c r="G298" s="101">
        <v>0</v>
      </c>
      <c r="H298" s="101">
        <v>0</v>
      </c>
      <c r="I298" s="101">
        <v>0</v>
      </c>
      <c r="J298" s="101">
        <v>0</v>
      </c>
      <c r="K298" s="101">
        <v>0</v>
      </c>
      <c r="L298" s="101">
        <v>0</v>
      </c>
      <c r="M298" s="101">
        <v>0</v>
      </c>
      <c r="N298" s="101">
        <v>0</v>
      </c>
      <c r="O298" s="101">
        <f t="shared" si="19"/>
        <v>0</v>
      </c>
      <c r="P298" s="102">
        <f t="shared" si="15"/>
        <v>0</v>
      </c>
      <c r="Q298" s="103"/>
    </row>
    <row r="299" spans="1:17">
      <c r="A299" s="98"/>
      <c r="B299" s="99">
        <v>369.9</v>
      </c>
      <c r="C299" s="100" t="s">
        <v>70</v>
      </c>
      <c r="D299" s="101">
        <v>0</v>
      </c>
      <c r="E299" s="101">
        <v>0</v>
      </c>
      <c r="F299" s="101">
        <v>0</v>
      </c>
      <c r="G299" s="101">
        <v>0</v>
      </c>
      <c r="H299" s="101">
        <v>0</v>
      </c>
      <c r="I299" s="101">
        <v>0</v>
      </c>
      <c r="J299" s="101">
        <v>0</v>
      </c>
      <c r="K299" s="101">
        <v>0</v>
      </c>
      <c r="L299" s="101">
        <v>0</v>
      </c>
      <c r="M299" s="101">
        <v>0</v>
      </c>
      <c r="N299" s="101">
        <v>0</v>
      </c>
      <c r="O299" s="101">
        <f t="shared" si="19"/>
        <v>0</v>
      </c>
      <c r="P299" s="102">
        <f t="shared" si="15"/>
        <v>0</v>
      </c>
      <c r="Q299" s="103"/>
    </row>
    <row r="300" spans="1:17" ht="15.75">
      <c r="A300" s="104" t="s">
        <v>45</v>
      </c>
      <c r="B300" s="105"/>
      <c r="C300" s="106"/>
      <c r="D300" s="107">
        <f t="shared" ref="D300:N300" si="20">SUM(D301:D325)</f>
        <v>0</v>
      </c>
      <c r="E300" s="107">
        <f t="shared" si="20"/>
        <v>0</v>
      </c>
      <c r="F300" s="107">
        <f t="shared" si="20"/>
        <v>0</v>
      </c>
      <c r="G300" s="107">
        <f t="shared" si="20"/>
        <v>0</v>
      </c>
      <c r="H300" s="107">
        <f t="shared" si="20"/>
        <v>0</v>
      </c>
      <c r="I300" s="107">
        <f t="shared" si="20"/>
        <v>0</v>
      </c>
      <c r="J300" s="107">
        <f t="shared" si="20"/>
        <v>0</v>
      </c>
      <c r="K300" s="107">
        <f t="shared" si="20"/>
        <v>0</v>
      </c>
      <c r="L300" s="107">
        <f t="shared" si="20"/>
        <v>0</v>
      </c>
      <c r="M300" s="107">
        <f t="shared" si="20"/>
        <v>0</v>
      </c>
      <c r="N300" s="107">
        <f t="shared" si="20"/>
        <v>0</v>
      </c>
      <c r="O300" s="107">
        <f t="shared" si="19"/>
        <v>0</v>
      </c>
      <c r="P300" s="109">
        <f t="shared" si="15"/>
        <v>0</v>
      </c>
      <c r="Q300" s="103"/>
    </row>
    <row r="301" spans="1:17">
      <c r="A301" s="98"/>
      <c r="B301" s="99">
        <v>381</v>
      </c>
      <c r="C301" s="100" t="s">
        <v>71</v>
      </c>
      <c r="D301" s="101">
        <v>0</v>
      </c>
      <c r="E301" s="101">
        <v>0</v>
      </c>
      <c r="F301" s="101">
        <v>0</v>
      </c>
      <c r="G301" s="101">
        <v>0</v>
      </c>
      <c r="H301" s="101">
        <v>0</v>
      </c>
      <c r="I301" s="101">
        <v>0</v>
      </c>
      <c r="J301" s="101">
        <v>0</v>
      </c>
      <c r="K301" s="101">
        <v>0</v>
      </c>
      <c r="L301" s="101">
        <v>0</v>
      </c>
      <c r="M301" s="101">
        <v>0</v>
      </c>
      <c r="N301" s="101">
        <v>0</v>
      </c>
      <c r="O301" s="101">
        <f t="shared" si="19"/>
        <v>0</v>
      </c>
      <c r="P301" s="102">
        <f t="shared" si="15"/>
        <v>0</v>
      </c>
      <c r="Q301" s="103"/>
    </row>
    <row r="302" spans="1:17">
      <c r="A302" s="98"/>
      <c r="B302" s="99">
        <v>382</v>
      </c>
      <c r="C302" s="100" t="s">
        <v>80</v>
      </c>
      <c r="D302" s="101">
        <v>0</v>
      </c>
      <c r="E302" s="101">
        <v>0</v>
      </c>
      <c r="F302" s="101">
        <v>0</v>
      </c>
      <c r="G302" s="101">
        <v>0</v>
      </c>
      <c r="H302" s="101">
        <v>0</v>
      </c>
      <c r="I302" s="101">
        <v>0</v>
      </c>
      <c r="J302" s="101">
        <v>0</v>
      </c>
      <c r="K302" s="101">
        <v>0</v>
      </c>
      <c r="L302" s="101">
        <v>0</v>
      </c>
      <c r="M302" s="101">
        <v>0</v>
      </c>
      <c r="N302" s="101">
        <v>0</v>
      </c>
      <c r="O302" s="101">
        <f t="shared" si="19"/>
        <v>0</v>
      </c>
      <c r="P302" s="102">
        <f t="shared" si="15"/>
        <v>0</v>
      </c>
      <c r="Q302" s="103"/>
    </row>
    <row r="303" spans="1:17">
      <c r="A303" s="98"/>
      <c r="B303" s="99">
        <v>383.1</v>
      </c>
      <c r="C303" s="100" t="s">
        <v>155</v>
      </c>
      <c r="D303" s="101">
        <v>0</v>
      </c>
      <c r="E303" s="101">
        <v>0</v>
      </c>
      <c r="F303" s="101">
        <v>0</v>
      </c>
      <c r="G303" s="101">
        <v>0</v>
      </c>
      <c r="H303" s="101">
        <v>0</v>
      </c>
      <c r="I303" s="101">
        <v>0</v>
      </c>
      <c r="J303" s="101">
        <v>0</v>
      </c>
      <c r="K303" s="101">
        <v>0</v>
      </c>
      <c r="L303" s="101">
        <v>0</v>
      </c>
      <c r="M303" s="101">
        <v>0</v>
      </c>
      <c r="N303" s="101">
        <v>0</v>
      </c>
      <c r="O303" s="101">
        <f t="shared" si="19"/>
        <v>0</v>
      </c>
      <c r="P303" s="102">
        <f t="shared" si="15"/>
        <v>0</v>
      </c>
      <c r="Q303" s="103"/>
    </row>
    <row r="304" spans="1:17">
      <c r="A304" s="98"/>
      <c r="B304" s="99">
        <v>383.2</v>
      </c>
      <c r="C304" s="100" t="s">
        <v>382</v>
      </c>
      <c r="D304" s="101">
        <v>0</v>
      </c>
      <c r="E304" s="101">
        <v>0</v>
      </c>
      <c r="F304" s="101">
        <v>0</v>
      </c>
      <c r="G304" s="101">
        <v>0</v>
      </c>
      <c r="H304" s="101">
        <v>0</v>
      </c>
      <c r="I304" s="101">
        <v>0</v>
      </c>
      <c r="J304" s="101">
        <v>0</v>
      </c>
      <c r="K304" s="101">
        <v>0</v>
      </c>
      <c r="L304" s="101">
        <v>0</v>
      </c>
      <c r="M304" s="101">
        <v>0</v>
      </c>
      <c r="N304" s="101">
        <v>0</v>
      </c>
      <c r="O304" s="101">
        <f t="shared" si="19"/>
        <v>0</v>
      </c>
      <c r="P304" s="102">
        <f t="shared" si="15"/>
        <v>0</v>
      </c>
      <c r="Q304" s="103"/>
    </row>
    <row r="305" spans="1:17">
      <c r="A305" s="98"/>
      <c r="B305" s="99">
        <v>384</v>
      </c>
      <c r="C305" s="100" t="s">
        <v>84</v>
      </c>
      <c r="D305" s="101">
        <v>0</v>
      </c>
      <c r="E305" s="101">
        <v>0</v>
      </c>
      <c r="F305" s="101">
        <v>0</v>
      </c>
      <c r="G305" s="101">
        <v>0</v>
      </c>
      <c r="H305" s="101">
        <v>0</v>
      </c>
      <c r="I305" s="101">
        <v>0</v>
      </c>
      <c r="J305" s="101">
        <v>0</v>
      </c>
      <c r="K305" s="101">
        <v>0</v>
      </c>
      <c r="L305" s="101">
        <v>0</v>
      </c>
      <c r="M305" s="101">
        <v>0</v>
      </c>
      <c r="N305" s="101">
        <v>0</v>
      </c>
      <c r="O305" s="101">
        <f t="shared" si="19"/>
        <v>0</v>
      </c>
      <c r="P305" s="102">
        <f t="shared" si="15"/>
        <v>0</v>
      </c>
      <c r="Q305" s="103"/>
    </row>
    <row r="306" spans="1:17">
      <c r="A306" s="98"/>
      <c r="B306" s="99">
        <v>385</v>
      </c>
      <c r="C306" s="100" t="s">
        <v>383</v>
      </c>
      <c r="D306" s="101">
        <v>0</v>
      </c>
      <c r="E306" s="101">
        <v>0</v>
      </c>
      <c r="F306" s="101">
        <v>0</v>
      </c>
      <c r="G306" s="101">
        <v>0</v>
      </c>
      <c r="H306" s="101">
        <v>0</v>
      </c>
      <c r="I306" s="101">
        <v>0</v>
      </c>
      <c r="J306" s="101">
        <v>0</v>
      </c>
      <c r="K306" s="101">
        <v>0</v>
      </c>
      <c r="L306" s="101">
        <v>0</v>
      </c>
      <c r="M306" s="101">
        <v>0</v>
      </c>
      <c r="N306" s="101">
        <v>0</v>
      </c>
      <c r="O306" s="101">
        <f t="shared" si="19"/>
        <v>0</v>
      </c>
      <c r="P306" s="102">
        <f t="shared" si="15"/>
        <v>0</v>
      </c>
      <c r="Q306" s="103"/>
    </row>
    <row r="307" spans="1:17">
      <c r="A307" s="98"/>
      <c r="B307" s="99">
        <v>386.1</v>
      </c>
      <c r="C307" s="100" t="s">
        <v>384</v>
      </c>
      <c r="D307" s="101">
        <v>0</v>
      </c>
      <c r="E307" s="101">
        <v>0</v>
      </c>
      <c r="F307" s="101">
        <v>0</v>
      </c>
      <c r="G307" s="101">
        <v>0</v>
      </c>
      <c r="H307" s="101">
        <v>0</v>
      </c>
      <c r="I307" s="101">
        <v>0</v>
      </c>
      <c r="J307" s="101">
        <v>0</v>
      </c>
      <c r="K307" s="101">
        <v>0</v>
      </c>
      <c r="L307" s="101">
        <v>0</v>
      </c>
      <c r="M307" s="101">
        <v>0</v>
      </c>
      <c r="N307" s="101">
        <v>0</v>
      </c>
      <c r="O307" s="101">
        <f t="shared" si="19"/>
        <v>0</v>
      </c>
      <c r="P307" s="102">
        <f t="shared" si="15"/>
        <v>0</v>
      </c>
      <c r="Q307" s="103"/>
    </row>
    <row r="308" spans="1:17">
      <c r="A308" s="98"/>
      <c r="B308" s="99">
        <v>386.3</v>
      </c>
      <c r="C308" s="100" t="s">
        <v>385</v>
      </c>
      <c r="D308" s="101">
        <v>0</v>
      </c>
      <c r="E308" s="101">
        <v>0</v>
      </c>
      <c r="F308" s="101">
        <v>0</v>
      </c>
      <c r="G308" s="101">
        <v>0</v>
      </c>
      <c r="H308" s="101">
        <v>0</v>
      </c>
      <c r="I308" s="101">
        <v>0</v>
      </c>
      <c r="J308" s="101">
        <v>0</v>
      </c>
      <c r="K308" s="101">
        <v>0</v>
      </c>
      <c r="L308" s="101">
        <v>0</v>
      </c>
      <c r="M308" s="101">
        <v>0</v>
      </c>
      <c r="N308" s="101">
        <v>0</v>
      </c>
      <c r="O308" s="101">
        <f t="shared" si="19"/>
        <v>0</v>
      </c>
      <c r="P308" s="102">
        <f t="shared" si="15"/>
        <v>0</v>
      </c>
      <c r="Q308" s="103"/>
    </row>
    <row r="309" spans="1:17">
      <c r="A309" s="98"/>
      <c r="B309" s="99">
        <v>386.4</v>
      </c>
      <c r="C309" s="100" t="s">
        <v>386</v>
      </c>
      <c r="D309" s="101">
        <v>0</v>
      </c>
      <c r="E309" s="101">
        <v>0</v>
      </c>
      <c r="F309" s="101">
        <v>0</v>
      </c>
      <c r="G309" s="101">
        <v>0</v>
      </c>
      <c r="H309" s="101">
        <v>0</v>
      </c>
      <c r="I309" s="101">
        <v>0</v>
      </c>
      <c r="J309" s="101">
        <v>0</v>
      </c>
      <c r="K309" s="101">
        <v>0</v>
      </c>
      <c r="L309" s="101">
        <v>0</v>
      </c>
      <c r="M309" s="101">
        <v>0</v>
      </c>
      <c r="N309" s="101">
        <v>0</v>
      </c>
      <c r="O309" s="101">
        <f t="shared" si="19"/>
        <v>0</v>
      </c>
      <c r="P309" s="102">
        <f t="shared" si="15"/>
        <v>0</v>
      </c>
      <c r="Q309" s="103"/>
    </row>
    <row r="310" spans="1:17">
      <c r="A310" s="98"/>
      <c r="B310" s="99">
        <v>386.6</v>
      </c>
      <c r="C310" s="100" t="s">
        <v>387</v>
      </c>
      <c r="D310" s="101">
        <v>0</v>
      </c>
      <c r="E310" s="101">
        <v>0</v>
      </c>
      <c r="F310" s="101">
        <v>0</v>
      </c>
      <c r="G310" s="101">
        <v>0</v>
      </c>
      <c r="H310" s="101">
        <v>0</v>
      </c>
      <c r="I310" s="101">
        <v>0</v>
      </c>
      <c r="J310" s="101">
        <v>0</v>
      </c>
      <c r="K310" s="101">
        <v>0</v>
      </c>
      <c r="L310" s="101">
        <v>0</v>
      </c>
      <c r="M310" s="101">
        <v>0</v>
      </c>
      <c r="N310" s="101">
        <v>0</v>
      </c>
      <c r="O310" s="101">
        <f t="shared" si="19"/>
        <v>0</v>
      </c>
      <c r="P310" s="102">
        <f t="shared" si="15"/>
        <v>0</v>
      </c>
      <c r="Q310" s="103"/>
    </row>
    <row r="311" spans="1:17">
      <c r="A311" s="98"/>
      <c r="B311" s="99">
        <v>386.7</v>
      </c>
      <c r="C311" s="100" t="s">
        <v>388</v>
      </c>
      <c r="D311" s="101">
        <v>0</v>
      </c>
      <c r="E311" s="101">
        <v>0</v>
      </c>
      <c r="F311" s="101">
        <v>0</v>
      </c>
      <c r="G311" s="101">
        <v>0</v>
      </c>
      <c r="H311" s="101">
        <v>0</v>
      </c>
      <c r="I311" s="101">
        <v>0</v>
      </c>
      <c r="J311" s="101">
        <v>0</v>
      </c>
      <c r="K311" s="101">
        <v>0</v>
      </c>
      <c r="L311" s="101">
        <v>0</v>
      </c>
      <c r="M311" s="101">
        <v>0</v>
      </c>
      <c r="N311" s="101">
        <v>0</v>
      </c>
      <c r="O311" s="101">
        <f t="shared" si="19"/>
        <v>0</v>
      </c>
      <c r="P311" s="102">
        <f t="shared" si="15"/>
        <v>0</v>
      </c>
      <c r="Q311" s="103"/>
    </row>
    <row r="312" spans="1:17">
      <c r="A312" s="98"/>
      <c r="B312" s="99">
        <v>386.8</v>
      </c>
      <c r="C312" s="100" t="s">
        <v>389</v>
      </c>
      <c r="D312" s="101">
        <v>0</v>
      </c>
      <c r="E312" s="101">
        <v>0</v>
      </c>
      <c r="F312" s="101">
        <v>0</v>
      </c>
      <c r="G312" s="101">
        <v>0</v>
      </c>
      <c r="H312" s="101">
        <v>0</v>
      </c>
      <c r="I312" s="101">
        <v>0</v>
      </c>
      <c r="J312" s="101">
        <v>0</v>
      </c>
      <c r="K312" s="101">
        <v>0</v>
      </c>
      <c r="L312" s="101">
        <v>0</v>
      </c>
      <c r="M312" s="101">
        <v>0</v>
      </c>
      <c r="N312" s="101">
        <v>0</v>
      </c>
      <c r="O312" s="101">
        <f t="shared" si="19"/>
        <v>0</v>
      </c>
      <c r="P312" s="102">
        <f t="shared" si="15"/>
        <v>0</v>
      </c>
      <c r="Q312" s="103"/>
    </row>
    <row r="313" spans="1:17">
      <c r="A313" s="98"/>
      <c r="B313" s="99">
        <v>388.1</v>
      </c>
      <c r="C313" s="100" t="s">
        <v>390</v>
      </c>
      <c r="D313" s="101">
        <v>0</v>
      </c>
      <c r="E313" s="101">
        <v>0</v>
      </c>
      <c r="F313" s="101">
        <v>0</v>
      </c>
      <c r="G313" s="101">
        <v>0</v>
      </c>
      <c r="H313" s="101">
        <v>0</v>
      </c>
      <c r="I313" s="101">
        <v>0</v>
      </c>
      <c r="J313" s="101">
        <v>0</v>
      </c>
      <c r="K313" s="101">
        <v>0</v>
      </c>
      <c r="L313" s="101">
        <v>0</v>
      </c>
      <c r="M313" s="101">
        <v>0</v>
      </c>
      <c r="N313" s="101">
        <v>0</v>
      </c>
      <c r="O313" s="101">
        <f t="shared" si="19"/>
        <v>0</v>
      </c>
      <c r="P313" s="102">
        <f t="shared" si="15"/>
        <v>0</v>
      </c>
      <c r="Q313" s="103"/>
    </row>
    <row r="314" spans="1:17">
      <c r="A314" s="98"/>
      <c r="B314" s="99">
        <v>388.2</v>
      </c>
      <c r="C314" s="100" t="s">
        <v>391</v>
      </c>
      <c r="D314" s="101">
        <v>0</v>
      </c>
      <c r="E314" s="101">
        <v>0</v>
      </c>
      <c r="F314" s="101">
        <v>0</v>
      </c>
      <c r="G314" s="101">
        <v>0</v>
      </c>
      <c r="H314" s="101">
        <v>0</v>
      </c>
      <c r="I314" s="101">
        <v>0</v>
      </c>
      <c r="J314" s="101">
        <v>0</v>
      </c>
      <c r="K314" s="101">
        <v>0</v>
      </c>
      <c r="L314" s="101">
        <v>0</v>
      </c>
      <c r="M314" s="101">
        <v>0</v>
      </c>
      <c r="N314" s="101">
        <v>0</v>
      </c>
      <c r="O314" s="101">
        <f t="shared" si="19"/>
        <v>0</v>
      </c>
      <c r="P314" s="102">
        <f t="shared" si="15"/>
        <v>0</v>
      </c>
      <c r="Q314" s="103"/>
    </row>
    <row r="315" spans="1:17">
      <c r="A315" s="98"/>
      <c r="B315" s="99">
        <v>389.1</v>
      </c>
      <c r="C315" s="100" t="s">
        <v>392</v>
      </c>
      <c r="D315" s="101">
        <v>0</v>
      </c>
      <c r="E315" s="101">
        <v>0</v>
      </c>
      <c r="F315" s="101">
        <v>0</v>
      </c>
      <c r="G315" s="101">
        <v>0</v>
      </c>
      <c r="H315" s="101">
        <v>0</v>
      </c>
      <c r="I315" s="101">
        <v>0</v>
      </c>
      <c r="J315" s="101">
        <v>0</v>
      </c>
      <c r="K315" s="101">
        <v>0</v>
      </c>
      <c r="L315" s="101">
        <v>0</v>
      </c>
      <c r="M315" s="101">
        <v>0</v>
      </c>
      <c r="N315" s="101">
        <v>0</v>
      </c>
      <c r="O315" s="101">
        <f t="shared" si="19"/>
        <v>0</v>
      </c>
      <c r="P315" s="102">
        <f t="shared" si="15"/>
        <v>0</v>
      </c>
      <c r="Q315" s="103"/>
    </row>
    <row r="316" spans="1:17">
      <c r="A316" s="98"/>
      <c r="B316" s="99">
        <v>389.2</v>
      </c>
      <c r="C316" s="100" t="s">
        <v>393</v>
      </c>
      <c r="D316" s="101">
        <v>0</v>
      </c>
      <c r="E316" s="101">
        <v>0</v>
      </c>
      <c r="F316" s="101">
        <v>0</v>
      </c>
      <c r="G316" s="101">
        <v>0</v>
      </c>
      <c r="H316" s="101">
        <v>0</v>
      </c>
      <c r="I316" s="101">
        <v>0</v>
      </c>
      <c r="J316" s="101">
        <v>0</v>
      </c>
      <c r="K316" s="101">
        <v>0</v>
      </c>
      <c r="L316" s="101">
        <v>0</v>
      </c>
      <c r="M316" s="101">
        <v>0</v>
      </c>
      <c r="N316" s="101">
        <v>0</v>
      </c>
      <c r="O316" s="101">
        <f t="shared" si="19"/>
        <v>0</v>
      </c>
      <c r="P316" s="102">
        <f t="shared" si="15"/>
        <v>0</v>
      </c>
      <c r="Q316" s="103"/>
    </row>
    <row r="317" spans="1:17">
      <c r="A317" s="98"/>
      <c r="B317" s="99">
        <v>389.3</v>
      </c>
      <c r="C317" s="100" t="s">
        <v>394</v>
      </c>
      <c r="D317" s="101">
        <v>0</v>
      </c>
      <c r="E317" s="101">
        <v>0</v>
      </c>
      <c r="F317" s="101">
        <v>0</v>
      </c>
      <c r="G317" s="101">
        <v>0</v>
      </c>
      <c r="H317" s="101">
        <v>0</v>
      </c>
      <c r="I317" s="101">
        <v>0</v>
      </c>
      <c r="J317" s="101">
        <v>0</v>
      </c>
      <c r="K317" s="101">
        <v>0</v>
      </c>
      <c r="L317" s="101">
        <v>0</v>
      </c>
      <c r="M317" s="101">
        <v>0</v>
      </c>
      <c r="N317" s="101">
        <v>0</v>
      </c>
      <c r="O317" s="101">
        <f t="shared" si="19"/>
        <v>0</v>
      </c>
      <c r="P317" s="102">
        <f t="shared" si="15"/>
        <v>0</v>
      </c>
      <c r="Q317" s="103"/>
    </row>
    <row r="318" spans="1:17">
      <c r="A318" s="98"/>
      <c r="B318" s="99">
        <v>389.4</v>
      </c>
      <c r="C318" s="100" t="s">
        <v>72</v>
      </c>
      <c r="D318" s="101">
        <v>0</v>
      </c>
      <c r="E318" s="101">
        <v>0</v>
      </c>
      <c r="F318" s="101">
        <v>0</v>
      </c>
      <c r="G318" s="101">
        <v>0</v>
      </c>
      <c r="H318" s="101">
        <v>0</v>
      </c>
      <c r="I318" s="101">
        <v>0</v>
      </c>
      <c r="J318" s="101">
        <v>0</v>
      </c>
      <c r="K318" s="101">
        <v>0</v>
      </c>
      <c r="L318" s="101">
        <v>0</v>
      </c>
      <c r="M318" s="101">
        <v>0</v>
      </c>
      <c r="N318" s="101">
        <v>0</v>
      </c>
      <c r="O318" s="101">
        <f t="shared" si="19"/>
        <v>0</v>
      </c>
      <c r="P318" s="102">
        <f t="shared" si="15"/>
        <v>0</v>
      </c>
      <c r="Q318" s="103"/>
    </row>
    <row r="319" spans="1:17">
      <c r="A319" s="98"/>
      <c r="B319" s="99">
        <v>389.5</v>
      </c>
      <c r="C319" s="100" t="s">
        <v>395</v>
      </c>
      <c r="D319" s="101">
        <v>0</v>
      </c>
      <c r="E319" s="101">
        <v>0</v>
      </c>
      <c r="F319" s="101">
        <v>0</v>
      </c>
      <c r="G319" s="101">
        <v>0</v>
      </c>
      <c r="H319" s="101">
        <v>0</v>
      </c>
      <c r="I319" s="101">
        <v>0</v>
      </c>
      <c r="J319" s="101">
        <v>0</v>
      </c>
      <c r="K319" s="101">
        <v>0</v>
      </c>
      <c r="L319" s="101">
        <v>0</v>
      </c>
      <c r="M319" s="101">
        <v>0</v>
      </c>
      <c r="N319" s="101">
        <v>0</v>
      </c>
      <c r="O319" s="101">
        <f t="shared" si="19"/>
        <v>0</v>
      </c>
      <c r="P319" s="102">
        <f t="shared" si="15"/>
        <v>0</v>
      </c>
      <c r="Q319" s="103"/>
    </row>
    <row r="320" spans="1:17">
      <c r="A320" s="98"/>
      <c r="B320" s="99">
        <v>389.6</v>
      </c>
      <c r="C320" s="100" t="s">
        <v>396</v>
      </c>
      <c r="D320" s="101">
        <v>0</v>
      </c>
      <c r="E320" s="101">
        <v>0</v>
      </c>
      <c r="F320" s="101">
        <v>0</v>
      </c>
      <c r="G320" s="101">
        <v>0</v>
      </c>
      <c r="H320" s="101">
        <v>0</v>
      </c>
      <c r="I320" s="101">
        <v>0</v>
      </c>
      <c r="J320" s="101">
        <v>0</v>
      </c>
      <c r="K320" s="101">
        <v>0</v>
      </c>
      <c r="L320" s="101">
        <v>0</v>
      </c>
      <c r="M320" s="101">
        <v>0</v>
      </c>
      <c r="N320" s="101">
        <v>0</v>
      </c>
      <c r="O320" s="101">
        <f t="shared" si="19"/>
        <v>0</v>
      </c>
      <c r="P320" s="102">
        <f t="shared" si="15"/>
        <v>0</v>
      </c>
      <c r="Q320" s="103"/>
    </row>
    <row r="321" spans="1:120">
      <c r="A321" s="98"/>
      <c r="B321" s="99">
        <v>389.7</v>
      </c>
      <c r="C321" s="100" t="s">
        <v>397</v>
      </c>
      <c r="D321" s="101">
        <v>0</v>
      </c>
      <c r="E321" s="101">
        <v>0</v>
      </c>
      <c r="F321" s="101">
        <v>0</v>
      </c>
      <c r="G321" s="101">
        <v>0</v>
      </c>
      <c r="H321" s="101">
        <v>0</v>
      </c>
      <c r="I321" s="101">
        <v>0</v>
      </c>
      <c r="J321" s="101">
        <v>0</v>
      </c>
      <c r="K321" s="101">
        <v>0</v>
      </c>
      <c r="L321" s="101">
        <v>0</v>
      </c>
      <c r="M321" s="101">
        <v>0</v>
      </c>
      <c r="N321" s="101">
        <v>0</v>
      </c>
      <c r="O321" s="101">
        <f t="shared" si="19"/>
        <v>0</v>
      </c>
      <c r="P321" s="102">
        <f t="shared" si="15"/>
        <v>0</v>
      </c>
      <c r="Q321" s="103"/>
    </row>
    <row r="322" spans="1:120">
      <c r="A322" s="98"/>
      <c r="B322" s="99">
        <v>389.8</v>
      </c>
      <c r="C322" s="100" t="s">
        <v>398</v>
      </c>
      <c r="D322" s="101">
        <v>0</v>
      </c>
      <c r="E322" s="101">
        <v>0</v>
      </c>
      <c r="F322" s="101">
        <v>0</v>
      </c>
      <c r="G322" s="101">
        <v>0</v>
      </c>
      <c r="H322" s="101">
        <v>0</v>
      </c>
      <c r="I322" s="101">
        <v>0</v>
      </c>
      <c r="J322" s="101">
        <v>0</v>
      </c>
      <c r="K322" s="101">
        <v>0</v>
      </c>
      <c r="L322" s="101">
        <v>0</v>
      </c>
      <c r="M322" s="101">
        <v>0</v>
      </c>
      <c r="N322" s="101">
        <v>0</v>
      </c>
      <c r="O322" s="101">
        <f t="shared" si="19"/>
        <v>0</v>
      </c>
      <c r="P322" s="102">
        <f t="shared" si="15"/>
        <v>0</v>
      </c>
      <c r="Q322" s="103"/>
    </row>
    <row r="323" spans="1:120">
      <c r="A323" s="98"/>
      <c r="B323" s="99">
        <v>389.9</v>
      </c>
      <c r="C323" s="100" t="s">
        <v>399</v>
      </c>
      <c r="D323" s="101">
        <v>0</v>
      </c>
      <c r="E323" s="101">
        <v>0</v>
      </c>
      <c r="F323" s="101">
        <v>0</v>
      </c>
      <c r="G323" s="101">
        <v>0</v>
      </c>
      <c r="H323" s="101">
        <v>0</v>
      </c>
      <c r="I323" s="101">
        <v>0</v>
      </c>
      <c r="J323" s="101">
        <v>0</v>
      </c>
      <c r="K323" s="101">
        <v>0</v>
      </c>
      <c r="L323" s="101">
        <v>0</v>
      </c>
      <c r="M323" s="101">
        <v>0</v>
      </c>
      <c r="N323" s="101">
        <v>0</v>
      </c>
      <c r="O323" s="101">
        <f t="shared" si="19"/>
        <v>0</v>
      </c>
      <c r="P323" s="102">
        <f t="shared" si="15"/>
        <v>0</v>
      </c>
      <c r="Q323" s="103"/>
    </row>
    <row r="324" spans="1:120">
      <c r="A324" s="114"/>
      <c r="B324" s="115">
        <v>392</v>
      </c>
      <c r="C324" s="100" t="s">
        <v>400</v>
      </c>
      <c r="D324" s="101">
        <v>0</v>
      </c>
      <c r="E324" s="101">
        <v>0</v>
      </c>
      <c r="F324" s="101">
        <v>0</v>
      </c>
      <c r="G324" s="101">
        <v>0</v>
      </c>
      <c r="H324" s="101">
        <v>0</v>
      </c>
      <c r="I324" s="101">
        <v>0</v>
      </c>
      <c r="J324" s="101">
        <v>0</v>
      </c>
      <c r="K324" s="101">
        <v>0</v>
      </c>
      <c r="L324" s="101">
        <v>0</v>
      </c>
      <c r="M324" s="101">
        <v>0</v>
      </c>
      <c r="N324" s="101">
        <v>0</v>
      </c>
      <c r="O324" s="101">
        <f t="shared" si="19"/>
        <v>0</v>
      </c>
      <c r="P324" s="102">
        <f t="shared" si="15"/>
        <v>0</v>
      </c>
      <c r="Q324" s="103"/>
    </row>
    <row r="325" spans="1:120" ht="15.75" thickBot="1">
      <c r="A325" s="114"/>
      <c r="B325" s="115">
        <v>393</v>
      </c>
      <c r="C325" s="100" t="s">
        <v>401</v>
      </c>
      <c r="D325" s="101">
        <v>0</v>
      </c>
      <c r="E325" s="101">
        <v>0</v>
      </c>
      <c r="F325" s="101">
        <v>0</v>
      </c>
      <c r="G325" s="101">
        <v>0</v>
      </c>
      <c r="H325" s="101">
        <v>0</v>
      </c>
      <c r="I325" s="101">
        <v>0</v>
      </c>
      <c r="J325" s="101">
        <v>0</v>
      </c>
      <c r="K325" s="101">
        <v>0</v>
      </c>
      <c r="L325" s="101">
        <v>0</v>
      </c>
      <c r="M325" s="101">
        <v>0</v>
      </c>
      <c r="N325" s="101">
        <v>0</v>
      </c>
      <c r="O325" s="101">
        <f>SUM(D325:N325)</f>
        <v>0</v>
      </c>
      <c r="P325" s="102">
        <f t="shared" ref="P325:P388" si="21">(O325/P$328)</f>
        <v>0</v>
      </c>
      <c r="Q325" s="103"/>
    </row>
    <row r="326" spans="1:120" ht="16.5" thickBot="1">
      <c r="A326" s="116" t="s">
        <v>57</v>
      </c>
      <c r="B326" s="117"/>
      <c r="C326" s="118"/>
      <c r="D326" s="119">
        <f t="shared" ref="D326:N326" si="22">SUM(D5,D41,D76,D169,D263,D282,D300)</f>
        <v>0</v>
      </c>
      <c r="E326" s="119">
        <f t="shared" si="22"/>
        <v>0</v>
      </c>
      <c r="F326" s="119">
        <f t="shared" si="22"/>
        <v>0</v>
      </c>
      <c r="G326" s="119">
        <f t="shared" si="22"/>
        <v>0</v>
      </c>
      <c r="H326" s="119">
        <f t="shared" si="22"/>
        <v>0</v>
      </c>
      <c r="I326" s="119">
        <f t="shared" si="22"/>
        <v>0</v>
      </c>
      <c r="J326" s="119">
        <f t="shared" si="22"/>
        <v>0</v>
      </c>
      <c r="K326" s="119">
        <f t="shared" si="22"/>
        <v>0</v>
      </c>
      <c r="L326" s="119">
        <f t="shared" si="22"/>
        <v>0</v>
      </c>
      <c r="M326" s="119">
        <f t="shared" si="22"/>
        <v>0</v>
      </c>
      <c r="N326" s="119">
        <f t="shared" si="22"/>
        <v>0</v>
      </c>
      <c r="O326" s="119">
        <f>SUM(D326:N326)</f>
        <v>0</v>
      </c>
      <c r="P326" s="120">
        <f t="shared" si="21"/>
        <v>0</v>
      </c>
      <c r="Q326" s="96"/>
      <c r="R326" s="121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  <c r="BV326" s="86"/>
      <c r="BW326" s="86"/>
      <c r="BX326" s="86"/>
      <c r="BY326" s="86"/>
      <c r="BZ326" s="86"/>
      <c r="CA326" s="86"/>
      <c r="CB326" s="86"/>
      <c r="CC326" s="86"/>
      <c r="CD326" s="86"/>
      <c r="CE326" s="86"/>
      <c r="CF326" s="86"/>
      <c r="CG326" s="86"/>
      <c r="CH326" s="86"/>
      <c r="CI326" s="86"/>
      <c r="CJ326" s="86"/>
      <c r="CK326" s="86"/>
      <c r="CL326" s="86"/>
      <c r="CM326" s="86"/>
      <c r="CN326" s="86"/>
      <c r="CO326" s="86"/>
      <c r="CP326" s="86"/>
      <c r="CQ326" s="86"/>
      <c r="CR326" s="86"/>
      <c r="CS326" s="86"/>
      <c r="CT326" s="86"/>
      <c r="CU326" s="86"/>
      <c r="CV326" s="86"/>
      <c r="CW326" s="86"/>
      <c r="CX326" s="86"/>
      <c r="CY326" s="86"/>
      <c r="CZ326" s="86"/>
      <c r="DA326" s="86"/>
      <c r="DB326" s="86"/>
      <c r="DC326" s="86"/>
      <c r="DD326" s="86"/>
      <c r="DE326" s="86"/>
      <c r="DF326" s="86"/>
      <c r="DG326" s="86"/>
      <c r="DH326" s="86"/>
      <c r="DI326" s="86"/>
      <c r="DJ326" s="86"/>
      <c r="DK326" s="86"/>
      <c r="DL326" s="86"/>
      <c r="DM326" s="86"/>
      <c r="DN326" s="86"/>
      <c r="DO326" s="86"/>
      <c r="DP326" s="86"/>
    </row>
    <row r="327" spans="1:120">
      <c r="A327" s="122"/>
      <c r="B327" s="123"/>
      <c r="C327" s="123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5"/>
    </row>
    <row r="328" spans="1:120">
      <c r="A328" s="126"/>
      <c r="B328" s="127"/>
      <c r="C328" s="127"/>
      <c r="D328" s="128"/>
      <c r="E328" s="128"/>
      <c r="F328" s="128"/>
      <c r="G328" s="128"/>
      <c r="H328" s="128"/>
      <c r="I328" s="128"/>
      <c r="J328" s="128"/>
      <c r="K328" s="128"/>
      <c r="L328" s="128"/>
      <c r="M328" s="129" t="s">
        <v>165</v>
      </c>
      <c r="N328" s="129"/>
      <c r="O328" s="129"/>
      <c r="P328" s="130">
        <v>17165</v>
      </c>
    </row>
    <row r="329" spans="1:120">
      <c r="A329" s="131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1"/>
    </row>
    <row r="330" spans="1:120" ht="15.75" customHeight="1" thickBot="1">
      <c r="A330" s="132" t="s">
        <v>86</v>
      </c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4"/>
    </row>
  </sheetData>
  <mergeCells count="10">
    <mergeCell ref="M328:O328"/>
    <mergeCell ref="A329:P329"/>
    <mergeCell ref="A330:P3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5709428</v>
      </c>
      <c r="E5" s="27">
        <f t="shared" si="0"/>
        <v>1035887</v>
      </c>
      <c r="F5" s="27">
        <f t="shared" si="0"/>
        <v>1407935</v>
      </c>
      <c r="G5" s="27">
        <f t="shared" si="0"/>
        <v>1566812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9720062</v>
      </c>
      <c r="O5" s="33">
        <f t="shared" ref="O5:O36" si="1">(N5/O$67)</f>
        <v>653.75719666397629</v>
      </c>
      <c r="P5" s="6"/>
    </row>
    <row r="6" spans="1:133">
      <c r="A6" s="12"/>
      <c r="B6" s="25">
        <v>311</v>
      </c>
      <c r="C6" s="20" t="s">
        <v>2</v>
      </c>
      <c r="D6" s="46">
        <v>4661075</v>
      </c>
      <c r="E6" s="46">
        <v>506204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5167279</v>
      </c>
      <c r="O6" s="47">
        <f t="shared" si="1"/>
        <v>347.54365079365078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529683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529683</v>
      </c>
      <c r="O7" s="47">
        <f t="shared" si="1"/>
        <v>35.625706214689266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1566812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1566812</v>
      </c>
      <c r="O8" s="47">
        <f t="shared" si="1"/>
        <v>105.38149044928706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1277872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1277872</v>
      </c>
      <c r="O9" s="47">
        <f t="shared" si="1"/>
        <v>85.947807371536186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81049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81049</v>
      </c>
      <c r="O10" s="47">
        <f t="shared" si="1"/>
        <v>5.4512375571697609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49014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49014</v>
      </c>
      <c r="O11" s="47">
        <f t="shared" si="1"/>
        <v>3.2966101694915255</v>
      </c>
      <c r="P11" s="9"/>
    </row>
    <row r="12" spans="1:133">
      <c r="A12" s="12"/>
      <c r="B12" s="25">
        <v>315</v>
      </c>
      <c r="C12" s="20" t="s">
        <v>99</v>
      </c>
      <c r="D12" s="46">
        <v>854510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854510</v>
      </c>
      <c r="O12" s="47">
        <f t="shared" si="1"/>
        <v>57.473096583266077</v>
      </c>
      <c r="P12" s="9"/>
    </row>
    <row r="13" spans="1:133">
      <c r="A13" s="12"/>
      <c r="B13" s="25">
        <v>316</v>
      </c>
      <c r="C13" s="20" t="s">
        <v>100</v>
      </c>
      <c r="D13" s="46">
        <v>193843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193843</v>
      </c>
      <c r="O13" s="47">
        <f t="shared" si="1"/>
        <v>13.03759752488566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1443477</v>
      </c>
      <c r="E14" s="32">
        <f t="shared" si="3"/>
        <v>98899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601665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2144041</v>
      </c>
      <c r="O14" s="45">
        <f t="shared" si="1"/>
        <v>144.20507129405433</v>
      </c>
      <c r="P14" s="10"/>
    </row>
    <row r="15" spans="1:133">
      <c r="A15" s="12"/>
      <c r="B15" s="25">
        <v>322</v>
      </c>
      <c r="C15" s="20" t="s">
        <v>0</v>
      </c>
      <c r="D15" s="46">
        <v>220523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220523</v>
      </c>
      <c r="O15" s="47">
        <f t="shared" si="1"/>
        <v>14.832055421038472</v>
      </c>
      <c r="P15" s="9"/>
    </row>
    <row r="16" spans="1:133">
      <c r="A16" s="12"/>
      <c r="B16" s="25">
        <v>323.10000000000002</v>
      </c>
      <c r="C16" s="20" t="s">
        <v>18</v>
      </c>
      <c r="D16" s="46">
        <v>1092832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1092832</v>
      </c>
      <c r="O16" s="47">
        <f t="shared" si="1"/>
        <v>73.502286790422389</v>
      </c>
      <c r="P16" s="9"/>
    </row>
    <row r="17" spans="1:16">
      <c r="A17" s="12"/>
      <c r="B17" s="25">
        <v>323.39999999999998</v>
      </c>
      <c r="C17" s="20" t="s">
        <v>19</v>
      </c>
      <c r="D17" s="46">
        <v>102081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102081</v>
      </c>
      <c r="O17" s="47">
        <f t="shared" si="1"/>
        <v>6.8658192090395485</v>
      </c>
      <c r="P17" s="9"/>
    </row>
    <row r="18" spans="1:16">
      <c r="A18" s="12"/>
      <c r="B18" s="25">
        <v>323.5</v>
      </c>
      <c r="C18" s="20" t="s">
        <v>20</v>
      </c>
      <c r="D18" s="46">
        <v>1263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1263</v>
      </c>
      <c r="O18" s="47">
        <f t="shared" si="1"/>
        <v>8.4947538337368844E-2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345474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345474</v>
      </c>
      <c r="O19" s="47">
        <f t="shared" si="1"/>
        <v>23.236077481840194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252465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252465</v>
      </c>
      <c r="O20" s="47">
        <f t="shared" si="1"/>
        <v>16.98042776432607</v>
      </c>
      <c r="P20" s="9"/>
    </row>
    <row r="21" spans="1:16">
      <c r="A21" s="12"/>
      <c r="B21" s="25">
        <v>325.10000000000002</v>
      </c>
      <c r="C21" s="20" t="s">
        <v>83</v>
      </c>
      <c r="D21" s="46">
        <v>0</v>
      </c>
      <c r="E21" s="46">
        <v>98899</v>
      </c>
      <c r="F21" s="46">
        <v>0</v>
      </c>
      <c r="G21" s="46">
        <v>0</v>
      </c>
      <c r="H21" s="46">
        <v>0</v>
      </c>
      <c r="I21" s="46">
        <v>3186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102085</v>
      </c>
      <c r="O21" s="47">
        <f t="shared" si="1"/>
        <v>6.866088243206887</v>
      </c>
      <c r="P21" s="9"/>
    </row>
    <row r="22" spans="1:16">
      <c r="A22" s="12"/>
      <c r="B22" s="25">
        <v>329</v>
      </c>
      <c r="C22" s="20" t="s">
        <v>24</v>
      </c>
      <c r="D22" s="46">
        <v>26778</v>
      </c>
      <c r="E22" s="46">
        <v>0</v>
      </c>
      <c r="F22" s="46">
        <v>0</v>
      </c>
      <c r="G22" s="46">
        <v>0</v>
      </c>
      <c r="H22" s="46">
        <v>0</v>
      </c>
      <c r="I22" s="46">
        <v>540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27318</v>
      </c>
      <c r="O22" s="47">
        <f t="shared" si="1"/>
        <v>1.8373688458434221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SUM(D24:D35)</f>
        <v>2199275</v>
      </c>
      <c r="E23" s="32">
        <f t="shared" si="5"/>
        <v>30842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347424</v>
      </c>
      <c r="L23" s="32">
        <f t="shared" si="5"/>
        <v>0</v>
      </c>
      <c r="M23" s="32">
        <f t="shared" si="5"/>
        <v>0</v>
      </c>
      <c r="N23" s="44">
        <f>SUM(D23:M23)</f>
        <v>2577541</v>
      </c>
      <c r="O23" s="45">
        <f t="shared" si="1"/>
        <v>173.36164917944578</v>
      </c>
      <c r="P23" s="10"/>
    </row>
    <row r="24" spans="1:16">
      <c r="A24" s="12"/>
      <c r="B24" s="25">
        <v>331.2</v>
      </c>
      <c r="C24" s="20" t="s">
        <v>25</v>
      </c>
      <c r="D24" s="46">
        <v>191554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191554</v>
      </c>
      <c r="O24" s="47">
        <f t="shared" si="1"/>
        <v>12.883642722625773</v>
      </c>
      <c r="P24" s="9"/>
    </row>
    <row r="25" spans="1:16">
      <c r="A25" s="12"/>
      <c r="B25" s="25">
        <v>331.5</v>
      </c>
      <c r="C25" s="20" t="s">
        <v>27</v>
      </c>
      <c r="D25" s="46">
        <v>38098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38098</v>
      </c>
      <c r="O25" s="47">
        <f t="shared" si="1"/>
        <v>2.5624159268227067</v>
      </c>
      <c r="P25" s="9"/>
    </row>
    <row r="26" spans="1:16">
      <c r="A26" s="12"/>
      <c r="B26" s="25">
        <v>331.9</v>
      </c>
      <c r="C26" s="20" t="s">
        <v>28</v>
      </c>
      <c r="D26" s="46">
        <v>37418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37418</v>
      </c>
      <c r="O26" s="47">
        <f t="shared" si="1"/>
        <v>2.5166801183750338</v>
      </c>
      <c r="P26" s="9"/>
    </row>
    <row r="27" spans="1:16">
      <c r="A27" s="12"/>
      <c r="B27" s="25">
        <v>334.7</v>
      </c>
      <c r="C27" s="20" t="s">
        <v>30</v>
      </c>
      <c r="D27" s="46">
        <v>9121</v>
      </c>
      <c r="E27" s="46">
        <v>30842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39963</v>
      </c>
      <c r="O27" s="47">
        <f t="shared" si="1"/>
        <v>2.6878531073446328</v>
      </c>
      <c r="P27" s="9"/>
    </row>
    <row r="28" spans="1:16">
      <c r="A28" s="12"/>
      <c r="B28" s="25">
        <v>335.12</v>
      </c>
      <c r="C28" s="20" t="s">
        <v>101</v>
      </c>
      <c r="D28" s="46">
        <v>610486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610486</v>
      </c>
      <c r="O28" s="47">
        <f t="shared" si="1"/>
        <v>41.060398170567659</v>
      </c>
      <c r="P28" s="9"/>
    </row>
    <row r="29" spans="1:16">
      <c r="A29" s="12"/>
      <c r="B29" s="25">
        <v>335.14</v>
      </c>
      <c r="C29" s="20" t="s">
        <v>102</v>
      </c>
      <c r="D29" s="46">
        <v>39422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39422</v>
      </c>
      <c r="O29" s="47">
        <f t="shared" si="1"/>
        <v>2.651466236211999</v>
      </c>
      <c r="P29" s="9"/>
    </row>
    <row r="30" spans="1:16">
      <c r="A30" s="12"/>
      <c r="B30" s="25">
        <v>335.15</v>
      </c>
      <c r="C30" s="20" t="s">
        <v>103</v>
      </c>
      <c r="D30" s="46">
        <v>9233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9233</v>
      </c>
      <c r="O30" s="47">
        <f t="shared" si="1"/>
        <v>0.62099811676082861</v>
      </c>
      <c r="P30" s="9"/>
    </row>
    <row r="31" spans="1:16">
      <c r="A31" s="12"/>
      <c r="B31" s="25">
        <v>335.18</v>
      </c>
      <c r="C31" s="20" t="s">
        <v>104</v>
      </c>
      <c r="D31" s="46">
        <v>784691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784691</v>
      </c>
      <c r="O31" s="47">
        <f t="shared" si="1"/>
        <v>52.777172450901261</v>
      </c>
      <c r="P31" s="9"/>
    </row>
    <row r="32" spans="1:16">
      <c r="A32" s="12"/>
      <c r="B32" s="25">
        <v>335.29</v>
      </c>
      <c r="C32" s="20" t="s">
        <v>35</v>
      </c>
      <c r="D32" s="46">
        <v>351184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347424</v>
      </c>
      <c r="L32" s="46">
        <v>0</v>
      </c>
      <c r="M32" s="46">
        <v>0</v>
      </c>
      <c r="N32" s="46">
        <f t="shared" si="6"/>
        <v>698608</v>
      </c>
      <c r="O32" s="47">
        <f t="shared" si="1"/>
        <v>46.987355394135058</v>
      </c>
      <c r="P32" s="9"/>
    </row>
    <row r="33" spans="1:16">
      <c r="A33" s="12"/>
      <c r="B33" s="25">
        <v>335.49</v>
      </c>
      <c r="C33" s="20" t="s">
        <v>36</v>
      </c>
      <c r="D33" s="46">
        <v>15674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15674</v>
      </c>
      <c r="O33" s="47">
        <f t="shared" si="1"/>
        <v>1.0542103847188593</v>
      </c>
      <c r="P33" s="9"/>
    </row>
    <row r="34" spans="1:16">
      <c r="A34" s="12"/>
      <c r="B34" s="25">
        <v>337.6</v>
      </c>
      <c r="C34" s="20" t="s">
        <v>37</v>
      </c>
      <c r="D34" s="46">
        <v>102092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102092</v>
      </c>
      <c r="O34" s="47">
        <f t="shared" si="1"/>
        <v>6.8665590529997313</v>
      </c>
      <c r="P34" s="9"/>
    </row>
    <row r="35" spans="1:16">
      <c r="A35" s="12"/>
      <c r="B35" s="25">
        <v>338</v>
      </c>
      <c r="C35" s="20" t="s">
        <v>38</v>
      </c>
      <c r="D35" s="46">
        <v>10302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10302</v>
      </c>
      <c r="O35" s="47">
        <f t="shared" si="1"/>
        <v>0.69289749798224376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SUM(D37:D47)</f>
        <v>641297</v>
      </c>
      <c r="E36" s="32">
        <f t="shared" si="7"/>
        <v>371679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11250170</v>
      </c>
      <c r="J36" s="32">
        <f t="shared" si="7"/>
        <v>640258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12903404</v>
      </c>
      <c r="O36" s="45">
        <f t="shared" si="1"/>
        <v>867.86413774549362</v>
      </c>
      <c r="P36" s="10"/>
    </row>
    <row r="37" spans="1:16">
      <c r="A37" s="12"/>
      <c r="B37" s="25">
        <v>341.2</v>
      </c>
      <c r="C37" s="20" t="s">
        <v>105</v>
      </c>
      <c r="D37" s="46">
        <v>3650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640258</v>
      </c>
      <c r="K37" s="46">
        <v>0</v>
      </c>
      <c r="L37" s="46">
        <v>0</v>
      </c>
      <c r="M37" s="46">
        <v>0</v>
      </c>
      <c r="N37" s="46">
        <f t="shared" ref="N37:N47" si="8">SUM(D37:M37)</f>
        <v>643908</v>
      </c>
      <c r="O37" s="47">
        <f t="shared" ref="O37:O65" si="9">(N37/O$67)</f>
        <v>43.308313155770783</v>
      </c>
      <c r="P37" s="9"/>
    </row>
    <row r="38" spans="1:16">
      <c r="A38" s="12"/>
      <c r="B38" s="25">
        <v>341.3</v>
      </c>
      <c r="C38" s="20" t="s">
        <v>106</v>
      </c>
      <c r="D38" s="46">
        <v>4968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4968</v>
      </c>
      <c r="O38" s="47">
        <f t="shared" si="9"/>
        <v>0.33414043583535108</v>
      </c>
      <c r="P38" s="9"/>
    </row>
    <row r="39" spans="1:16">
      <c r="A39" s="12"/>
      <c r="B39" s="25">
        <v>341.9</v>
      </c>
      <c r="C39" s="20" t="s">
        <v>107</v>
      </c>
      <c r="D39" s="46">
        <v>22992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22992</v>
      </c>
      <c r="O39" s="47">
        <f t="shared" si="9"/>
        <v>1.5464083938660209</v>
      </c>
      <c r="P39" s="9"/>
    </row>
    <row r="40" spans="1:16">
      <c r="A40" s="12"/>
      <c r="B40" s="25">
        <v>342.5</v>
      </c>
      <c r="C40" s="20" t="s">
        <v>49</v>
      </c>
      <c r="D40" s="46">
        <v>99015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99015</v>
      </c>
      <c r="O40" s="47">
        <f t="shared" si="9"/>
        <v>6.6596045197740112</v>
      </c>
      <c r="P40" s="9"/>
    </row>
    <row r="41" spans="1:16">
      <c r="A41" s="12"/>
      <c r="B41" s="25">
        <v>343.3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5057104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5057104</v>
      </c>
      <c r="O41" s="47">
        <f t="shared" si="9"/>
        <v>340.13344094700028</v>
      </c>
      <c r="P41" s="9"/>
    </row>
    <row r="42" spans="1:16">
      <c r="A42" s="12"/>
      <c r="B42" s="25">
        <v>343.5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5088329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5088329</v>
      </c>
      <c r="O42" s="47">
        <f t="shared" si="9"/>
        <v>342.23358891579232</v>
      </c>
      <c r="P42" s="9"/>
    </row>
    <row r="43" spans="1:16">
      <c r="A43" s="12"/>
      <c r="B43" s="25">
        <v>343.7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993449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993449</v>
      </c>
      <c r="O43" s="47">
        <f t="shared" si="9"/>
        <v>66.817931127253161</v>
      </c>
      <c r="P43" s="9"/>
    </row>
    <row r="44" spans="1:16">
      <c r="A44" s="12"/>
      <c r="B44" s="25">
        <v>343.9</v>
      </c>
      <c r="C44" s="20" t="s">
        <v>53</v>
      </c>
      <c r="D44" s="46">
        <v>31011</v>
      </c>
      <c r="E44" s="46">
        <v>371679</v>
      </c>
      <c r="F44" s="46">
        <v>0</v>
      </c>
      <c r="G44" s="46">
        <v>0</v>
      </c>
      <c r="H44" s="46">
        <v>0</v>
      </c>
      <c r="I44" s="46">
        <v>111288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513978</v>
      </c>
      <c r="O44" s="47">
        <f t="shared" si="9"/>
        <v>34.569410815173526</v>
      </c>
      <c r="P44" s="9"/>
    </row>
    <row r="45" spans="1:16">
      <c r="A45" s="12"/>
      <c r="B45" s="25">
        <v>347.1</v>
      </c>
      <c r="C45" s="20" t="s">
        <v>54</v>
      </c>
      <c r="D45" s="46">
        <v>18189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18189</v>
      </c>
      <c r="O45" s="47">
        <f t="shared" si="9"/>
        <v>1.223365617433414</v>
      </c>
      <c r="P45" s="9"/>
    </row>
    <row r="46" spans="1:16">
      <c r="A46" s="12"/>
      <c r="B46" s="25">
        <v>347.2</v>
      </c>
      <c r="C46" s="20" t="s">
        <v>55</v>
      </c>
      <c r="D46" s="46">
        <v>437490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437490</v>
      </c>
      <c r="O46" s="47">
        <f t="shared" si="9"/>
        <v>29.424939467312349</v>
      </c>
      <c r="P46" s="9"/>
    </row>
    <row r="47" spans="1:16">
      <c r="A47" s="12"/>
      <c r="B47" s="25">
        <v>347.4</v>
      </c>
      <c r="C47" s="20" t="s">
        <v>56</v>
      </c>
      <c r="D47" s="46">
        <v>23982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23982</v>
      </c>
      <c r="O47" s="47">
        <f t="shared" si="9"/>
        <v>1.6129943502824859</v>
      </c>
      <c r="P47" s="9"/>
    </row>
    <row r="48" spans="1:16" ht="15.75">
      <c r="A48" s="29" t="s">
        <v>44</v>
      </c>
      <c r="B48" s="30"/>
      <c r="C48" s="31"/>
      <c r="D48" s="32">
        <f t="shared" ref="D48:M48" si="10">SUM(D49:D52)</f>
        <v>747390</v>
      </c>
      <c r="E48" s="32">
        <f t="shared" si="10"/>
        <v>5600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752990</v>
      </c>
      <c r="O48" s="45">
        <f t="shared" si="9"/>
        <v>50.645009416195855</v>
      </c>
      <c r="P48" s="10"/>
    </row>
    <row r="49" spans="1:16">
      <c r="A49" s="13"/>
      <c r="B49" s="39">
        <v>351.1</v>
      </c>
      <c r="C49" s="21" t="s">
        <v>59</v>
      </c>
      <c r="D49" s="46">
        <v>632046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632046</v>
      </c>
      <c r="O49" s="47">
        <f t="shared" si="9"/>
        <v>42.510492332526233</v>
      </c>
      <c r="P49" s="9"/>
    </row>
    <row r="50" spans="1:16">
      <c r="A50" s="13"/>
      <c r="B50" s="39">
        <v>352</v>
      </c>
      <c r="C50" s="21" t="s">
        <v>60</v>
      </c>
      <c r="D50" s="46">
        <v>15939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15939</v>
      </c>
      <c r="O50" s="47">
        <f t="shared" si="9"/>
        <v>1.0720338983050848</v>
      </c>
      <c r="P50" s="9"/>
    </row>
    <row r="51" spans="1:16">
      <c r="A51" s="13"/>
      <c r="B51" s="39">
        <v>354</v>
      </c>
      <c r="C51" s="21" t="s">
        <v>61</v>
      </c>
      <c r="D51" s="46">
        <v>38161</v>
      </c>
      <c r="E51" s="46">
        <v>5600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43761</v>
      </c>
      <c r="O51" s="47">
        <f t="shared" si="9"/>
        <v>2.9433010492332525</v>
      </c>
      <c r="P51" s="9"/>
    </row>
    <row r="52" spans="1:16">
      <c r="A52" s="13"/>
      <c r="B52" s="39">
        <v>359</v>
      </c>
      <c r="C52" s="21" t="s">
        <v>62</v>
      </c>
      <c r="D52" s="46">
        <v>61244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61244</v>
      </c>
      <c r="O52" s="47">
        <f t="shared" si="9"/>
        <v>4.1191821361312888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SUM(D54:D60)</f>
        <v>96047</v>
      </c>
      <c r="E53" s="32">
        <f t="shared" si="12"/>
        <v>156652</v>
      </c>
      <c r="F53" s="32">
        <f t="shared" si="12"/>
        <v>1524</v>
      </c>
      <c r="G53" s="32">
        <f t="shared" si="12"/>
        <v>16383</v>
      </c>
      <c r="H53" s="32">
        <f t="shared" si="12"/>
        <v>0</v>
      </c>
      <c r="I53" s="32">
        <f t="shared" si="12"/>
        <v>789556</v>
      </c>
      <c r="J53" s="32">
        <f t="shared" si="12"/>
        <v>417</v>
      </c>
      <c r="K53" s="32">
        <f t="shared" si="12"/>
        <v>5358732</v>
      </c>
      <c r="L53" s="32">
        <f t="shared" si="12"/>
        <v>536745</v>
      </c>
      <c r="M53" s="32">
        <f t="shared" si="12"/>
        <v>0</v>
      </c>
      <c r="N53" s="32">
        <f t="shared" si="11"/>
        <v>6956056</v>
      </c>
      <c r="O53" s="45">
        <f t="shared" si="9"/>
        <v>467.85418348130213</v>
      </c>
      <c r="P53" s="10"/>
    </row>
    <row r="54" spans="1:16">
      <c r="A54" s="12"/>
      <c r="B54" s="25">
        <v>361.1</v>
      </c>
      <c r="C54" s="20" t="s">
        <v>63</v>
      </c>
      <c r="D54" s="46">
        <v>11589</v>
      </c>
      <c r="E54" s="46">
        <v>23009</v>
      </c>
      <c r="F54" s="46">
        <v>1524</v>
      </c>
      <c r="G54" s="46">
        <v>7249</v>
      </c>
      <c r="H54" s="46">
        <v>0</v>
      </c>
      <c r="I54" s="46">
        <v>483321</v>
      </c>
      <c r="J54" s="46">
        <v>127</v>
      </c>
      <c r="K54" s="46">
        <v>720891</v>
      </c>
      <c r="L54" s="46">
        <v>51613</v>
      </c>
      <c r="M54" s="46">
        <v>0</v>
      </c>
      <c r="N54" s="46">
        <f t="shared" si="11"/>
        <v>1299323</v>
      </c>
      <c r="O54" s="47">
        <f t="shared" si="9"/>
        <v>87.390570352434764</v>
      </c>
      <c r="P54" s="9"/>
    </row>
    <row r="55" spans="1:16">
      <c r="A55" s="12"/>
      <c r="B55" s="25">
        <v>361.3</v>
      </c>
      <c r="C55" s="20" t="s">
        <v>64</v>
      </c>
      <c r="D55" s="46">
        <v>-50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3087541</v>
      </c>
      <c r="L55" s="46">
        <v>360399</v>
      </c>
      <c r="M55" s="46">
        <v>0</v>
      </c>
      <c r="N55" s="46">
        <f t="shared" ref="N55:N60" si="13">SUM(D55:M55)</f>
        <v>3447890</v>
      </c>
      <c r="O55" s="47">
        <f t="shared" si="9"/>
        <v>231.90005380683345</v>
      </c>
      <c r="P55" s="9"/>
    </row>
    <row r="56" spans="1:16">
      <c r="A56" s="12"/>
      <c r="B56" s="25">
        <v>362</v>
      </c>
      <c r="C56" s="20" t="s">
        <v>65</v>
      </c>
      <c r="D56" s="46">
        <v>3125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3125</v>
      </c>
      <c r="O56" s="47">
        <f t="shared" si="9"/>
        <v>0.21018294323379069</v>
      </c>
      <c r="P56" s="9"/>
    </row>
    <row r="57" spans="1:16">
      <c r="A57" s="12"/>
      <c r="B57" s="25">
        <v>366</v>
      </c>
      <c r="C57" s="20" t="s">
        <v>67</v>
      </c>
      <c r="D57" s="46">
        <v>13263</v>
      </c>
      <c r="E57" s="46">
        <v>1551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14814</v>
      </c>
      <c r="O57" s="47">
        <f t="shared" si="9"/>
        <v>0.99636803874092006</v>
      </c>
      <c r="P57" s="9"/>
    </row>
    <row r="58" spans="1:16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1528096</v>
      </c>
      <c r="L58" s="46">
        <v>0</v>
      </c>
      <c r="M58" s="46">
        <v>0</v>
      </c>
      <c r="N58" s="46">
        <f t="shared" si="13"/>
        <v>1528096</v>
      </c>
      <c r="O58" s="47">
        <f t="shared" si="9"/>
        <v>102.77750874361044</v>
      </c>
      <c r="P58" s="9"/>
    </row>
    <row r="59" spans="1:16">
      <c r="A59" s="12"/>
      <c r="B59" s="25">
        <v>369.7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124733</v>
      </c>
      <c r="M59" s="46">
        <v>0</v>
      </c>
      <c r="N59" s="46">
        <f t="shared" si="13"/>
        <v>124733</v>
      </c>
      <c r="O59" s="47">
        <f t="shared" si="9"/>
        <v>8.3893596986817318</v>
      </c>
      <c r="P59" s="9"/>
    </row>
    <row r="60" spans="1:16">
      <c r="A60" s="12"/>
      <c r="B60" s="25">
        <v>369.9</v>
      </c>
      <c r="C60" s="20" t="s">
        <v>70</v>
      </c>
      <c r="D60" s="46">
        <v>68120</v>
      </c>
      <c r="E60" s="46">
        <v>132092</v>
      </c>
      <c r="F60" s="46">
        <v>0</v>
      </c>
      <c r="G60" s="46">
        <v>9134</v>
      </c>
      <c r="H60" s="46">
        <v>0</v>
      </c>
      <c r="I60" s="46">
        <v>306235</v>
      </c>
      <c r="J60" s="46">
        <v>290</v>
      </c>
      <c r="K60" s="46">
        <v>22204</v>
      </c>
      <c r="L60" s="46">
        <v>0</v>
      </c>
      <c r="M60" s="46">
        <v>0</v>
      </c>
      <c r="N60" s="46">
        <f t="shared" si="13"/>
        <v>538075</v>
      </c>
      <c r="O60" s="47">
        <f t="shared" si="9"/>
        <v>36.190139897767018</v>
      </c>
      <c r="P60" s="9"/>
    </row>
    <row r="61" spans="1:16" ht="15.75">
      <c r="A61" s="29" t="s">
        <v>45</v>
      </c>
      <c r="B61" s="30"/>
      <c r="C61" s="31"/>
      <c r="D61" s="32">
        <f t="shared" ref="D61:M61" si="14">SUM(D62:D64)</f>
        <v>4438425</v>
      </c>
      <c r="E61" s="32">
        <f t="shared" si="14"/>
        <v>722926</v>
      </c>
      <c r="F61" s="32">
        <f t="shared" si="14"/>
        <v>667261</v>
      </c>
      <c r="G61" s="32">
        <f t="shared" si="14"/>
        <v>0</v>
      </c>
      <c r="H61" s="32">
        <f t="shared" si="14"/>
        <v>0</v>
      </c>
      <c r="I61" s="32">
        <f t="shared" si="14"/>
        <v>1494113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7322725</v>
      </c>
      <c r="O61" s="45">
        <f t="shared" si="9"/>
        <v>492.51580575733118</v>
      </c>
      <c r="P61" s="9"/>
    </row>
    <row r="62" spans="1:16">
      <c r="A62" s="12"/>
      <c r="B62" s="25">
        <v>381</v>
      </c>
      <c r="C62" s="20" t="s">
        <v>71</v>
      </c>
      <c r="D62" s="46">
        <v>1095726</v>
      </c>
      <c r="E62" s="46">
        <v>722926</v>
      </c>
      <c r="F62" s="46">
        <v>667261</v>
      </c>
      <c r="G62" s="46">
        <v>0</v>
      </c>
      <c r="H62" s="46">
        <v>0</v>
      </c>
      <c r="I62" s="46">
        <v>326185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2812098</v>
      </c>
      <c r="O62" s="47">
        <f t="shared" si="9"/>
        <v>189.13761097659403</v>
      </c>
      <c r="P62" s="9"/>
    </row>
    <row r="63" spans="1:16">
      <c r="A63" s="12"/>
      <c r="B63" s="25">
        <v>382</v>
      </c>
      <c r="C63" s="20" t="s">
        <v>80</v>
      </c>
      <c r="D63" s="46">
        <v>3342699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3342699</v>
      </c>
      <c r="O63" s="47">
        <f t="shared" si="9"/>
        <v>224.82506053268764</v>
      </c>
      <c r="P63" s="9"/>
    </row>
    <row r="64" spans="1:16" ht="15.75" thickBot="1">
      <c r="A64" s="12"/>
      <c r="B64" s="25">
        <v>389.4</v>
      </c>
      <c r="C64" s="20" t="s">
        <v>108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1167928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1167928</v>
      </c>
      <c r="O64" s="47">
        <f t="shared" si="9"/>
        <v>78.553134248049503</v>
      </c>
      <c r="P64" s="9"/>
    </row>
    <row r="65" spans="1:119" ht="16.5" thickBot="1">
      <c r="A65" s="14" t="s">
        <v>57</v>
      </c>
      <c r="B65" s="23"/>
      <c r="C65" s="22"/>
      <c r="D65" s="15">
        <f t="shared" ref="D65:M65" si="15">SUM(D5,D14,D23,D36,D48,D53,D61)</f>
        <v>15275339</v>
      </c>
      <c r="E65" s="15">
        <f t="shared" si="15"/>
        <v>2422485</v>
      </c>
      <c r="F65" s="15">
        <f t="shared" si="15"/>
        <v>2076720</v>
      </c>
      <c r="G65" s="15">
        <f t="shared" si="15"/>
        <v>1583195</v>
      </c>
      <c r="H65" s="15">
        <f t="shared" si="15"/>
        <v>0</v>
      </c>
      <c r="I65" s="15">
        <f t="shared" si="15"/>
        <v>14135504</v>
      </c>
      <c r="J65" s="15">
        <f t="shared" si="15"/>
        <v>640675</v>
      </c>
      <c r="K65" s="15">
        <f t="shared" si="15"/>
        <v>5706156</v>
      </c>
      <c r="L65" s="15">
        <f t="shared" si="15"/>
        <v>536745</v>
      </c>
      <c r="M65" s="15">
        <f t="shared" si="15"/>
        <v>0</v>
      </c>
      <c r="N65" s="15">
        <f>SUM(D65:M65)</f>
        <v>42376819</v>
      </c>
      <c r="O65" s="38">
        <f t="shared" si="9"/>
        <v>2850.2030535377994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109</v>
      </c>
      <c r="M67" s="48"/>
      <c r="N67" s="48"/>
      <c r="O67" s="43">
        <v>14868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5610992</v>
      </c>
      <c r="E5" s="27">
        <f t="shared" si="0"/>
        <v>1282730</v>
      </c>
      <c r="F5" s="27">
        <f t="shared" si="0"/>
        <v>1342740</v>
      </c>
      <c r="G5" s="27">
        <f t="shared" si="0"/>
        <v>1430997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9667459</v>
      </c>
      <c r="O5" s="33">
        <f t="shared" ref="O5:O36" si="1">(N5/O$68)</f>
        <v>651.0511818977709</v>
      </c>
      <c r="P5" s="6"/>
    </row>
    <row r="6" spans="1:133">
      <c r="A6" s="12"/>
      <c r="B6" s="25">
        <v>311</v>
      </c>
      <c r="C6" s="20" t="s">
        <v>2</v>
      </c>
      <c r="D6" s="46">
        <v>4538888</v>
      </c>
      <c r="E6" s="46">
        <v>783840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5322728</v>
      </c>
      <c r="O6" s="47">
        <f t="shared" si="1"/>
        <v>358.45700047141224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498890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498890</v>
      </c>
      <c r="O7" s="47">
        <f t="shared" si="1"/>
        <v>33.597548656475183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1430997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1430997</v>
      </c>
      <c r="O8" s="47">
        <f t="shared" si="1"/>
        <v>96.36992390059936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1210723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1210723</v>
      </c>
      <c r="O9" s="47">
        <f t="shared" si="1"/>
        <v>81.535658966933795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81151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81151</v>
      </c>
      <c r="O10" s="47">
        <f t="shared" si="1"/>
        <v>5.4650818236918308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50866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50866</v>
      </c>
      <c r="O11" s="47">
        <f t="shared" si="1"/>
        <v>3.4255505421240486</v>
      </c>
      <c r="P11" s="9"/>
    </row>
    <row r="12" spans="1:133">
      <c r="A12" s="12"/>
      <c r="B12" s="25">
        <v>315</v>
      </c>
      <c r="C12" s="20" t="s">
        <v>15</v>
      </c>
      <c r="D12" s="46">
        <v>895727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895727</v>
      </c>
      <c r="O12" s="47">
        <f t="shared" si="1"/>
        <v>60.322378611354303</v>
      </c>
      <c r="P12" s="9"/>
    </row>
    <row r="13" spans="1:133">
      <c r="A13" s="12"/>
      <c r="B13" s="25">
        <v>316</v>
      </c>
      <c r="C13" s="20" t="s">
        <v>16</v>
      </c>
      <c r="D13" s="46">
        <v>176377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176377</v>
      </c>
      <c r="O13" s="47">
        <f t="shared" si="1"/>
        <v>11.878038925180146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1424571</v>
      </c>
      <c r="E14" s="32">
        <f t="shared" si="3"/>
        <v>179698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251551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1855820</v>
      </c>
      <c r="O14" s="45">
        <f t="shared" si="1"/>
        <v>124.97945989628931</v>
      </c>
      <c r="P14" s="10"/>
    </row>
    <row r="15" spans="1:133">
      <c r="A15" s="12"/>
      <c r="B15" s="25">
        <v>322</v>
      </c>
      <c r="C15" s="20" t="s">
        <v>0</v>
      </c>
      <c r="D15" s="46">
        <v>146449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146449</v>
      </c>
      <c r="O15" s="47">
        <f t="shared" si="1"/>
        <v>9.8625496666442185</v>
      </c>
      <c r="P15" s="9"/>
    </row>
    <row r="16" spans="1:133">
      <c r="A16" s="12"/>
      <c r="B16" s="25">
        <v>323.10000000000002</v>
      </c>
      <c r="C16" s="20" t="s">
        <v>18</v>
      </c>
      <c r="D16" s="46">
        <v>1154551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1154551</v>
      </c>
      <c r="O16" s="47">
        <f t="shared" si="1"/>
        <v>77.752777964846118</v>
      </c>
      <c r="P16" s="9"/>
    </row>
    <row r="17" spans="1:16">
      <c r="A17" s="12"/>
      <c r="B17" s="25">
        <v>323.39999999999998</v>
      </c>
      <c r="C17" s="20" t="s">
        <v>19</v>
      </c>
      <c r="D17" s="46">
        <v>106898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106898</v>
      </c>
      <c r="O17" s="47">
        <f t="shared" si="1"/>
        <v>7.199003299885514</v>
      </c>
      <c r="P17" s="9"/>
    </row>
    <row r="18" spans="1:16">
      <c r="A18" s="12"/>
      <c r="B18" s="25">
        <v>323.5</v>
      </c>
      <c r="C18" s="20" t="s">
        <v>20</v>
      </c>
      <c r="D18" s="46">
        <v>9278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9278</v>
      </c>
      <c r="O18" s="47">
        <f t="shared" si="1"/>
        <v>0.62482322041888338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30834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30834</v>
      </c>
      <c r="O19" s="47">
        <f t="shared" si="1"/>
        <v>2.07650346824702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213716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213716</v>
      </c>
      <c r="O20" s="47">
        <f t="shared" si="1"/>
        <v>14.392619031584619</v>
      </c>
      <c r="P20" s="9"/>
    </row>
    <row r="21" spans="1:16">
      <c r="A21" s="12"/>
      <c r="B21" s="25">
        <v>325.10000000000002</v>
      </c>
      <c r="C21" s="20" t="s">
        <v>83</v>
      </c>
      <c r="D21" s="46">
        <v>0</v>
      </c>
      <c r="E21" s="46">
        <v>179698</v>
      </c>
      <c r="F21" s="46">
        <v>0</v>
      </c>
      <c r="G21" s="46">
        <v>0</v>
      </c>
      <c r="H21" s="46">
        <v>0</v>
      </c>
      <c r="I21" s="46">
        <v>6566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186264</v>
      </c>
      <c r="O21" s="47">
        <f t="shared" si="1"/>
        <v>12.543875008418075</v>
      </c>
      <c r="P21" s="9"/>
    </row>
    <row r="22" spans="1:16">
      <c r="A22" s="12"/>
      <c r="B22" s="25">
        <v>329</v>
      </c>
      <c r="C22" s="20" t="s">
        <v>24</v>
      </c>
      <c r="D22" s="46">
        <v>7395</v>
      </c>
      <c r="E22" s="46">
        <v>0</v>
      </c>
      <c r="F22" s="46">
        <v>0</v>
      </c>
      <c r="G22" s="46">
        <v>0</v>
      </c>
      <c r="H22" s="46">
        <v>0</v>
      </c>
      <c r="I22" s="46">
        <v>435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7830</v>
      </c>
      <c r="O22" s="47">
        <f t="shared" si="1"/>
        <v>0.527308236244865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SUM(D24:D35)</f>
        <v>2114752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353946</v>
      </c>
      <c r="L23" s="32">
        <f t="shared" si="6"/>
        <v>0</v>
      </c>
      <c r="M23" s="32">
        <f t="shared" si="6"/>
        <v>0</v>
      </c>
      <c r="N23" s="44">
        <f t="shared" si="5"/>
        <v>2468698</v>
      </c>
      <c r="O23" s="45">
        <f t="shared" si="1"/>
        <v>166.25348508317057</v>
      </c>
      <c r="P23" s="10"/>
    </row>
    <row r="24" spans="1:16">
      <c r="A24" s="12"/>
      <c r="B24" s="25">
        <v>331.2</v>
      </c>
      <c r="C24" s="20" t="s">
        <v>25</v>
      </c>
      <c r="D24" s="46">
        <v>152525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152525</v>
      </c>
      <c r="O24" s="47">
        <f t="shared" si="1"/>
        <v>10.271735470402048</v>
      </c>
      <c r="P24" s="9"/>
    </row>
    <row r="25" spans="1:16">
      <c r="A25" s="12"/>
      <c r="B25" s="25">
        <v>331.5</v>
      </c>
      <c r="C25" s="20" t="s">
        <v>27</v>
      </c>
      <c r="D25" s="46">
        <v>15246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15246</v>
      </c>
      <c r="O25" s="47">
        <f t="shared" si="1"/>
        <v>1.026735807125059</v>
      </c>
      <c r="P25" s="9"/>
    </row>
    <row r="26" spans="1:16">
      <c r="A26" s="12"/>
      <c r="B26" s="25">
        <v>331.9</v>
      </c>
      <c r="C26" s="20" t="s">
        <v>28</v>
      </c>
      <c r="D26" s="46">
        <v>857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857</v>
      </c>
      <c r="O26" s="47">
        <f t="shared" si="1"/>
        <v>5.771432419691562E-2</v>
      </c>
      <c r="P26" s="9"/>
    </row>
    <row r="27" spans="1:16">
      <c r="A27" s="12"/>
      <c r="B27" s="25">
        <v>334.2</v>
      </c>
      <c r="C27" s="20" t="s">
        <v>29</v>
      </c>
      <c r="D27" s="46">
        <v>8645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8645</v>
      </c>
      <c r="O27" s="47">
        <f t="shared" si="1"/>
        <v>0.58219408714391541</v>
      </c>
      <c r="P27" s="9"/>
    </row>
    <row r="28" spans="1:16">
      <c r="A28" s="12"/>
      <c r="B28" s="25">
        <v>335.12</v>
      </c>
      <c r="C28" s="20" t="s">
        <v>31</v>
      </c>
      <c r="D28" s="46">
        <v>668623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668623</v>
      </c>
      <c r="O28" s="47">
        <f t="shared" si="1"/>
        <v>45.028150043773991</v>
      </c>
      <c r="P28" s="9"/>
    </row>
    <row r="29" spans="1:16">
      <c r="A29" s="12"/>
      <c r="B29" s="25">
        <v>335.14</v>
      </c>
      <c r="C29" s="20" t="s">
        <v>32</v>
      </c>
      <c r="D29" s="46">
        <v>37334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37334</v>
      </c>
      <c r="O29" s="47">
        <f t="shared" si="1"/>
        <v>2.5142433833928211</v>
      </c>
      <c r="P29" s="9"/>
    </row>
    <row r="30" spans="1:16">
      <c r="A30" s="12"/>
      <c r="B30" s="25">
        <v>335.15</v>
      </c>
      <c r="C30" s="20" t="s">
        <v>33</v>
      </c>
      <c r="D30" s="46">
        <v>29509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29509</v>
      </c>
      <c r="O30" s="47">
        <f t="shared" si="1"/>
        <v>1.9872718701596066</v>
      </c>
      <c r="P30" s="9"/>
    </row>
    <row r="31" spans="1:16">
      <c r="A31" s="12"/>
      <c r="B31" s="25">
        <v>335.18</v>
      </c>
      <c r="C31" s="20" t="s">
        <v>34</v>
      </c>
      <c r="D31" s="46">
        <v>742897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742897</v>
      </c>
      <c r="O31" s="47">
        <f t="shared" si="1"/>
        <v>50.030103037241567</v>
      </c>
      <c r="P31" s="9"/>
    </row>
    <row r="32" spans="1:16">
      <c r="A32" s="12"/>
      <c r="B32" s="25">
        <v>335.29</v>
      </c>
      <c r="C32" s="20" t="s">
        <v>35</v>
      </c>
      <c r="D32" s="46">
        <v>357795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353946</v>
      </c>
      <c r="L32" s="46">
        <v>0</v>
      </c>
      <c r="M32" s="46">
        <v>0</v>
      </c>
      <c r="N32" s="46">
        <f t="shared" si="7"/>
        <v>711741</v>
      </c>
      <c r="O32" s="47">
        <f t="shared" si="1"/>
        <v>47.931914607044249</v>
      </c>
      <c r="P32" s="9"/>
    </row>
    <row r="33" spans="1:16">
      <c r="A33" s="12"/>
      <c r="B33" s="25">
        <v>335.49</v>
      </c>
      <c r="C33" s="20" t="s">
        <v>36</v>
      </c>
      <c r="D33" s="46">
        <v>14396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14396</v>
      </c>
      <c r="O33" s="47">
        <f t="shared" si="1"/>
        <v>0.96949289514445414</v>
      </c>
      <c r="P33" s="9"/>
    </row>
    <row r="34" spans="1:16">
      <c r="A34" s="12"/>
      <c r="B34" s="25">
        <v>337.6</v>
      </c>
      <c r="C34" s="20" t="s">
        <v>37</v>
      </c>
      <c r="D34" s="46">
        <v>72923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72923</v>
      </c>
      <c r="O34" s="47">
        <f t="shared" si="1"/>
        <v>4.9109704357195767</v>
      </c>
      <c r="P34" s="9"/>
    </row>
    <row r="35" spans="1:16">
      <c r="A35" s="12"/>
      <c r="B35" s="25">
        <v>338</v>
      </c>
      <c r="C35" s="20" t="s">
        <v>38</v>
      </c>
      <c r="D35" s="46">
        <v>14002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14002</v>
      </c>
      <c r="O35" s="47">
        <f t="shared" si="1"/>
        <v>0.94295912182638564</v>
      </c>
      <c r="P35" s="9"/>
    </row>
    <row r="36" spans="1:16" ht="15.75">
      <c r="A36" s="29" t="s">
        <v>43</v>
      </c>
      <c r="B36" s="30"/>
      <c r="C36" s="31"/>
      <c r="D36" s="32">
        <f t="shared" ref="D36:M36" si="8">SUM(D37:D47)</f>
        <v>901867</v>
      </c>
      <c r="E36" s="32">
        <f t="shared" si="8"/>
        <v>-13725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10314749</v>
      </c>
      <c r="J36" s="32">
        <f t="shared" si="8"/>
        <v>582411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11785302</v>
      </c>
      <c r="O36" s="45">
        <f t="shared" si="1"/>
        <v>793.67647653040603</v>
      </c>
      <c r="P36" s="10"/>
    </row>
    <row r="37" spans="1:16">
      <c r="A37" s="12"/>
      <c r="B37" s="25">
        <v>341.2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582411</v>
      </c>
      <c r="K37" s="46">
        <v>0</v>
      </c>
      <c r="L37" s="46">
        <v>0</v>
      </c>
      <c r="M37" s="46">
        <v>0</v>
      </c>
      <c r="N37" s="46">
        <f t="shared" ref="N37:N47" si="9">SUM(D37:M37)</f>
        <v>582411</v>
      </c>
      <c r="O37" s="47">
        <f t="shared" ref="O37:O66" si="10">(N37/O$68)</f>
        <v>39.222237187689409</v>
      </c>
      <c r="P37" s="9"/>
    </row>
    <row r="38" spans="1:16">
      <c r="A38" s="12"/>
      <c r="B38" s="25">
        <v>341.3</v>
      </c>
      <c r="C38" s="20" t="s">
        <v>47</v>
      </c>
      <c r="D38" s="46">
        <v>8662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8662</v>
      </c>
      <c r="O38" s="47">
        <f t="shared" si="10"/>
        <v>0.58333894538352749</v>
      </c>
      <c r="P38" s="9"/>
    </row>
    <row r="39" spans="1:16">
      <c r="A39" s="12"/>
      <c r="B39" s="25">
        <v>341.9</v>
      </c>
      <c r="C39" s="20" t="s">
        <v>48</v>
      </c>
      <c r="D39" s="46">
        <v>26574</v>
      </c>
      <c r="E39" s="46">
        <v>-13725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12849</v>
      </c>
      <c r="O39" s="47">
        <f t="shared" si="10"/>
        <v>0.86531079533975352</v>
      </c>
      <c r="P39" s="9"/>
    </row>
    <row r="40" spans="1:16">
      <c r="A40" s="12"/>
      <c r="B40" s="25">
        <v>342.5</v>
      </c>
      <c r="C40" s="20" t="s">
        <v>49</v>
      </c>
      <c r="D40" s="46">
        <v>95264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95264</v>
      </c>
      <c r="O40" s="47">
        <f t="shared" si="10"/>
        <v>6.4155161963768608</v>
      </c>
      <c r="P40" s="9"/>
    </row>
    <row r="41" spans="1:16">
      <c r="A41" s="12"/>
      <c r="B41" s="25">
        <v>343.3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4919308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4919308</v>
      </c>
      <c r="O41" s="47">
        <f t="shared" si="10"/>
        <v>331.28884099939393</v>
      </c>
      <c r="P41" s="9"/>
    </row>
    <row r="42" spans="1:16">
      <c r="A42" s="12"/>
      <c r="B42" s="25">
        <v>343.5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4776364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4776364</v>
      </c>
      <c r="O42" s="47">
        <f t="shared" si="10"/>
        <v>321.66233416391674</v>
      </c>
      <c r="P42" s="9"/>
    </row>
    <row r="43" spans="1:16">
      <c r="A43" s="12"/>
      <c r="B43" s="25">
        <v>343.7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522915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522915</v>
      </c>
      <c r="O43" s="47">
        <f t="shared" si="10"/>
        <v>35.215502727456396</v>
      </c>
      <c r="P43" s="9"/>
    </row>
    <row r="44" spans="1:16">
      <c r="A44" s="12"/>
      <c r="B44" s="25">
        <v>343.9</v>
      </c>
      <c r="C44" s="20" t="s">
        <v>53</v>
      </c>
      <c r="D44" s="46">
        <v>266085</v>
      </c>
      <c r="E44" s="46">
        <v>0</v>
      </c>
      <c r="F44" s="46">
        <v>0</v>
      </c>
      <c r="G44" s="46">
        <v>0</v>
      </c>
      <c r="H44" s="46">
        <v>0</v>
      </c>
      <c r="I44" s="46">
        <v>96162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362247</v>
      </c>
      <c r="O44" s="47">
        <f t="shared" si="10"/>
        <v>24.395380160280155</v>
      </c>
      <c r="P44" s="9"/>
    </row>
    <row r="45" spans="1:16">
      <c r="A45" s="12"/>
      <c r="B45" s="25">
        <v>347.1</v>
      </c>
      <c r="C45" s="20" t="s">
        <v>54</v>
      </c>
      <c r="D45" s="46">
        <v>15758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15758</v>
      </c>
      <c r="O45" s="47">
        <f t="shared" si="10"/>
        <v>1.0612162435180821</v>
      </c>
      <c r="P45" s="9"/>
    </row>
    <row r="46" spans="1:16">
      <c r="A46" s="12"/>
      <c r="B46" s="25">
        <v>347.2</v>
      </c>
      <c r="C46" s="20" t="s">
        <v>55</v>
      </c>
      <c r="D46" s="46">
        <v>432940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432940</v>
      </c>
      <c r="O46" s="47">
        <f t="shared" si="10"/>
        <v>29.156172132803555</v>
      </c>
      <c r="P46" s="9"/>
    </row>
    <row r="47" spans="1:16">
      <c r="A47" s="12"/>
      <c r="B47" s="25">
        <v>347.4</v>
      </c>
      <c r="C47" s="20" t="s">
        <v>56</v>
      </c>
      <c r="D47" s="46">
        <v>56584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56584</v>
      </c>
      <c r="O47" s="47">
        <f t="shared" si="10"/>
        <v>3.8106269782476936</v>
      </c>
      <c r="P47" s="9"/>
    </row>
    <row r="48" spans="1:16" ht="15.75">
      <c r="A48" s="29" t="s">
        <v>44</v>
      </c>
      <c r="B48" s="30"/>
      <c r="C48" s="31"/>
      <c r="D48" s="32">
        <f t="shared" ref="D48:M48" si="11">SUM(D49:D52)</f>
        <v>913183</v>
      </c>
      <c r="E48" s="32">
        <f t="shared" si="11"/>
        <v>18013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54" si="12">SUM(D48:M48)</f>
        <v>931196</v>
      </c>
      <c r="O48" s="45">
        <f t="shared" si="10"/>
        <v>62.711024311401438</v>
      </c>
      <c r="P48" s="10"/>
    </row>
    <row r="49" spans="1:16">
      <c r="A49" s="13"/>
      <c r="B49" s="39">
        <v>351.1</v>
      </c>
      <c r="C49" s="21" t="s">
        <v>59</v>
      </c>
      <c r="D49" s="46">
        <v>799538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799538</v>
      </c>
      <c r="O49" s="47">
        <f t="shared" si="10"/>
        <v>53.844568657822073</v>
      </c>
      <c r="P49" s="9"/>
    </row>
    <row r="50" spans="1:16">
      <c r="A50" s="13"/>
      <c r="B50" s="39">
        <v>352</v>
      </c>
      <c r="C50" s="21" t="s">
        <v>60</v>
      </c>
      <c r="D50" s="46">
        <v>15001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15001</v>
      </c>
      <c r="O50" s="47">
        <f t="shared" si="10"/>
        <v>1.0102363795541787</v>
      </c>
      <c r="P50" s="9"/>
    </row>
    <row r="51" spans="1:16">
      <c r="A51" s="13"/>
      <c r="B51" s="39">
        <v>354</v>
      </c>
      <c r="C51" s="21" t="s">
        <v>61</v>
      </c>
      <c r="D51" s="46">
        <v>49479</v>
      </c>
      <c r="E51" s="46">
        <v>18013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67492</v>
      </c>
      <c r="O51" s="47">
        <f t="shared" si="10"/>
        <v>4.5452219004646777</v>
      </c>
      <c r="P51" s="9"/>
    </row>
    <row r="52" spans="1:16">
      <c r="A52" s="13"/>
      <c r="B52" s="39">
        <v>359</v>
      </c>
      <c r="C52" s="21" t="s">
        <v>62</v>
      </c>
      <c r="D52" s="46">
        <v>49165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49165</v>
      </c>
      <c r="O52" s="47">
        <f t="shared" si="10"/>
        <v>3.3109973735605092</v>
      </c>
      <c r="P52" s="9"/>
    </row>
    <row r="53" spans="1:16" ht="15.75">
      <c r="A53" s="29" t="s">
        <v>3</v>
      </c>
      <c r="B53" s="30"/>
      <c r="C53" s="31"/>
      <c r="D53" s="32">
        <f t="shared" ref="D53:M53" si="13">SUM(D54:D61)</f>
        <v>114225</v>
      </c>
      <c r="E53" s="32">
        <f t="shared" si="13"/>
        <v>29823</v>
      </c>
      <c r="F53" s="32">
        <f t="shared" si="13"/>
        <v>5381</v>
      </c>
      <c r="G53" s="32">
        <f t="shared" si="13"/>
        <v>11224</v>
      </c>
      <c r="H53" s="32">
        <f t="shared" si="13"/>
        <v>0</v>
      </c>
      <c r="I53" s="32">
        <f t="shared" si="13"/>
        <v>770817</v>
      </c>
      <c r="J53" s="32">
        <f t="shared" si="13"/>
        <v>4782</v>
      </c>
      <c r="K53" s="32">
        <f t="shared" si="13"/>
        <v>6071604</v>
      </c>
      <c r="L53" s="32">
        <f t="shared" si="13"/>
        <v>885727</v>
      </c>
      <c r="M53" s="32">
        <f t="shared" si="13"/>
        <v>0</v>
      </c>
      <c r="N53" s="32">
        <f t="shared" si="12"/>
        <v>7893583</v>
      </c>
      <c r="O53" s="45">
        <f t="shared" si="10"/>
        <v>531.59020809482115</v>
      </c>
      <c r="P53" s="10"/>
    </row>
    <row r="54" spans="1:16">
      <c r="A54" s="12"/>
      <c r="B54" s="25">
        <v>361.1</v>
      </c>
      <c r="C54" s="20" t="s">
        <v>63</v>
      </c>
      <c r="D54" s="46">
        <v>17026</v>
      </c>
      <c r="E54" s="46">
        <v>43900</v>
      </c>
      <c r="F54" s="46">
        <v>5381</v>
      </c>
      <c r="G54" s="46">
        <v>11224</v>
      </c>
      <c r="H54" s="46">
        <v>0</v>
      </c>
      <c r="I54" s="46">
        <v>527768</v>
      </c>
      <c r="J54" s="46">
        <v>1243</v>
      </c>
      <c r="K54" s="46">
        <v>675287</v>
      </c>
      <c r="L54" s="46">
        <v>53733</v>
      </c>
      <c r="M54" s="46">
        <v>0</v>
      </c>
      <c r="N54" s="46">
        <f t="shared" si="12"/>
        <v>1335562</v>
      </c>
      <c r="O54" s="47">
        <f t="shared" si="10"/>
        <v>89.942891777224062</v>
      </c>
      <c r="P54" s="9"/>
    </row>
    <row r="55" spans="1:16">
      <c r="A55" s="12"/>
      <c r="B55" s="25">
        <v>361.3</v>
      </c>
      <c r="C55" s="20" t="s">
        <v>64</v>
      </c>
      <c r="D55" s="46">
        <v>30</v>
      </c>
      <c r="E55" s="46">
        <v>0</v>
      </c>
      <c r="F55" s="46">
        <v>0</v>
      </c>
      <c r="G55" s="46">
        <v>0</v>
      </c>
      <c r="H55" s="46">
        <v>0</v>
      </c>
      <c r="I55" s="46">
        <v>-28</v>
      </c>
      <c r="J55" s="46">
        <v>0</v>
      </c>
      <c r="K55" s="46">
        <v>3970033</v>
      </c>
      <c r="L55" s="46">
        <v>437605</v>
      </c>
      <c r="M55" s="46">
        <v>0</v>
      </c>
      <c r="N55" s="46">
        <f t="shared" ref="N55:N61" si="14">SUM(D55:M55)</f>
        <v>4407640</v>
      </c>
      <c r="O55" s="47">
        <f t="shared" si="10"/>
        <v>296.83076301434443</v>
      </c>
      <c r="P55" s="9"/>
    </row>
    <row r="56" spans="1:16">
      <c r="A56" s="12"/>
      <c r="B56" s="25">
        <v>362</v>
      </c>
      <c r="C56" s="20" t="s">
        <v>65</v>
      </c>
      <c r="D56" s="46">
        <v>2450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2450</v>
      </c>
      <c r="O56" s="47">
        <f t="shared" si="10"/>
        <v>0.16499427570880193</v>
      </c>
      <c r="P56" s="9"/>
    </row>
    <row r="57" spans="1:16">
      <c r="A57" s="12"/>
      <c r="B57" s="25">
        <v>364</v>
      </c>
      <c r="C57" s="20" t="s">
        <v>66</v>
      </c>
      <c r="D57" s="46">
        <v>16976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3176</v>
      </c>
      <c r="K57" s="46">
        <v>0</v>
      </c>
      <c r="L57" s="46">
        <v>0</v>
      </c>
      <c r="M57" s="46">
        <v>0</v>
      </c>
      <c r="N57" s="46">
        <f t="shared" si="14"/>
        <v>20152</v>
      </c>
      <c r="O57" s="47">
        <f t="shared" si="10"/>
        <v>1.3571284261566436</v>
      </c>
      <c r="P57" s="9"/>
    </row>
    <row r="58" spans="1:16">
      <c r="A58" s="12"/>
      <c r="B58" s="25">
        <v>366</v>
      </c>
      <c r="C58" s="20" t="s">
        <v>67</v>
      </c>
      <c r="D58" s="46">
        <v>14634</v>
      </c>
      <c r="E58" s="46">
        <v>-7000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7634</v>
      </c>
      <c r="O58" s="47">
        <f t="shared" si="10"/>
        <v>0.51410869418816085</v>
      </c>
      <c r="P58" s="9"/>
    </row>
    <row r="59" spans="1:16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1410588</v>
      </c>
      <c r="L59" s="46">
        <v>0</v>
      </c>
      <c r="M59" s="46">
        <v>0</v>
      </c>
      <c r="N59" s="46">
        <f t="shared" si="14"/>
        <v>1410588</v>
      </c>
      <c r="O59" s="47">
        <f t="shared" si="10"/>
        <v>94.995487911643878</v>
      </c>
      <c r="P59" s="9"/>
    </row>
    <row r="60" spans="1:16">
      <c r="A60" s="12"/>
      <c r="B60" s="25">
        <v>369.7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394389</v>
      </c>
      <c r="M60" s="46">
        <v>0</v>
      </c>
      <c r="N60" s="46">
        <f t="shared" si="14"/>
        <v>394389</v>
      </c>
      <c r="O60" s="47">
        <f t="shared" si="10"/>
        <v>26.559970368374973</v>
      </c>
      <c r="P60" s="9"/>
    </row>
    <row r="61" spans="1:16">
      <c r="A61" s="12"/>
      <c r="B61" s="25">
        <v>369.9</v>
      </c>
      <c r="C61" s="20" t="s">
        <v>70</v>
      </c>
      <c r="D61" s="46">
        <v>63109</v>
      </c>
      <c r="E61" s="46">
        <v>-7077</v>
      </c>
      <c r="F61" s="46">
        <v>0</v>
      </c>
      <c r="G61" s="46">
        <v>0</v>
      </c>
      <c r="H61" s="46">
        <v>0</v>
      </c>
      <c r="I61" s="46">
        <v>243077</v>
      </c>
      <c r="J61" s="46">
        <v>363</v>
      </c>
      <c r="K61" s="46">
        <v>15696</v>
      </c>
      <c r="L61" s="46">
        <v>0</v>
      </c>
      <c r="M61" s="46">
        <v>0</v>
      </c>
      <c r="N61" s="46">
        <f t="shared" si="14"/>
        <v>315168</v>
      </c>
      <c r="O61" s="47">
        <f t="shared" si="10"/>
        <v>21.22486362718028</v>
      </c>
      <c r="P61" s="9"/>
    </row>
    <row r="62" spans="1:16" ht="15.75">
      <c r="A62" s="29" t="s">
        <v>45</v>
      </c>
      <c r="B62" s="30"/>
      <c r="C62" s="31"/>
      <c r="D62" s="32">
        <f t="shared" ref="D62:M62" si="15">SUM(D63:D65)</f>
        <v>3616218</v>
      </c>
      <c r="E62" s="32">
        <f t="shared" si="15"/>
        <v>1045738</v>
      </c>
      <c r="F62" s="32">
        <f t="shared" si="15"/>
        <v>981207</v>
      </c>
      <c r="G62" s="32">
        <f t="shared" si="15"/>
        <v>0</v>
      </c>
      <c r="H62" s="32">
        <f t="shared" si="15"/>
        <v>0</v>
      </c>
      <c r="I62" s="32">
        <f t="shared" si="15"/>
        <v>1152299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>SUM(D62:M62)</f>
        <v>6795462</v>
      </c>
      <c r="O62" s="45">
        <f t="shared" si="10"/>
        <v>457.63768603946392</v>
      </c>
      <c r="P62" s="9"/>
    </row>
    <row r="63" spans="1:16">
      <c r="A63" s="12"/>
      <c r="B63" s="25">
        <v>381</v>
      </c>
      <c r="C63" s="20" t="s">
        <v>71</v>
      </c>
      <c r="D63" s="46">
        <v>1261605</v>
      </c>
      <c r="E63" s="46">
        <v>1045738</v>
      </c>
      <c r="F63" s="46">
        <v>981207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3288550</v>
      </c>
      <c r="O63" s="47">
        <f t="shared" si="10"/>
        <v>221.46609199272677</v>
      </c>
      <c r="P63" s="9"/>
    </row>
    <row r="64" spans="1:16">
      <c r="A64" s="12"/>
      <c r="B64" s="25">
        <v>382</v>
      </c>
      <c r="C64" s="20" t="s">
        <v>80</v>
      </c>
      <c r="D64" s="46">
        <v>2364099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2364099</v>
      </c>
      <c r="O64" s="47">
        <f t="shared" si="10"/>
        <v>159.20930702404203</v>
      </c>
      <c r="P64" s="9"/>
    </row>
    <row r="65" spans="1:119" ht="15.75" thickBot="1">
      <c r="A65" s="12"/>
      <c r="B65" s="25">
        <v>389.4</v>
      </c>
      <c r="C65" s="20" t="s">
        <v>72</v>
      </c>
      <c r="D65" s="46">
        <v>-9486</v>
      </c>
      <c r="E65" s="46">
        <v>0</v>
      </c>
      <c r="F65" s="46">
        <v>0</v>
      </c>
      <c r="G65" s="46">
        <v>0</v>
      </c>
      <c r="H65" s="46">
        <v>0</v>
      </c>
      <c r="I65" s="46">
        <v>1152299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1142813</v>
      </c>
      <c r="O65" s="47">
        <f t="shared" si="10"/>
        <v>76.962287022695136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6">SUM(D5,D14,D23,D36,D48,D53,D62)</f>
        <v>14695808</v>
      </c>
      <c r="E66" s="15">
        <f t="shared" si="16"/>
        <v>2542277</v>
      </c>
      <c r="F66" s="15">
        <f t="shared" si="16"/>
        <v>2329328</v>
      </c>
      <c r="G66" s="15">
        <f t="shared" si="16"/>
        <v>1442221</v>
      </c>
      <c r="H66" s="15">
        <f t="shared" si="16"/>
        <v>0</v>
      </c>
      <c r="I66" s="15">
        <f t="shared" si="16"/>
        <v>12489416</v>
      </c>
      <c r="J66" s="15">
        <f t="shared" si="16"/>
        <v>587193</v>
      </c>
      <c r="K66" s="15">
        <f t="shared" si="16"/>
        <v>6425550</v>
      </c>
      <c r="L66" s="15">
        <f t="shared" si="16"/>
        <v>885727</v>
      </c>
      <c r="M66" s="15">
        <f t="shared" si="16"/>
        <v>0</v>
      </c>
      <c r="N66" s="15">
        <f>SUM(D66:M66)</f>
        <v>41397520</v>
      </c>
      <c r="O66" s="38">
        <f t="shared" si="10"/>
        <v>2787.8995218533237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90</v>
      </c>
      <c r="M68" s="48"/>
      <c r="N68" s="48"/>
      <c r="O68" s="43">
        <v>14849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5845312</v>
      </c>
      <c r="E5" s="27">
        <f t="shared" si="0"/>
        <v>1505028</v>
      </c>
      <c r="F5" s="27">
        <f t="shared" si="0"/>
        <v>1450542</v>
      </c>
      <c r="G5" s="27">
        <f t="shared" si="0"/>
        <v>1311649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10112531</v>
      </c>
      <c r="O5" s="33">
        <f t="shared" ref="O5:O36" si="1">(N5/O$67)</f>
        <v>676.01651179891701</v>
      </c>
      <c r="P5" s="6"/>
    </row>
    <row r="6" spans="1:133">
      <c r="A6" s="12"/>
      <c r="B6" s="25">
        <v>311</v>
      </c>
      <c r="C6" s="20" t="s">
        <v>2</v>
      </c>
      <c r="D6" s="46">
        <v>4730981</v>
      </c>
      <c r="E6" s="46">
        <v>1001012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5731993</v>
      </c>
      <c r="O6" s="47">
        <f t="shared" si="1"/>
        <v>383.18022595093254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504016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504016</v>
      </c>
      <c r="O7" s="47">
        <f t="shared" si="1"/>
        <v>33.693161307574037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1311649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1311649</v>
      </c>
      <c r="O8" s="47">
        <f t="shared" si="1"/>
        <v>87.682933351159832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1327867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1327867</v>
      </c>
      <c r="O9" s="47">
        <f t="shared" si="1"/>
        <v>88.76709673106491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65591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65591</v>
      </c>
      <c r="O10" s="47">
        <f t="shared" si="1"/>
        <v>4.3847182298281968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57084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57084</v>
      </c>
      <c r="O11" s="47">
        <f t="shared" si="1"/>
        <v>3.8160304833210774</v>
      </c>
      <c r="P11" s="9"/>
    </row>
    <row r="12" spans="1:133">
      <c r="A12" s="12"/>
      <c r="B12" s="25">
        <v>315</v>
      </c>
      <c r="C12" s="20" t="s">
        <v>15</v>
      </c>
      <c r="D12" s="46">
        <v>881055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881055</v>
      </c>
      <c r="O12" s="47">
        <f t="shared" si="1"/>
        <v>58.897987833411321</v>
      </c>
      <c r="P12" s="9"/>
    </row>
    <row r="13" spans="1:133">
      <c r="A13" s="12"/>
      <c r="B13" s="25">
        <v>316</v>
      </c>
      <c r="C13" s="20" t="s">
        <v>16</v>
      </c>
      <c r="D13" s="46">
        <v>233276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233276</v>
      </c>
      <c r="O13" s="47">
        <f t="shared" si="1"/>
        <v>15.594357911625108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1323242</v>
      </c>
      <c r="E14" s="32">
        <f t="shared" si="3"/>
        <v>231015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219156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1773413</v>
      </c>
      <c r="O14" s="45">
        <f t="shared" si="1"/>
        <v>118.55157430309512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104914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104914</v>
      </c>
      <c r="O15" s="47">
        <f t="shared" si="1"/>
        <v>7.0134367270539473</v>
      </c>
      <c r="P15" s="9"/>
    </row>
    <row r="16" spans="1:133">
      <c r="A16" s="12"/>
      <c r="B16" s="25">
        <v>323.10000000000002</v>
      </c>
      <c r="C16" s="20" t="s">
        <v>18</v>
      </c>
      <c r="D16" s="46">
        <v>1234178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1234178</v>
      </c>
      <c r="O16" s="47">
        <f t="shared" si="1"/>
        <v>82.504044387993844</v>
      </c>
      <c r="P16" s="9"/>
    </row>
    <row r="17" spans="1:16">
      <c r="A17" s="12"/>
      <c r="B17" s="25">
        <v>323.39999999999998</v>
      </c>
      <c r="C17" s="20" t="s">
        <v>19</v>
      </c>
      <c r="D17" s="46">
        <v>81859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81859</v>
      </c>
      <c r="O17" s="47">
        <f t="shared" si="1"/>
        <v>5.4722240791496759</v>
      </c>
      <c r="P17" s="9"/>
    </row>
    <row r="18" spans="1:16">
      <c r="A18" s="12"/>
      <c r="B18" s="25">
        <v>323.5</v>
      </c>
      <c r="C18" s="20" t="s">
        <v>20</v>
      </c>
      <c r="D18" s="46">
        <v>7205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7205</v>
      </c>
      <c r="O18" s="47">
        <f t="shared" si="1"/>
        <v>0.48164984290393742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5790</v>
      </c>
      <c r="O19" s="47">
        <f t="shared" si="1"/>
        <v>0.38705795841968044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210355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210355</v>
      </c>
      <c r="O20" s="47">
        <f t="shared" si="1"/>
        <v>14.062103081756803</v>
      </c>
      <c r="P20" s="9"/>
    </row>
    <row r="21" spans="1:16">
      <c r="A21" s="12"/>
      <c r="B21" s="25">
        <v>325.10000000000002</v>
      </c>
      <c r="C21" s="20" t="s">
        <v>83</v>
      </c>
      <c r="D21" s="46">
        <v>0</v>
      </c>
      <c r="E21" s="46">
        <v>114496</v>
      </c>
      <c r="F21" s="46">
        <v>0</v>
      </c>
      <c r="G21" s="46">
        <v>0</v>
      </c>
      <c r="H21" s="46">
        <v>0</v>
      </c>
      <c r="I21" s="46">
        <v>2591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117087</v>
      </c>
      <c r="O21" s="47">
        <f t="shared" si="1"/>
        <v>7.8271943311718699</v>
      </c>
      <c r="P21" s="9"/>
    </row>
    <row r="22" spans="1:16">
      <c r="A22" s="12"/>
      <c r="B22" s="25">
        <v>329</v>
      </c>
      <c r="C22" s="20" t="s">
        <v>24</v>
      </c>
      <c r="D22" s="46">
        <v>0</v>
      </c>
      <c r="E22" s="46">
        <v>11605</v>
      </c>
      <c r="F22" s="46">
        <v>0</v>
      </c>
      <c r="G22" s="46">
        <v>0</v>
      </c>
      <c r="H22" s="46">
        <v>0</v>
      </c>
      <c r="I22" s="46">
        <v>420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12025</v>
      </c>
      <c r="O22" s="47">
        <f t="shared" si="1"/>
        <v>0.80386389464536401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SUM(D24:D34)</f>
        <v>2291254</v>
      </c>
      <c r="E23" s="32">
        <f t="shared" si="5"/>
        <v>80244</v>
      </c>
      <c r="F23" s="32">
        <f t="shared" si="5"/>
        <v>0</v>
      </c>
      <c r="G23" s="32">
        <f t="shared" si="5"/>
        <v>233957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358888</v>
      </c>
      <c r="L23" s="32">
        <f t="shared" si="5"/>
        <v>0</v>
      </c>
      <c r="M23" s="32">
        <f t="shared" si="5"/>
        <v>0</v>
      </c>
      <c r="N23" s="44">
        <f>SUM(D23:M23)</f>
        <v>2964343</v>
      </c>
      <c r="O23" s="45">
        <f t="shared" si="1"/>
        <v>198.16451634467543</v>
      </c>
      <c r="P23" s="10"/>
    </row>
    <row r="24" spans="1:16">
      <c r="A24" s="12"/>
      <c r="B24" s="25">
        <v>331.2</v>
      </c>
      <c r="C24" s="20" t="s">
        <v>25</v>
      </c>
      <c r="D24" s="46">
        <v>209694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209694</v>
      </c>
      <c r="O24" s="47">
        <f t="shared" si="1"/>
        <v>14.01791563607193</v>
      </c>
      <c r="P24" s="9"/>
    </row>
    <row r="25" spans="1:16">
      <c r="A25" s="12"/>
      <c r="B25" s="25">
        <v>331.5</v>
      </c>
      <c r="C25" s="20" t="s">
        <v>27</v>
      </c>
      <c r="D25" s="46">
        <v>70743</v>
      </c>
      <c r="E25" s="46">
        <v>80244</v>
      </c>
      <c r="F25" s="46">
        <v>0</v>
      </c>
      <c r="G25" s="46">
        <v>233957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384944</v>
      </c>
      <c r="O25" s="47">
        <f t="shared" si="1"/>
        <v>25.733270940570893</v>
      </c>
      <c r="P25" s="9"/>
    </row>
    <row r="26" spans="1:16">
      <c r="A26" s="12"/>
      <c r="B26" s="25">
        <v>331.9</v>
      </c>
      <c r="C26" s="20" t="s">
        <v>28</v>
      </c>
      <c r="D26" s="46">
        <v>34180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34180</v>
      </c>
      <c r="O26" s="47">
        <f t="shared" si="1"/>
        <v>2.2849120930543485</v>
      </c>
      <c r="P26" s="9"/>
    </row>
    <row r="27" spans="1:16">
      <c r="A27" s="12"/>
      <c r="B27" s="25">
        <v>334.7</v>
      </c>
      <c r="C27" s="20" t="s">
        <v>30</v>
      </c>
      <c r="D27" s="46">
        <v>17483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17483</v>
      </c>
      <c r="O27" s="47">
        <f t="shared" si="1"/>
        <v>1.1687278561401164</v>
      </c>
      <c r="P27" s="9"/>
    </row>
    <row r="28" spans="1:16">
      <c r="A28" s="12"/>
      <c r="B28" s="25">
        <v>335.12</v>
      </c>
      <c r="C28" s="20" t="s">
        <v>31</v>
      </c>
      <c r="D28" s="46">
        <v>668568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668568</v>
      </c>
      <c r="O28" s="47">
        <f t="shared" si="1"/>
        <v>44.69336185573902</v>
      </c>
      <c r="P28" s="9"/>
    </row>
    <row r="29" spans="1:16">
      <c r="A29" s="12"/>
      <c r="B29" s="25">
        <v>335.14</v>
      </c>
      <c r="C29" s="20" t="s">
        <v>32</v>
      </c>
      <c r="D29" s="46">
        <v>38125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38125</v>
      </c>
      <c r="O29" s="47">
        <f t="shared" si="1"/>
        <v>2.5486329300086905</v>
      </c>
      <c r="P29" s="9"/>
    </row>
    <row r="30" spans="1:16">
      <c r="A30" s="12"/>
      <c r="B30" s="25">
        <v>335.15</v>
      </c>
      <c r="C30" s="20" t="s">
        <v>33</v>
      </c>
      <c r="D30" s="46">
        <v>52139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52139</v>
      </c>
      <c r="O30" s="47">
        <f t="shared" si="1"/>
        <v>3.4854602580386391</v>
      </c>
      <c r="P30" s="9"/>
    </row>
    <row r="31" spans="1:16">
      <c r="A31" s="12"/>
      <c r="B31" s="25">
        <v>335.18</v>
      </c>
      <c r="C31" s="20" t="s">
        <v>34</v>
      </c>
      <c r="D31" s="46">
        <v>809572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809572</v>
      </c>
      <c r="O31" s="47">
        <f t="shared" si="1"/>
        <v>54.119393007553981</v>
      </c>
      <c r="P31" s="9"/>
    </row>
    <row r="32" spans="1:16">
      <c r="A32" s="12"/>
      <c r="B32" s="25">
        <v>335.29</v>
      </c>
      <c r="C32" s="20" t="s">
        <v>35</v>
      </c>
      <c r="D32" s="46">
        <v>361987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358888</v>
      </c>
      <c r="L32" s="46">
        <v>0</v>
      </c>
      <c r="M32" s="46">
        <v>0</v>
      </c>
      <c r="N32" s="46">
        <f t="shared" si="6"/>
        <v>720875</v>
      </c>
      <c r="O32" s="47">
        <f t="shared" si="1"/>
        <v>48.190052811016777</v>
      </c>
      <c r="P32" s="9"/>
    </row>
    <row r="33" spans="1:16">
      <c r="A33" s="12"/>
      <c r="B33" s="25">
        <v>335.49</v>
      </c>
      <c r="C33" s="20" t="s">
        <v>36</v>
      </c>
      <c r="D33" s="46">
        <v>12729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12729</v>
      </c>
      <c r="O33" s="47">
        <f t="shared" si="1"/>
        <v>0.85092586402834414</v>
      </c>
      <c r="P33" s="9"/>
    </row>
    <row r="34" spans="1:16">
      <c r="A34" s="12"/>
      <c r="B34" s="25">
        <v>338</v>
      </c>
      <c r="C34" s="20" t="s">
        <v>38</v>
      </c>
      <c r="D34" s="46">
        <v>16034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16034</v>
      </c>
      <c r="O34" s="47">
        <f t="shared" si="1"/>
        <v>1.0718630924527039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SUM(D36:D46)</f>
        <v>1320576</v>
      </c>
      <c r="E35" s="32">
        <f t="shared" si="7"/>
        <v>10224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9557125</v>
      </c>
      <c r="J35" s="32">
        <f t="shared" si="7"/>
        <v>708562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11596487</v>
      </c>
      <c r="O35" s="45">
        <f t="shared" si="1"/>
        <v>775.21806270472621</v>
      </c>
      <c r="P35" s="10"/>
    </row>
    <row r="36" spans="1:16">
      <c r="A36" s="12"/>
      <c r="B36" s="25">
        <v>341.2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708562</v>
      </c>
      <c r="K36" s="46">
        <v>0</v>
      </c>
      <c r="L36" s="46">
        <v>0</v>
      </c>
      <c r="M36" s="46">
        <v>0</v>
      </c>
      <c r="N36" s="46">
        <f t="shared" ref="N36:N46" si="8">SUM(D36:M36)</f>
        <v>708562</v>
      </c>
      <c r="O36" s="47">
        <f t="shared" si="1"/>
        <v>47.366936292532927</v>
      </c>
      <c r="P36" s="9"/>
    </row>
    <row r="37" spans="1:16">
      <c r="A37" s="12"/>
      <c r="B37" s="25">
        <v>341.3</v>
      </c>
      <c r="C37" s="20" t="s">
        <v>47</v>
      </c>
      <c r="D37" s="46">
        <v>490319</v>
      </c>
      <c r="E37" s="46">
        <v>583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490902</v>
      </c>
      <c r="O37" s="47">
        <f t="shared" ref="O37:O65" si="9">(N37/O$67)</f>
        <v>32.816498429039378</v>
      </c>
      <c r="P37" s="9"/>
    </row>
    <row r="38" spans="1:16">
      <c r="A38" s="12"/>
      <c r="B38" s="25">
        <v>341.9</v>
      </c>
      <c r="C38" s="20" t="s">
        <v>48</v>
      </c>
      <c r="D38" s="46">
        <v>17972</v>
      </c>
      <c r="E38" s="46">
        <v>9641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27613</v>
      </c>
      <c r="O38" s="47">
        <f t="shared" si="9"/>
        <v>1.8459121599037369</v>
      </c>
      <c r="P38" s="9"/>
    </row>
    <row r="39" spans="1:16">
      <c r="A39" s="12"/>
      <c r="B39" s="25">
        <v>342.5</v>
      </c>
      <c r="C39" s="20" t="s">
        <v>49</v>
      </c>
      <c r="D39" s="46">
        <v>105537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105537</v>
      </c>
      <c r="O39" s="47">
        <f t="shared" si="9"/>
        <v>7.0550838959823521</v>
      </c>
      <c r="P39" s="9"/>
    </row>
    <row r="40" spans="1:16">
      <c r="A40" s="12"/>
      <c r="B40" s="25">
        <v>343.3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4288270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4288270</v>
      </c>
      <c r="O40" s="47">
        <f t="shared" si="9"/>
        <v>286.66822648572764</v>
      </c>
      <c r="P40" s="9"/>
    </row>
    <row r="41" spans="1:16">
      <c r="A41" s="12"/>
      <c r="B41" s="25">
        <v>343.5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4683343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4683343</v>
      </c>
      <c r="O41" s="47">
        <f t="shared" si="9"/>
        <v>313.07861488067385</v>
      </c>
      <c r="P41" s="9"/>
    </row>
    <row r="42" spans="1:16">
      <c r="A42" s="12"/>
      <c r="B42" s="25">
        <v>343.7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527087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527087</v>
      </c>
      <c r="O42" s="47">
        <f t="shared" si="9"/>
        <v>35.23544354569156</v>
      </c>
      <c r="P42" s="9"/>
    </row>
    <row r="43" spans="1:16">
      <c r="A43" s="12"/>
      <c r="B43" s="25">
        <v>343.9</v>
      </c>
      <c r="C43" s="20" t="s">
        <v>53</v>
      </c>
      <c r="D43" s="46">
        <v>268673</v>
      </c>
      <c r="E43" s="46">
        <v>0</v>
      </c>
      <c r="F43" s="46">
        <v>0</v>
      </c>
      <c r="G43" s="46">
        <v>0</v>
      </c>
      <c r="H43" s="46">
        <v>0</v>
      </c>
      <c r="I43" s="46">
        <v>58425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327098</v>
      </c>
      <c r="O43" s="47">
        <f t="shared" si="9"/>
        <v>21.866301223343807</v>
      </c>
      <c r="P43" s="9"/>
    </row>
    <row r="44" spans="1:16">
      <c r="A44" s="12"/>
      <c r="B44" s="25">
        <v>347.1</v>
      </c>
      <c r="C44" s="20" t="s">
        <v>54</v>
      </c>
      <c r="D44" s="46">
        <v>11524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11524</v>
      </c>
      <c r="O44" s="47">
        <f t="shared" si="9"/>
        <v>0.77037235109298752</v>
      </c>
      <c r="P44" s="9"/>
    </row>
    <row r="45" spans="1:16">
      <c r="A45" s="12"/>
      <c r="B45" s="25">
        <v>347.2</v>
      </c>
      <c r="C45" s="20" t="s">
        <v>55</v>
      </c>
      <c r="D45" s="46">
        <v>420888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420888</v>
      </c>
      <c r="O45" s="47">
        <f t="shared" si="9"/>
        <v>28.136105354636005</v>
      </c>
      <c r="P45" s="9"/>
    </row>
    <row r="46" spans="1:16">
      <c r="A46" s="12"/>
      <c r="B46" s="25">
        <v>347.4</v>
      </c>
      <c r="C46" s="20" t="s">
        <v>56</v>
      </c>
      <c r="D46" s="46">
        <v>5663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5663</v>
      </c>
      <c r="O46" s="47">
        <f t="shared" si="9"/>
        <v>0.37856808610201215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SUM(D48:D51)</f>
        <v>265283</v>
      </c>
      <c r="E47" s="32">
        <f t="shared" si="10"/>
        <v>11106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276389</v>
      </c>
      <c r="O47" s="45">
        <f t="shared" si="9"/>
        <v>18.476435590614347</v>
      </c>
      <c r="P47" s="10"/>
    </row>
    <row r="48" spans="1:16">
      <c r="A48" s="13"/>
      <c r="B48" s="39">
        <v>351.1</v>
      </c>
      <c r="C48" s="21" t="s">
        <v>59</v>
      </c>
      <c r="D48" s="46">
        <v>235068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235068</v>
      </c>
      <c r="O48" s="47">
        <f t="shared" si="9"/>
        <v>15.714152015509057</v>
      </c>
      <c r="P48" s="9"/>
    </row>
    <row r="49" spans="1:16">
      <c r="A49" s="13"/>
      <c r="B49" s="39">
        <v>352</v>
      </c>
      <c r="C49" s="21" t="s">
        <v>60</v>
      </c>
      <c r="D49" s="46">
        <v>18579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18579</v>
      </c>
      <c r="O49" s="47">
        <f t="shared" si="9"/>
        <v>1.2419947857477105</v>
      </c>
      <c r="P49" s="9"/>
    </row>
    <row r="50" spans="1:16">
      <c r="A50" s="13"/>
      <c r="B50" s="39">
        <v>354</v>
      </c>
      <c r="C50" s="21" t="s">
        <v>61</v>
      </c>
      <c r="D50" s="46">
        <v>1701</v>
      </c>
      <c r="E50" s="46">
        <v>11106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12807</v>
      </c>
      <c r="O50" s="47">
        <f t="shared" si="9"/>
        <v>0.85614011631793574</v>
      </c>
      <c r="P50" s="9"/>
    </row>
    <row r="51" spans="1:16">
      <c r="A51" s="13"/>
      <c r="B51" s="39">
        <v>359</v>
      </c>
      <c r="C51" s="21" t="s">
        <v>62</v>
      </c>
      <c r="D51" s="46">
        <v>9935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9935</v>
      </c>
      <c r="O51" s="47">
        <f t="shared" si="9"/>
        <v>0.66414867303964165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SUM(D53:D60)</f>
        <v>68812</v>
      </c>
      <c r="E52" s="32">
        <f t="shared" si="12"/>
        <v>85699</v>
      </c>
      <c r="F52" s="32">
        <f t="shared" si="12"/>
        <v>1454</v>
      </c>
      <c r="G52" s="32">
        <f t="shared" si="12"/>
        <v>9878</v>
      </c>
      <c r="H52" s="32">
        <f t="shared" si="12"/>
        <v>0</v>
      </c>
      <c r="I52" s="32">
        <f t="shared" si="12"/>
        <v>792063</v>
      </c>
      <c r="J52" s="32">
        <f t="shared" si="12"/>
        <v>3560</v>
      </c>
      <c r="K52" s="32">
        <f t="shared" si="12"/>
        <v>1298420</v>
      </c>
      <c r="L52" s="32">
        <f t="shared" si="12"/>
        <v>594273</v>
      </c>
      <c r="M52" s="32">
        <f t="shared" si="12"/>
        <v>0</v>
      </c>
      <c r="N52" s="32">
        <f t="shared" si="11"/>
        <v>2854159</v>
      </c>
      <c r="O52" s="45">
        <f t="shared" si="9"/>
        <v>190.79878334113243</v>
      </c>
      <c r="P52" s="10"/>
    </row>
    <row r="53" spans="1:16">
      <c r="A53" s="12"/>
      <c r="B53" s="25">
        <v>361.1</v>
      </c>
      <c r="C53" s="20" t="s">
        <v>63</v>
      </c>
      <c r="D53" s="46">
        <v>13357</v>
      </c>
      <c r="E53" s="46">
        <v>33601</v>
      </c>
      <c r="F53" s="46">
        <v>1454</v>
      </c>
      <c r="G53" s="46">
        <v>9878</v>
      </c>
      <c r="H53" s="46">
        <v>0</v>
      </c>
      <c r="I53" s="46">
        <v>541095</v>
      </c>
      <c r="J53" s="46">
        <v>1478</v>
      </c>
      <c r="K53" s="46">
        <v>592560</v>
      </c>
      <c r="L53" s="46">
        <v>48512</v>
      </c>
      <c r="M53" s="46">
        <v>0</v>
      </c>
      <c r="N53" s="46">
        <f t="shared" si="11"/>
        <v>1241935</v>
      </c>
      <c r="O53" s="47">
        <f t="shared" si="9"/>
        <v>83.022595093254893</v>
      </c>
      <c r="P53" s="9"/>
    </row>
    <row r="54" spans="1:16">
      <c r="A54" s="12"/>
      <c r="B54" s="25">
        <v>361.3</v>
      </c>
      <c r="C54" s="20" t="s">
        <v>64</v>
      </c>
      <c r="D54" s="46">
        <v>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-531135</v>
      </c>
      <c r="L54" s="46">
        <v>-59251</v>
      </c>
      <c r="M54" s="46">
        <v>0</v>
      </c>
      <c r="N54" s="46">
        <f t="shared" ref="N54:N60" si="13">SUM(D54:M54)</f>
        <v>-590373</v>
      </c>
      <c r="O54" s="47">
        <f t="shared" si="9"/>
        <v>-39.466073935423488</v>
      </c>
      <c r="P54" s="9"/>
    </row>
    <row r="55" spans="1:16">
      <c r="A55" s="12"/>
      <c r="B55" s="25">
        <v>362</v>
      </c>
      <c r="C55" s="20" t="s">
        <v>65</v>
      </c>
      <c r="D55" s="46">
        <v>0</v>
      </c>
      <c r="E55" s="46">
        <v>25700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25700</v>
      </c>
      <c r="O55" s="47">
        <f t="shared" si="9"/>
        <v>1.7180292800320878</v>
      </c>
      <c r="P55" s="9"/>
    </row>
    <row r="56" spans="1:16">
      <c r="A56" s="12"/>
      <c r="B56" s="25">
        <v>364</v>
      </c>
      <c r="C56" s="20" t="s">
        <v>66</v>
      </c>
      <c r="D56" s="46">
        <v>8221</v>
      </c>
      <c r="E56" s="46">
        <v>0</v>
      </c>
      <c r="F56" s="46">
        <v>0</v>
      </c>
      <c r="G56" s="46">
        <v>0</v>
      </c>
      <c r="H56" s="46">
        <v>0</v>
      </c>
      <c r="I56" s="46">
        <v>2276</v>
      </c>
      <c r="J56" s="46">
        <v>1749</v>
      </c>
      <c r="K56" s="46">
        <v>0</v>
      </c>
      <c r="L56" s="46">
        <v>0</v>
      </c>
      <c r="M56" s="46">
        <v>0</v>
      </c>
      <c r="N56" s="46">
        <f t="shared" si="13"/>
        <v>12246</v>
      </c>
      <c r="O56" s="47">
        <f t="shared" si="9"/>
        <v>0.81863760946587338</v>
      </c>
      <c r="P56" s="9"/>
    </row>
    <row r="57" spans="1:16">
      <c r="A57" s="12"/>
      <c r="B57" s="25">
        <v>366</v>
      </c>
      <c r="C57" s="20" t="s">
        <v>67</v>
      </c>
      <c r="D57" s="46">
        <v>7254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7254</v>
      </c>
      <c r="O57" s="47">
        <f t="shared" si="9"/>
        <v>0.48492546293201416</v>
      </c>
      <c r="P57" s="9"/>
    </row>
    <row r="58" spans="1:16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1216165</v>
      </c>
      <c r="L58" s="46">
        <v>0</v>
      </c>
      <c r="M58" s="46">
        <v>0</v>
      </c>
      <c r="N58" s="46">
        <f t="shared" si="13"/>
        <v>1216165</v>
      </c>
      <c r="O58" s="47">
        <f t="shared" si="9"/>
        <v>81.299886356039849</v>
      </c>
      <c r="P58" s="9"/>
    </row>
    <row r="59" spans="1:16">
      <c r="A59" s="12"/>
      <c r="B59" s="25">
        <v>369.7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605012</v>
      </c>
      <c r="M59" s="46">
        <v>0</v>
      </c>
      <c r="N59" s="46">
        <f t="shared" si="13"/>
        <v>605012</v>
      </c>
      <c r="O59" s="47">
        <f t="shared" si="9"/>
        <v>40.444682131158501</v>
      </c>
      <c r="P59" s="9"/>
    </row>
    <row r="60" spans="1:16">
      <c r="A60" s="12"/>
      <c r="B60" s="25">
        <v>369.9</v>
      </c>
      <c r="C60" s="20" t="s">
        <v>70</v>
      </c>
      <c r="D60" s="46">
        <v>39967</v>
      </c>
      <c r="E60" s="46">
        <v>26398</v>
      </c>
      <c r="F60" s="46">
        <v>0</v>
      </c>
      <c r="G60" s="46">
        <v>0</v>
      </c>
      <c r="H60" s="46">
        <v>0</v>
      </c>
      <c r="I60" s="46">
        <v>248692</v>
      </c>
      <c r="J60" s="46">
        <v>333</v>
      </c>
      <c r="K60" s="46">
        <v>20830</v>
      </c>
      <c r="L60" s="46">
        <v>0</v>
      </c>
      <c r="M60" s="46">
        <v>0</v>
      </c>
      <c r="N60" s="46">
        <f t="shared" si="13"/>
        <v>336220</v>
      </c>
      <c r="O60" s="47">
        <f t="shared" si="9"/>
        <v>22.476101343672706</v>
      </c>
      <c r="P60" s="9"/>
    </row>
    <row r="61" spans="1:16" ht="15.75">
      <c r="A61" s="29" t="s">
        <v>45</v>
      </c>
      <c r="B61" s="30"/>
      <c r="C61" s="31"/>
      <c r="D61" s="32">
        <f t="shared" ref="D61:M61" si="14">SUM(D62:D64)</f>
        <v>3677216</v>
      </c>
      <c r="E61" s="32">
        <f t="shared" si="14"/>
        <v>1549263</v>
      </c>
      <c r="F61" s="32">
        <f t="shared" si="14"/>
        <v>696249</v>
      </c>
      <c r="G61" s="32">
        <f t="shared" si="14"/>
        <v>0</v>
      </c>
      <c r="H61" s="32">
        <f t="shared" si="14"/>
        <v>0</v>
      </c>
      <c r="I61" s="32">
        <f t="shared" si="14"/>
        <v>1862601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7785329</v>
      </c>
      <c r="O61" s="45">
        <f t="shared" si="9"/>
        <v>520.44448158299349</v>
      </c>
      <c r="P61" s="9"/>
    </row>
    <row r="62" spans="1:16">
      <c r="A62" s="12"/>
      <c r="B62" s="25">
        <v>381</v>
      </c>
      <c r="C62" s="20" t="s">
        <v>71</v>
      </c>
      <c r="D62" s="46">
        <v>1544605</v>
      </c>
      <c r="E62" s="46">
        <v>1549263</v>
      </c>
      <c r="F62" s="46">
        <v>696249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3790117</v>
      </c>
      <c r="O62" s="47">
        <f t="shared" si="9"/>
        <v>253.36700314192126</v>
      </c>
      <c r="P62" s="9"/>
    </row>
    <row r="63" spans="1:16">
      <c r="A63" s="12"/>
      <c r="B63" s="25">
        <v>382</v>
      </c>
      <c r="C63" s="20" t="s">
        <v>80</v>
      </c>
      <c r="D63" s="46">
        <v>2132611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2132611</v>
      </c>
      <c r="O63" s="47">
        <f t="shared" si="9"/>
        <v>142.56374089177083</v>
      </c>
      <c r="P63" s="9"/>
    </row>
    <row r="64" spans="1:16" ht="15.75" thickBot="1">
      <c r="A64" s="12"/>
      <c r="B64" s="25">
        <v>389.4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1862601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1862601</v>
      </c>
      <c r="O64" s="47">
        <f t="shared" si="9"/>
        <v>124.51373754930142</v>
      </c>
      <c r="P64" s="9"/>
    </row>
    <row r="65" spans="1:119" ht="16.5" thickBot="1">
      <c r="A65" s="14" t="s">
        <v>57</v>
      </c>
      <c r="B65" s="23"/>
      <c r="C65" s="22"/>
      <c r="D65" s="15">
        <f t="shared" ref="D65:M65" si="15">SUM(D5,D14,D23,D35,D47,D52,D61)</f>
        <v>14791695</v>
      </c>
      <c r="E65" s="15">
        <f t="shared" si="15"/>
        <v>3472579</v>
      </c>
      <c r="F65" s="15">
        <f t="shared" si="15"/>
        <v>2148245</v>
      </c>
      <c r="G65" s="15">
        <f t="shared" si="15"/>
        <v>1555484</v>
      </c>
      <c r="H65" s="15">
        <f t="shared" si="15"/>
        <v>0</v>
      </c>
      <c r="I65" s="15">
        <f t="shared" si="15"/>
        <v>12430945</v>
      </c>
      <c r="J65" s="15">
        <f t="shared" si="15"/>
        <v>712122</v>
      </c>
      <c r="K65" s="15">
        <f t="shared" si="15"/>
        <v>1657308</v>
      </c>
      <c r="L65" s="15">
        <f t="shared" si="15"/>
        <v>594273</v>
      </c>
      <c r="M65" s="15">
        <f t="shared" si="15"/>
        <v>0</v>
      </c>
      <c r="N65" s="15">
        <f>SUM(D65:M65)</f>
        <v>37362651</v>
      </c>
      <c r="O65" s="38">
        <f t="shared" si="9"/>
        <v>2497.6703656661543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88</v>
      </c>
      <c r="M67" s="48"/>
      <c r="N67" s="48"/>
      <c r="O67" s="43">
        <v>14959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6516842</v>
      </c>
      <c r="E5" s="27">
        <f t="shared" si="0"/>
        <v>1914861</v>
      </c>
      <c r="F5" s="27">
        <f t="shared" si="0"/>
        <v>1547617</v>
      </c>
      <c r="G5" s="27">
        <f t="shared" si="0"/>
        <v>1186900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11166220</v>
      </c>
      <c r="O5" s="33">
        <f t="shared" ref="O5:O36" si="1">(N5/O$69)</f>
        <v>748.85789014821273</v>
      </c>
      <c r="P5" s="6"/>
    </row>
    <row r="6" spans="1:133">
      <c r="A6" s="12"/>
      <c r="B6" s="25">
        <v>311</v>
      </c>
      <c r="C6" s="20" t="s">
        <v>2</v>
      </c>
      <c r="D6" s="46">
        <v>5396402</v>
      </c>
      <c r="E6" s="46">
        <v>1386291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6782693</v>
      </c>
      <c r="O6" s="47">
        <f t="shared" si="1"/>
        <v>454.87847897525319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528570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528570</v>
      </c>
      <c r="O7" s="47">
        <f t="shared" si="1"/>
        <v>35.448326738649321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1186900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1186900</v>
      </c>
      <c r="O8" s="47">
        <f t="shared" si="1"/>
        <v>79.598953792502186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1432186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1432186</v>
      </c>
      <c r="O9" s="47">
        <f t="shared" si="1"/>
        <v>96.048957145731336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60247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60247</v>
      </c>
      <c r="O10" s="47">
        <f t="shared" si="1"/>
        <v>4.0404399436657501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55184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55184</v>
      </c>
      <c r="O11" s="47">
        <f t="shared" si="1"/>
        <v>3.700891958956475</v>
      </c>
      <c r="P11" s="9"/>
    </row>
    <row r="12" spans="1:133">
      <c r="A12" s="12"/>
      <c r="B12" s="25">
        <v>315</v>
      </c>
      <c r="C12" s="20" t="s">
        <v>15</v>
      </c>
      <c r="D12" s="46">
        <v>953055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953055</v>
      </c>
      <c r="O12" s="47">
        <f t="shared" si="1"/>
        <v>63.916236335591172</v>
      </c>
      <c r="P12" s="9"/>
    </row>
    <row r="13" spans="1:133">
      <c r="A13" s="12"/>
      <c r="B13" s="25">
        <v>316</v>
      </c>
      <c r="C13" s="20" t="s">
        <v>16</v>
      </c>
      <c r="D13" s="46">
        <v>167385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167385</v>
      </c>
      <c r="O13" s="47">
        <f t="shared" si="1"/>
        <v>11.225605257863322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1436507</v>
      </c>
      <c r="E14" s="32">
        <f t="shared" si="3"/>
        <v>282406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252843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1971756</v>
      </c>
      <c r="O14" s="45">
        <f t="shared" si="1"/>
        <v>132.23499429951042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138426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138426</v>
      </c>
      <c r="O15" s="47">
        <f t="shared" si="1"/>
        <v>9.2834819931594126</v>
      </c>
      <c r="P15" s="9"/>
    </row>
    <row r="16" spans="1:133">
      <c r="A16" s="12"/>
      <c r="B16" s="25">
        <v>323.10000000000002</v>
      </c>
      <c r="C16" s="20" t="s">
        <v>18</v>
      </c>
      <c r="D16" s="46">
        <v>1351763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1351763</v>
      </c>
      <c r="O16" s="47">
        <f t="shared" si="1"/>
        <v>90.655422171551209</v>
      </c>
      <c r="P16" s="9"/>
    </row>
    <row r="17" spans="1:16">
      <c r="A17" s="12"/>
      <c r="B17" s="25">
        <v>323.39999999999998</v>
      </c>
      <c r="C17" s="20" t="s">
        <v>19</v>
      </c>
      <c r="D17" s="46">
        <v>77062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77062</v>
      </c>
      <c r="O17" s="47">
        <f t="shared" si="1"/>
        <v>5.1681309100663944</v>
      </c>
      <c r="P17" s="9"/>
    </row>
    <row r="18" spans="1:16">
      <c r="A18" s="12"/>
      <c r="B18" s="25">
        <v>323.5</v>
      </c>
      <c r="C18" s="20" t="s">
        <v>20</v>
      </c>
      <c r="D18" s="46">
        <v>7682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7682</v>
      </c>
      <c r="O18" s="47">
        <f t="shared" si="1"/>
        <v>0.51519012809335385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33096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33096</v>
      </c>
      <c r="O19" s="47">
        <f t="shared" si="1"/>
        <v>2.219569445375897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212921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212921</v>
      </c>
      <c r="O20" s="47">
        <f t="shared" si="1"/>
        <v>14.279458118167796</v>
      </c>
      <c r="P20" s="9"/>
    </row>
    <row r="21" spans="1:16">
      <c r="A21" s="12"/>
      <c r="B21" s="25">
        <v>325.10000000000002</v>
      </c>
      <c r="C21" s="20" t="s">
        <v>83</v>
      </c>
      <c r="D21" s="46">
        <v>0</v>
      </c>
      <c r="E21" s="46">
        <v>133720</v>
      </c>
      <c r="F21" s="46">
        <v>0</v>
      </c>
      <c r="G21" s="46">
        <v>0</v>
      </c>
      <c r="H21" s="46">
        <v>0</v>
      </c>
      <c r="I21" s="46">
        <v>6401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140121</v>
      </c>
      <c r="O21" s="47">
        <f t="shared" si="1"/>
        <v>9.3971564616725907</v>
      </c>
      <c r="P21" s="9"/>
    </row>
    <row r="22" spans="1:16">
      <c r="A22" s="12"/>
      <c r="B22" s="25">
        <v>329</v>
      </c>
      <c r="C22" s="20" t="s">
        <v>24</v>
      </c>
      <c r="D22" s="46">
        <v>0</v>
      </c>
      <c r="E22" s="46">
        <v>10260</v>
      </c>
      <c r="F22" s="46">
        <v>0</v>
      </c>
      <c r="G22" s="46">
        <v>0</v>
      </c>
      <c r="H22" s="46">
        <v>0</v>
      </c>
      <c r="I22" s="46">
        <v>425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10685</v>
      </c>
      <c r="O22" s="47">
        <f t="shared" si="1"/>
        <v>0.71658507142378114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SUM(D24:D35)</f>
        <v>2445270</v>
      </c>
      <c r="E23" s="32">
        <f t="shared" si="5"/>
        <v>141808</v>
      </c>
      <c r="F23" s="32">
        <f t="shared" si="5"/>
        <v>0</v>
      </c>
      <c r="G23" s="32">
        <f t="shared" si="5"/>
        <v>41033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358195</v>
      </c>
      <c r="L23" s="32">
        <f t="shared" si="5"/>
        <v>0</v>
      </c>
      <c r="M23" s="32">
        <f t="shared" si="5"/>
        <v>0</v>
      </c>
      <c r="N23" s="44">
        <f>SUM(D23:M23)</f>
        <v>2986306</v>
      </c>
      <c r="O23" s="45">
        <f t="shared" si="1"/>
        <v>200.27536717859297</v>
      </c>
      <c r="P23" s="10"/>
    </row>
    <row r="24" spans="1:16">
      <c r="A24" s="12"/>
      <c r="B24" s="25">
        <v>331.2</v>
      </c>
      <c r="C24" s="20" t="s">
        <v>25</v>
      </c>
      <c r="D24" s="46">
        <v>403372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403372</v>
      </c>
      <c r="O24" s="47">
        <f t="shared" si="1"/>
        <v>27.051975051975052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141808</v>
      </c>
      <c r="F25" s="46">
        <v>0</v>
      </c>
      <c r="G25" s="46">
        <v>41033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182841</v>
      </c>
      <c r="O25" s="47">
        <f t="shared" si="1"/>
        <v>12.262155455703843</v>
      </c>
      <c r="P25" s="9"/>
    </row>
    <row r="26" spans="1:16">
      <c r="A26" s="12"/>
      <c r="B26" s="25">
        <v>331.9</v>
      </c>
      <c r="C26" s="20" t="s">
        <v>28</v>
      </c>
      <c r="D26" s="46">
        <v>30148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30148</v>
      </c>
      <c r="O26" s="47">
        <f t="shared" si="1"/>
        <v>2.0218630541211184</v>
      </c>
      <c r="P26" s="9"/>
    </row>
    <row r="27" spans="1:16">
      <c r="A27" s="12"/>
      <c r="B27" s="25">
        <v>334.7</v>
      </c>
      <c r="C27" s="20" t="s">
        <v>30</v>
      </c>
      <c r="D27" s="46">
        <v>21601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21601</v>
      </c>
      <c r="O27" s="47">
        <f t="shared" si="1"/>
        <v>1.4486620615652874</v>
      </c>
      <c r="P27" s="9"/>
    </row>
    <row r="28" spans="1:16">
      <c r="A28" s="12"/>
      <c r="B28" s="25">
        <v>335.12</v>
      </c>
      <c r="C28" s="20" t="s">
        <v>31</v>
      </c>
      <c r="D28" s="46">
        <v>666104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666104</v>
      </c>
      <c r="O28" s="47">
        <f t="shared" si="1"/>
        <v>44.671987123600026</v>
      </c>
      <c r="P28" s="9"/>
    </row>
    <row r="29" spans="1:16">
      <c r="A29" s="12"/>
      <c r="B29" s="25">
        <v>335.14</v>
      </c>
      <c r="C29" s="20" t="s">
        <v>32</v>
      </c>
      <c r="D29" s="46">
        <v>38485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38485</v>
      </c>
      <c r="O29" s="47">
        <f t="shared" si="1"/>
        <v>2.5809804842062904</v>
      </c>
      <c r="P29" s="9"/>
    </row>
    <row r="30" spans="1:16">
      <c r="A30" s="12"/>
      <c r="B30" s="25">
        <v>335.15</v>
      </c>
      <c r="C30" s="20" t="s">
        <v>33</v>
      </c>
      <c r="D30" s="46">
        <v>26303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26303</v>
      </c>
      <c r="O30" s="47">
        <f t="shared" si="1"/>
        <v>1.7639997317416671</v>
      </c>
      <c r="P30" s="9"/>
    </row>
    <row r="31" spans="1:16">
      <c r="A31" s="12"/>
      <c r="B31" s="25">
        <v>335.18</v>
      </c>
      <c r="C31" s="20" t="s">
        <v>34</v>
      </c>
      <c r="D31" s="46">
        <v>804287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804287</v>
      </c>
      <c r="O31" s="47">
        <f t="shared" si="1"/>
        <v>53.939172423043388</v>
      </c>
      <c r="P31" s="9"/>
    </row>
    <row r="32" spans="1:16">
      <c r="A32" s="12"/>
      <c r="B32" s="25">
        <v>335.29</v>
      </c>
      <c r="C32" s="20" t="s">
        <v>35</v>
      </c>
      <c r="D32" s="46">
        <v>359995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358195</v>
      </c>
      <c r="L32" s="46">
        <v>0</v>
      </c>
      <c r="M32" s="46">
        <v>0</v>
      </c>
      <c r="N32" s="46">
        <f t="shared" si="6"/>
        <v>718190</v>
      </c>
      <c r="O32" s="47">
        <f t="shared" si="1"/>
        <v>48.165113003822682</v>
      </c>
      <c r="P32" s="9"/>
    </row>
    <row r="33" spans="1:16">
      <c r="A33" s="12"/>
      <c r="B33" s="25">
        <v>335.49</v>
      </c>
      <c r="C33" s="20" t="s">
        <v>36</v>
      </c>
      <c r="D33" s="46">
        <v>13971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13971</v>
      </c>
      <c r="O33" s="47">
        <f t="shared" si="1"/>
        <v>0.93695929179800153</v>
      </c>
      <c r="P33" s="9"/>
    </row>
    <row r="34" spans="1:16">
      <c r="A34" s="12"/>
      <c r="B34" s="25">
        <v>337.6</v>
      </c>
      <c r="C34" s="20" t="s">
        <v>37</v>
      </c>
      <c r="D34" s="46">
        <v>65155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65155</v>
      </c>
      <c r="O34" s="47">
        <f t="shared" si="1"/>
        <v>4.3695929179800146</v>
      </c>
      <c r="P34" s="9"/>
    </row>
    <row r="35" spans="1:16">
      <c r="A35" s="12"/>
      <c r="B35" s="25">
        <v>338</v>
      </c>
      <c r="C35" s="20" t="s">
        <v>38</v>
      </c>
      <c r="D35" s="46">
        <v>15849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15849</v>
      </c>
      <c r="O35" s="47">
        <f t="shared" si="1"/>
        <v>1.0629065790356114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SUM(D37:D47)</f>
        <v>2139671</v>
      </c>
      <c r="E36" s="32">
        <f t="shared" si="7"/>
        <v>4549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9271715</v>
      </c>
      <c r="J36" s="32">
        <f t="shared" si="7"/>
        <v>666288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12082223</v>
      </c>
      <c r="O36" s="45">
        <f t="shared" si="1"/>
        <v>810.28924954731406</v>
      </c>
      <c r="P36" s="10"/>
    </row>
    <row r="37" spans="1:16">
      <c r="A37" s="12"/>
      <c r="B37" s="25">
        <v>341.2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666288</v>
      </c>
      <c r="K37" s="46">
        <v>0</v>
      </c>
      <c r="L37" s="46">
        <v>0</v>
      </c>
      <c r="M37" s="46">
        <v>0</v>
      </c>
      <c r="N37" s="46">
        <f t="shared" ref="N37:N47" si="8">SUM(D37:M37)</f>
        <v>666288</v>
      </c>
      <c r="O37" s="47">
        <f t="shared" ref="O37:O67" si="9">(N37/O$69)</f>
        <v>44.684327006907651</v>
      </c>
      <c r="P37" s="9"/>
    </row>
    <row r="38" spans="1:16">
      <c r="A38" s="12"/>
      <c r="B38" s="25">
        <v>341.3</v>
      </c>
      <c r="C38" s="20" t="s">
        <v>47</v>
      </c>
      <c r="D38" s="46">
        <v>1355365</v>
      </c>
      <c r="E38" s="46">
        <v>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1355462</v>
      </c>
      <c r="O38" s="47">
        <f t="shared" si="9"/>
        <v>90.903494064784383</v>
      </c>
      <c r="P38" s="9"/>
    </row>
    <row r="39" spans="1:16">
      <c r="A39" s="12"/>
      <c r="B39" s="25">
        <v>341.9</v>
      </c>
      <c r="C39" s="20" t="s">
        <v>48</v>
      </c>
      <c r="D39" s="46">
        <v>13642</v>
      </c>
      <c r="E39" s="46">
        <v>4452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18094</v>
      </c>
      <c r="O39" s="47">
        <f t="shared" si="9"/>
        <v>1.2134665683052779</v>
      </c>
      <c r="P39" s="9"/>
    </row>
    <row r="40" spans="1:16">
      <c r="A40" s="12"/>
      <c r="B40" s="25">
        <v>342.5</v>
      </c>
      <c r="C40" s="20" t="s">
        <v>49</v>
      </c>
      <c r="D40" s="46">
        <v>106333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106333</v>
      </c>
      <c r="O40" s="47">
        <f t="shared" si="9"/>
        <v>7.1311783247267115</v>
      </c>
      <c r="P40" s="9"/>
    </row>
    <row r="41" spans="1:16">
      <c r="A41" s="12"/>
      <c r="B41" s="25">
        <v>343.3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4193915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4193915</v>
      </c>
      <c r="O41" s="47">
        <f t="shared" si="9"/>
        <v>281.26316142445177</v>
      </c>
      <c r="P41" s="9"/>
    </row>
    <row r="42" spans="1:16">
      <c r="A42" s="12"/>
      <c r="B42" s="25">
        <v>343.5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4450658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4450658</v>
      </c>
      <c r="O42" s="47">
        <f t="shared" si="9"/>
        <v>298.48152370733015</v>
      </c>
      <c r="P42" s="9"/>
    </row>
    <row r="43" spans="1:16">
      <c r="A43" s="12"/>
      <c r="B43" s="25">
        <v>343.7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524905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524905</v>
      </c>
      <c r="O43" s="47">
        <f t="shared" si="9"/>
        <v>35.202535041244715</v>
      </c>
      <c r="P43" s="9"/>
    </row>
    <row r="44" spans="1:16">
      <c r="A44" s="12"/>
      <c r="B44" s="25">
        <v>343.9</v>
      </c>
      <c r="C44" s="20" t="s">
        <v>53</v>
      </c>
      <c r="D44" s="46">
        <v>269450</v>
      </c>
      <c r="E44" s="46">
        <v>0</v>
      </c>
      <c r="F44" s="46">
        <v>0</v>
      </c>
      <c r="G44" s="46">
        <v>0</v>
      </c>
      <c r="H44" s="46">
        <v>0</v>
      </c>
      <c r="I44" s="46">
        <v>102237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371687</v>
      </c>
      <c r="O44" s="47">
        <f t="shared" si="9"/>
        <v>24.927033733485345</v>
      </c>
      <c r="P44" s="9"/>
    </row>
    <row r="45" spans="1:16">
      <c r="A45" s="12"/>
      <c r="B45" s="25">
        <v>347.1</v>
      </c>
      <c r="C45" s="20" t="s">
        <v>54</v>
      </c>
      <c r="D45" s="46">
        <v>10885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10885</v>
      </c>
      <c r="O45" s="47">
        <f t="shared" si="9"/>
        <v>0.72999798806250416</v>
      </c>
      <c r="P45" s="9"/>
    </row>
    <row r="46" spans="1:16">
      <c r="A46" s="12"/>
      <c r="B46" s="25">
        <v>347.2</v>
      </c>
      <c r="C46" s="20" t="s">
        <v>55</v>
      </c>
      <c r="D46" s="46">
        <v>379602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379602</v>
      </c>
      <c r="O46" s="47">
        <f t="shared" si="9"/>
        <v>25.457849909462812</v>
      </c>
      <c r="P46" s="9"/>
    </row>
    <row r="47" spans="1:16">
      <c r="A47" s="12"/>
      <c r="B47" s="25">
        <v>347.4</v>
      </c>
      <c r="C47" s="20" t="s">
        <v>56</v>
      </c>
      <c r="D47" s="46">
        <v>4394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4394</v>
      </c>
      <c r="O47" s="47">
        <f t="shared" si="9"/>
        <v>0.2946817785527463</v>
      </c>
      <c r="P47" s="9"/>
    </row>
    <row r="48" spans="1:16" ht="15.75">
      <c r="A48" s="29" t="s">
        <v>44</v>
      </c>
      <c r="B48" s="30"/>
      <c r="C48" s="31"/>
      <c r="D48" s="32">
        <f t="shared" ref="D48:M48" si="10">SUM(D49:D52)</f>
        <v>301575</v>
      </c>
      <c r="E48" s="32">
        <f t="shared" si="10"/>
        <v>12962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314537</v>
      </c>
      <c r="O48" s="45">
        <f t="shared" si="9"/>
        <v>21.094292803970223</v>
      </c>
      <c r="P48" s="10"/>
    </row>
    <row r="49" spans="1:16">
      <c r="A49" s="13"/>
      <c r="B49" s="39">
        <v>351.1</v>
      </c>
      <c r="C49" s="21" t="s">
        <v>59</v>
      </c>
      <c r="D49" s="46">
        <v>139840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139840</v>
      </c>
      <c r="O49" s="47">
        <f t="shared" si="9"/>
        <v>9.3783113137951855</v>
      </c>
      <c r="P49" s="9"/>
    </row>
    <row r="50" spans="1:16">
      <c r="A50" s="13"/>
      <c r="B50" s="39">
        <v>352</v>
      </c>
      <c r="C50" s="21" t="s">
        <v>60</v>
      </c>
      <c r="D50" s="46">
        <v>18153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18153</v>
      </c>
      <c r="O50" s="47">
        <f t="shared" si="9"/>
        <v>1.2174233787137012</v>
      </c>
      <c r="P50" s="9"/>
    </row>
    <row r="51" spans="1:16">
      <c r="A51" s="13"/>
      <c r="B51" s="39">
        <v>354</v>
      </c>
      <c r="C51" s="21" t="s">
        <v>61</v>
      </c>
      <c r="D51" s="46">
        <v>-550</v>
      </c>
      <c r="E51" s="46">
        <v>12962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12412</v>
      </c>
      <c r="O51" s="47">
        <f t="shared" si="9"/>
        <v>0.83240560659915497</v>
      </c>
      <c r="P51" s="9"/>
    </row>
    <row r="52" spans="1:16">
      <c r="A52" s="13"/>
      <c r="B52" s="39">
        <v>359</v>
      </c>
      <c r="C52" s="21" t="s">
        <v>62</v>
      </c>
      <c r="D52" s="46">
        <v>144132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144132</v>
      </c>
      <c r="O52" s="47">
        <f t="shared" si="9"/>
        <v>9.6661525048621826</v>
      </c>
      <c r="P52" s="9"/>
    </row>
    <row r="53" spans="1:16" ht="15.75">
      <c r="A53" s="29" t="s">
        <v>3</v>
      </c>
      <c r="B53" s="30"/>
      <c r="C53" s="31"/>
      <c r="D53" s="32">
        <f>SUM(D54:D61)</f>
        <v>145966</v>
      </c>
      <c r="E53" s="32">
        <f t="shared" ref="E53:M53" si="12">SUM(E54:E61)</f>
        <v>120599</v>
      </c>
      <c r="F53" s="32">
        <f t="shared" si="12"/>
        <v>1115</v>
      </c>
      <c r="G53" s="32">
        <f t="shared" si="12"/>
        <v>8898</v>
      </c>
      <c r="H53" s="32">
        <f t="shared" si="12"/>
        <v>0</v>
      </c>
      <c r="I53" s="32">
        <f t="shared" si="12"/>
        <v>857458</v>
      </c>
      <c r="J53" s="32">
        <f t="shared" si="12"/>
        <v>4376</v>
      </c>
      <c r="K53" s="32">
        <f t="shared" si="12"/>
        <v>3533973</v>
      </c>
      <c r="L53" s="32">
        <f t="shared" si="12"/>
        <v>677019</v>
      </c>
      <c r="M53" s="32">
        <f t="shared" si="12"/>
        <v>0</v>
      </c>
      <c r="N53" s="32">
        <f t="shared" si="11"/>
        <v>5349404</v>
      </c>
      <c r="O53" s="45">
        <f t="shared" si="9"/>
        <v>358.75554959425926</v>
      </c>
      <c r="P53" s="10"/>
    </row>
    <row r="54" spans="1:16">
      <c r="A54" s="12"/>
      <c r="B54" s="25">
        <v>361.1</v>
      </c>
      <c r="C54" s="20" t="s">
        <v>63</v>
      </c>
      <c r="D54" s="46">
        <v>14995</v>
      </c>
      <c r="E54" s="46">
        <v>89951</v>
      </c>
      <c r="F54" s="46">
        <v>1115</v>
      </c>
      <c r="G54" s="46">
        <v>8898</v>
      </c>
      <c r="H54" s="46">
        <v>0</v>
      </c>
      <c r="I54" s="46">
        <v>601646</v>
      </c>
      <c r="J54" s="46">
        <v>3426</v>
      </c>
      <c r="K54" s="46">
        <v>524849</v>
      </c>
      <c r="L54" s="46">
        <v>32679</v>
      </c>
      <c r="M54" s="46">
        <v>0</v>
      </c>
      <c r="N54" s="46">
        <f t="shared" si="11"/>
        <v>1277559</v>
      </c>
      <c r="O54" s="47">
        <f t="shared" si="9"/>
        <v>85.678961840252157</v>
      </c>
      <c r="P54" s="9"/>
    </row>
    <row r="55" spans="1:16">
      <c r="A55" s="12"/>
      <c r="B55" s="25">
        <v>361.3</v>
      </c>
      <c r="C55" s="20" t="s">
        <v>64</v>
      </c>
      <c r="D55" s="46">
        <v>-75</v>
      </c>
      <c r="E55" s="46">
        <v>0</v>
      </c>
      <c r="F55" s="46">
        <v>0</v>
      </c>
      <c r="G55" s="46">
        <v>0</v>
      </c>
      <c r="H55" s="46">
        <v>0</v>
      </c>
      <c r="I55" s="46">
        <v>22</v>
      </c>
      <c r="J55" s="46">
        <v>0</v>
      </c>
      <c r="K55" s="46">
        <v>2001311</v>
      </c>
      <c r="L55" s="46">
        <v>174279</v>
      </c>
      <c r="M55" s="46">
        <v>0</v>
      </c>
      <c r="N55" s="46">
        <f t="shared" ref="N55:N61" si="13">SUM(D55:M55)</f>
        <v>2175537</v>
      </c>
      <c r="O55" s="47">
        <f t="shared" si="9"/>
        <v>145.90148212728857</v>
      </c>
      <c r="P55" s="9"/>
    </row>
    <row r="56" spans="1:16">
      <c r="A56" s="12"/>
      <c r="B56" s="25">
        <v>362</v>
      </c>
      <c r="C56" s="20" t="s">
        <v>65</v>
      </c>
      <c r="D56" s="46">
        <v>2600</v>
      </c>
      <c r="E56" s="46">
        <v>52000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54600</v>
      </c>
      <c r="O56" s="47">
        <f t="shared" si="9"/>
        <v>3.6617262423714037</v>
      </c>
      <c r="P56" s="9"/>
    </row>
    <row r="57" spans="1:16">
      <c r="A57" s="12"/>
      <c r="B57" s="25">
        <v>364</v>
      </c>
      <c r="C57" s="20" t="s">
        <v>66</v>
      </c>
      <c r="D57" s="46">
        <v>11205</v>
      </c>
      <c r="E57" s="46">
        <v>0</v>
      </c>
      <c r="F57" s="46">
        <v>0</v>
      </c>
      <c r="G57" s="46">
        <v>0</v>
      </c>
      <c r="H57" s="46">
        <v>0</v>
      </c>
      <c r="I57" s="46">
        <v>-531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10674</v>
      </c>
      <c r="O57" s="47">
        <f t="shared" si="9"/>
        <v>0.71584736100865132</v>
      </c>
      <c r="P57" s="9"/>
    </row>
    <row r="58" spans="1:16">
      <c r="A58" s="12"/>
      <c r="B58" s="25">
        <v>366</v>
      </c>
      <c r="C58" s="20" t="s">
        <v>67</v>
      </c>
      <c r="D58" s="46">
        <v>82305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82305</v>
      </c>
      <c r="O58" s="47">
        <f t="shared" si="9"/>
        <v>5.5197505197505201</v>
      </c>
      <c r="P58" s="9"/>
    </row>
    <row r="59" spans="1:16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980420</v>
      </c>
      <c r="L59" s="46">
        <v>0</v>
      </c>
      <c r="M59" s="46">
        <v>0</v>
      </c>
      <c r="N59" s="46">
        <f t="shared" si="13"/>
        <v>980420</v>
      </c>
      <c r="O59" s="47">
        <f t="shared" si="9"/>
        <v>65.751458654684455</v>
      </c>
      <c r="P59" s="9"/>
    </row>
    <row r="60" spans="1:16">
      <c r="A60" s="12"/>
      <c r="B60" s="25">
        <v>369.7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470061</v>
      </c>
      <c r="M60" s="46">
        <v>0</v>
      </c>
      <c r="N60" s="46">
        <f t="shared" si="13"/>
        <v>470061</v>
      </c>
      <c r="O60" s="47">
        <f t="shared" si="9"/>
        <v>31.524445040574072</v>
      </c>
      <c r="P60" s="9"/>
    </row>
    <row r="61" spans="1:16">
      <c r="A61" s="12"/>
      <c r="B61" s="25">
        <v>369.9</v>
      </c>
      <c r="C61" s="20" t="s">
        <v>70</v>
      </c>
      <c r="D61" s="46">
        <v>34936</v>
      </c>
      <c r="E61" s="46">
        <v>-21352</v>
      </c>
      <c r="F61" s="46">
        <v>0</v>
      </c>
      <c r="G61" s="46">
        <v>0</v>
      </c>
      <c r="H61" s="46">
        <v>0</v>
      </c>
      <c r="I61" s="46">
        <v>256321</v>
      </c>
      <c r="J61" s="46">
        <v>950</v>
      </c>
      <c r="K61" s="46">
        <v>27393</v>
      </c>
      <c r="L61" s="46">
        <v>0</v>
      </c>
      <c r="M61" s="46">
        <v>0</v>
      </c>
      <c r="N61" s="46">
        <f t="shared" si="13"/>
        <v>298248</v>
      </c>
      <c r="O61" s="47">
        <f t="shared" si="9"/>
        <v>20.001877808329422</v>
      </c>
      <c r="P61" s="9"/>
    </row>
    <row r="62" spans="1:16" ht="15.75">
      <c r="A62" s="29" t="s">
        <v>45</v>
      </c>
      <c r="B62" s="30"/>
      <c r="C62" s="31"/>
      <c r="D62" s="32">
        <f t="shared" ref="D62:M62" si="14">SUM(D63:D66)</f>
        <v>3688259</v>
      </c>
      <c r="E62" s="32">
        <f t="shared" si="14"/>
        <v>8868251</v>
      </c>
      <c r="F62" s="32">
        <f t="shared" si="14"/>
        <v>116041</v>
      </c>
      <c r="G62" s="32">
        <f t="shared" si="14"/>
        <v>0</v>
      </c>
      <c r="H62" s="32">
        <f t="shared" si="14"/>
        <v>0</v>
      </c>
      <c r="I62" s="32">
        <f t="shared" si="14"/>
        <v>1622710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ref="N62:N67" si="15">SUM(D62:M62)</f>
        <v>14295261</v>
      </c>
      <c r="O62" s="45">
        <f t="shared" si="9"/>
        <v>958.70572060894642</v>
      </c>
      <c r="P62" s="9"/>
    </row>
    <row r="63" spans="1:16">
      <c r="A63" s="12"/>
      <c r="B63" s="25">
        <v>381</v>
      </c>
      <c r="C63" s="20" t="s">
        <v>71</v>
      </c>
      <c r="D63" s="46">
        <v>1436196</v>
      </c>
      <c r="E63" s="46">
        <v>1868251</v>
      </c>
      <c r="F63" s="46">
        <v>116041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3420488</v>
      </c>
      <c r="O63" s="47">
        <f t="shared" si="9"/>
        <v>229.39360203876333</v>
      </c>
      <c r="P63" s="9"/>
    </row>
    <row r="64" spans="1:16">
      <c r="A64" s="12"/>
      <c r="B64" s="25">
        <v>382</v>
      </c>
      <c r="C64" s="20" t="s">
        <v>80</v>
      </c>
      <c r="D64" s="46">
        <v>2252063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2252063</v>
      </c>
      <c r="O64" s="47">
        <f t="shared" si="9"/>
        <v>151.03366642076318</v>
      </c>
      <c r="P64" s="9"/>
    </row>
    <row r="65" spans="1:119">
      <c r="A65" s="12"/>
      <c r="B65" s="25">
        <v>384</v>
      </c>
      <c r="C65" s="20" t="s">
        <v>84</v>
      </c>
      <c r="D65" s="46">
        <v>0</v>
      </c>
      <c r="E65" s="46">
        <v>7000000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7000000</v>
      </c>
      <c r="O65" s="47">
        <f t="shared" si="9"/>
        <v>469.45208235530816</v>
      </c>
      <c r="P65" s="9"/>
    </row>
    <row r="66" spans="1:119" ht="15.75" thickBot="1">
      <c r="A66" s="12"/>
      <c r="B66" s="25">
        <v>389.4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1622710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1622710</v>
      </c>
      <c r="O66" s="47">
        <f t="shared" si="9"/>
        <v>108.82636979411173</v>
      </c>
      <c r="P66" s="9"/>
    </row>
    <row r="67" spans="1:119" ht="16.5" thickBot="1">
      <c r="A67" s="14" t="s">
        <v>57</v>
      </c>
      <c r="B67" s="23"/>
      <c r="C67" s="22"/>
      <c r="D67" s="15">
        <f t="shared" ref="D67:M67" si="16">SUM(D5,D14,D23,D36,D48,D53,D62)</f>
        <v>16674090</v>
      </c>
      <c r="E67" s="15">
        <f t="shared" si="16"/>
        <v>11345436</v>
      </c>
      <c r="F67" s="15">
        <f t="shared" si="16"/>
        <v>1664773</v>
      </c>
      <c r="G67" s="15">
        <f t="shared" si="16"/>
        <v>1236831</v>
      </c>
      <c r="H67" s="15">
        <f t="shared" si="16"/>
        <v>0</v>
      </c>
      <c r="I67" s="15">
        <f t="shared" si="16"/>
        <v>12004726</v>
      </c>
      <c r="J67" s="15">
        <f t="shared" si="16"/>
        <v>670664</v>
      </c>
      <c r="K67" s="15">
        <f t="shared" si="16"/>
        <v>3892168</v>
      </c>
      <c r="L67" s="15">
        <f t="shared" si="16"/>
        <v>677019</v>
      </c>
      <c r="M67" s="15">
        <f t="shared" si="16"/>
        <v>0</v>
      </c>
      <c r="N67" s="15">
        <f t="shared" si="15"/>
        <v>48165707</v>
      </c>
      <c r="O67" s="38">
        <f t="shared" si="9"/>
        <v>3230.2130641808062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85</v>
      </c>
      <c r="M69" s="48"/>
      <c r="N69" s="48"/>
      <c r="O69" s="43">
        <v>14911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6283626</v>
      </c>
      <c r="E5" s="27">
        <f t="shared" si="0"/>
        <v>2442846</v>
      </c>
      <c r="F5" s="27">
        <f t="shared" si="0"/>
        <v>1330281</v>
      </c>
      <c r="G5" s="27">
        <f t="shared" si="0"/>
        <v>1131126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11187879</v>
      </c>
      <c r="O5" s="33">
        <f t="shared" ref="O5:O36" si="1">(N5/O$69)</f>
        <v>679.94888780843564</v>
      </c>
      <c r="P5" s="6"/>
    </row>
    <row r="6" spans="1:133">
      <c r="A6" s="12"/>
      <c r="B6" s="25">
        <v>311</v>
      </c>
      <c r="C6" s="20" t="s">
        <v>2</v>
      </c>
      <c r="D6" s="46">
        <v>5100734</v>
      </c>
      <c r="E6" s="46">
        <v>1909928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7010662</v>
      </c>
      <c r="O6" s="47">
        <f t="shared" si="1"/>
        <v>426.07645557311292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532918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532918</v>
      </c>
      <c r="O7" s="47">
        <f t="shared" si="1"/>
        <v>32.388355415096633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1131126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1131126</v>
      </c>
      <c r="O8" s="47">
        <f t="shared" si="1"/>
        <v>68.744742919654797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1219099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1219099</v>
      </c>
      <c r="O9" s="47">
        <f t="shared" si="1"/>
        <v>74.091345569466398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54438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54438</v>
      </c>
      <c r="O10" s="47">
        <f t="shared" si="1"/>
        <v>3.3084964142457762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56744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56744</v>
      </c>
      <c r="O11" s="47">
        <f t="shared" si="1"/>
        <v>3.4486447064543575</v>
      </c>
      <c r="P11" s="9"/>
    </row>
    <row r="12" spans="1:133">
      <c r="A12" s="12"/>
      <c r="B12" s="25">
        <v>315</v>
      </c>
      <c r="C12" s="20" t="s">
        <v>15</v>
      </c>
      <c r="D12" s="46">
        <v>987969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987969</v>
      </c>
      <c r="O12" s="47">
        <f t="shared" si="1"/>
        <v>60.044305336088492</v>
      </c>
      <c r="P12" s="9"/>
    </row>
    <row r="13" spans="1:133">
      <c r="A13" s="12"/>
      <c r="B13" s="25">
        <v>316</v>
      </c>
      <c r="C13" s="20" t="s">
        <v>16</v>
      </c>
      <c r="D13" s="46">
        <v>194923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194923</v>
      </c>
      <c r="O13" s="47">
        <f t="shared" si="1"/>
        <v>11.846541874316276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1357854</v>
      </c>
      <c r="E14" s="32">
        <f t="shared" si="3"/>
        <v>192363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406376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1956593</v>
      </c>
      <c r="O14" s="45">
        <f t="shared" si="1"/>
        <v>118.91290871520603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125707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125707</v>
      </c>
      <c r="O15" s="47">
        <f t="shared" si="1"/>
        <v>7.6399051902273003</v>
      </c>
      <c r="P15" s="9"/>
    </row>
    <row r="16" spans="1:133">
      <c r="A16" s="12"/>
      <c r="B16" s="25">
        <v>323.10000000000002</v>
      </c>
      <c r="C16" s="20" t="s">
        <v>18</v>
      </c>
      <c r="D16" s="46">
        <v>1274827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1274827</v>
      </c>
      <c r="O16" s="47">
        <f t="shared" si="1"/>
        <v>77.478242372675339</v>
      </c>
      <c r="P16" s="9"/>
    </row>
    <row r="17" spans="1:16">
      <c r="A17" s="12"/>
      <c r="B17" s="25">
        <v>323.39999999999998</v>
      </c>
      <c r="C17" s="20" t="s">
        <v>19</v>
      </c>
      <c r="D17" s="46">
        <v>74393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74393</v>
      </c>
      <c r="O17" s="47">
        <f t="shared" si="1"/>
        <v>4.5212714233621005</v>
      </c>
      <c r="P17" s="9"/>
    </row>
    <row r="18" spans="1:16">
      <c r="A18" s="12"/>
      <c r="B18" s="25">
        <v>323.5</v>
      </c>
      <c r="C18" s="20" t="s">
        <v>20</v>
      </c>
      <c r="D18" s="46">
        <v>8434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8434</v>
      </c>
      <c r="O18" s="47">
        <f t="shared" si="1"/>
        <v>0.51258052753129935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200237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200237</v>
      </c>
      <c r="O19" s="47">
        <f t="shared" si="1"/>
        <v>12.169502856448281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201333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201333</v>
      </c>
      <c r="O20" s="47">
        <f t="shared" si="1"/>
        <v>12.236112799319315</v>
      </c>
      <c r="P20" s="9"/>
    </row>
    <row r="21" spans="1:16">
      <c r="A21" s="12"/>
      <c r="B21" s="25">
        <v>324.51</v>
      </c>
      <c r="C21" s="20" t="s">
        <v>23</v>
      </c>
      <c r="D21" s="46">
        <v>0</v>
      </c>
      <c r="E21" s="46">
        <v>52250</v>
      </c>
      <c r="F21" s="46">
        <v>0</v>
      </c>
      <c r="G21" s="46">
        <v>0</v>
      </c>
      <c r="H21" s="46">
        <v>0</v>
      </c>
      <c r="I21" s="46">
        <v>4671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56921</v>
      </c>
      <c r="O21" s="47">
        <f t="shared" si="1"/>
        <v>3.4594019691260485</v>
      </c>
      <c r="P21" s="9"/>
    </row>
    <row r="22" spans="1:16">
      <c r="A22" s="12"/>
      <c r="B22" s="25">
        <v>329</v>
      </c>
      <c r="C22" s="20" t="s">
        <v>24</v>
      </c>
      <c r="D22" s="46">
        <v>200</v>
      </c>
      <c r="E22" s="46">
        <v>14406</v>
      </c>
      <c r="F22" s="46">
        <v>0</v>
      </c>
      <c r="G22" s="46">
        <v>0</v>
      </c>
      <c r="H22" s="46">
        <v>0</v>
      </c>
      <c r="I22" s="46">
        <v>135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14741</v>
      </c>
      <c r="O22" s="47">
        <f t="shared" si="1"/>
        <v>0.89589157651634865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SUM(D24:D36)</f>
        <v>2211977</v>
      </c>
      <c r="E23" s="32">
        <f t="shared" si="5"/>
        <v>0</v>
      </c>
      <c r="F23" s="32">
        <f t="shared" si="5"/>
        <v>0</v>
      </c>
      <c r="G23" s="32">
        <f t="shared" si="5"/>
        <v>24708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403910</v>
      </c>
      <c r="L23" s="32">
        <f t="shared" si="5"/>
        <v>0</v>
      </c>
      <c r="M23" s="32">
        <f t="shared" si="5"/>
        <v>0</v>
      </c>
      <c r="N23" s="44">
        <f>SUM(D23:M23)</f>
        <v>2640595</v>
      </c>
      <c r="O23" s="45">
        <f t="shared" si="1"/>
        <v>160.48346906527289</v>
      </c>
      <c r="P23" s="10"/>
    </row>
    <row r="24" spans="1:16">
      <c r="A24" s="12"/>
      <c r="B24" s="25">
        <v>331.2</v>
      </c>
      <c r="C24" s="20" t="s">
        <v>25</v>
      </c>
      <c r="D24" s="46">
        <v>83485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83485</v>
      </c>
      <c r="O24" s="47">
        <f t="shared" si="1"/>
        <v>5.0738422268141488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0</v>
      </c>
      <c r="F25" s="46">
        <v>0</v>
      </c>
      <c r="G25" s="46">
        <v>24708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24708</v>
      </c>
      <c r="O25" s="47">
        <f t="shared" si="1"/>
        <v>1.5016409383736478</v>
      </c>
      <c r="P25" s="9"/>
    </row>
    <row r="26" spans="1:16">
      <c r="A26" s="12"/>
      <c r="B26" s="25">
        <v>331.9</v>
      </c>
      <c r="C26" s="20" t="s">
        <v>28</v>
      </c>
      <c r="D26" s="46">
        <v>37264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37264</v>
      </c>
      <c r="O26" s="47">
        <f t="shared" si="1"/>
        <v>2.2647380576151694</v>
      </c>
      <c r="P26" s="9"/>
    </row>
    <row r="27" spans="1:16">
      <c r="A27" s="12"/>
      <c r="B27" s="25">
        <v>334.2</v>
      </c>
      <c r="C27" s="20" t="s">
        <v>29</v>
      </c>
      <c r="D27" s="46">
        <v>4811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4811</v>
      </c>
      <c r="O27" s="47">
        <f t="shared" si="1"/>
        <v>0.29239090798590006</v>
      </c>
      <c r="P27" s="9"/>
    </row>
    <row r="28" spans="1:16">
      <c r="A28" s="12"/>
      <c r="B28" s="25">
        <v>334.7</v>
      </c>
      <c r="C28" s="20" t="s">
        <v>30</v>
      </c>
      <c r="D28" s="46">
        <v>20827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20827</v>
      </c>
      <c r="O28" s="47">
        <f t="shared" si="1"/>
        <v>1.2657712410356143</v>
      </c>
      <c r="P28" s="9"/>
    </row>
    <row r="29" spans="1:16">
      <c r="A29" s="12"/>
      <c r="B29" s="25">
        <v>335.12</v>
      </c>
      <c r="C29" s="20" t="s">
        <v>31</v>
      </c>
      <c r="D29" s="46">
        <v>664919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664919</v>
      </c>
      <c r="O29" s="47">
        <f t="shared" si="1"/>
        <v>40.410781572869816</v>
      </c>
      <c r="P29" s="9"/>
    </row>
    <row r="30" spans="1:16">
      <c r="A30" s="12"/>
      <c r="B30" s="25">
        <v>335.14</v>
      </c>
      <c r="C30" s="20" t="s">
        <v>32</v>
      </c>
      <c r="D30" s="46">
        <v>39216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39216</v>
      </c>
      <c r="O30" s="47">
        <f t="shared" si="1"/>
        <v>2.3833718244803697</v>
      </c>
      <c r="P30" s="9"/>
    </row>
    <row r="31" spans="1:16">
      <c r="A31" s="12"/>
      <c r="B31" s="25">
        <v>335.15</v>
      </c>
      <c r="C31" s="20" t="s">
        <v>33</v>
      </c>
      <c r="D31" s="46">
        <v>29033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29033</v>
      </c>
      <c r="O31" s="47">
        <f t="shared" si="1"/>
        <v>1.7644949556338885</v>
      </c>
      <c r="P31" s="9"/>
    </row>
    <row r="32" spans="1:16">
      <c r="A32" s="12"/>
      <c r="B32" s="25">
        <v>335.18</v>
      </c>
      <c r="C32" s="20" t="s">
        <v>34</v>
      </c>
      <c r="D32" s="46">
        <v>884227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884227</v>
      </c>
      <c r="O32" s="47">
        <f t="shared" si="1"/>
        <v>53.739333900571289</v>
      </c>
      <c r="P32" s="9"/>
    </row>
    <row r="33" spans="1:16">
      <c r="A33" s="12"/>
      <c r="B33" s="25">
        <v>335.29</v>
      </c>
      <c r="C33" s="20" t="s">
        <v>35</v>
      </c>
      <c r="D33" s="46">
        <v>352864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403910</v>
      </c>
      <c r="L33" s="46">
        <v>0</v>
      </c>
      <c r="M33" s="46">
        <v>0</v>
      </c>
      <c r="N33" s="46">
        <f t="shared" si="6"/>
        <v>756774</v>
      </c>
      <c r="O33" s="47">
        <f t="shared" si="1"/>
        <v>45.993314695514769</v>
      </c>
      <c r="P33" s="9"/>
    </row>
    <row r="34" spans="1:16">
      <c r="A34" s="12"/>
      <c r="B34" s="25">
        <v>335.49</v>
      </c>
      <c r="C34" s="20" t="s">
        <v>36</v>
      </c>
      <c r="D34" s="46">
        <v>13019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13019</v>
      </c>
      <c r="O34" s="47">
        <f t="shared" si="1"/>
        <v>0.79123617357481468</v>
      </c>
      <c r="P34" s="9"/>
    </row>
    <row r="35" spans="1:16">
      <c r="A35" s="12"/>
      <c r="B35" s="25">
        <v>337.6</v>
      </c>
      <c r="C35" s="20" t="s">
        <v>37</v>
      </c>
      <c r="D35" s="46">
        <v>65155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65155</v>
      </c>
      <c r="O35" s="47">
        <f t="shared" si="1"/>
        <v>3.9598273975932905</v>
      </c>
      <c r="P35" s="9"/>
    </row>
    <row r="36" spans="1:16">
      <c r="A36" s="12"/>
      <c r="B36" s="25">
        <v>338</v>
      </c>
      <c r="C36" s="20" t="s">
        <v>38</v>
      </c>
      <c r="D36" s="46">
        <v>17157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17157</v>
      </c>
      <c r="O36" s="47">
        <f t="shared" si="1"/>
        <v>1.0427251732101617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SUM(D38:D48)</f>
        <v>2130321</v>
      </c>
      <c r="E37" s="32">
        <f t="shared" si="7"/>
        <v>6654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9931498</v>
      </c>
      <c r="J37" s="32">
        <f t="shared" si="7"/>
        <v>667674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12736147</v>
      </c>
      <c r="O37" s="45">
        <f t="shared" ref="O37:O67" si="8">(N37/O$69)</f>
        <v>774.0456423969855</v>
      </c>
      <c r="P37" s="10"/>
    </row>
    <row r="38" spans="1:16">
      <c r="A38" s="12"/>
      <c r="B38" s="25">
        <v>341.2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667674</v>
      </c>
      <c r="K38" s="46">
        <v>0</v>
      </c>
      <c r="L38" s="46">
        <v>0</v>
      </c>
      <c r="M38" s="46">
        <v>0</v>
      </c>
      <c r="N38" s="46">
        <f>SUM(D38:M38)</f>
        <v>667674</v>
      </c>
      <c r="O38" s="47">
        <f t="shared" si="8"/>
        <v>40.578218062477212</v>
      </c>
      <c r="P38" s="9"/>
    </row>
    <row r="39" spans="1:16">
      <c r="A39" s="12"/>
      <c r="B39" s="25">
        <v>341.3</v>
      </c>
      <c r="C39" s="20" t="s">
        <v>47</v>
      </c>
      <c r="D39" s="46">
        <v>1400376</v>
      </c>
      <c r="E39" s="46">
        <v>245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1400621</v>
      </c>
      <c r="O39" s="47">
        <f t="shared" si="8"/>
        <v>85.123435030995509</v>
      </c>
      <c r="P39" s="9"/>
    </row>
    <row r="40" spans="1:16">
      <c r="A40" s="12"/>
      <c r="B40" s="25">
        <v>341.9</v>
      </c>
      <c r="C40" s="20" t="s">
        <v>48</v>
      </c>
      <c r="D40" s="46">
        <v>11748</v>
      </c>
      <c r="E40" s="46">
        <v>6409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18157</v>
      </c>
      <c r="O40" s="47">
        <f t="shared" si="8"/>
        <v>1.1035006685304485</v>
      </c>
      <c r="P40" s="9"/>
    </row>
    <row r="41" spans="1:16">
      <c r="A41" s="12"/>
      <c r="B41" s="25">
        <v>342.5</v>
      </c>
      <c r="C41" s="20" t="s">
        <v>49</v>
      </c>
      <c r="D41" s="46">
        <v>43989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43989</v>
      </c>
      <c r="O41" s="47">
        <f t="shared" si="8"/>
        <v>2.6734532636440989</v>
      </c>
      <c r="P41" s="9"/>
    </row>
    <row r="42" spans="1:16">
      <c r="A42" s="12"/>
      <c r="B42" s="25">
        <v>343.3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4654614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4654614</v>
      </c>
      <c r="O42" s="47">
        <f t="shared" si="8"/>
        <v>282.88647137474169</v>
      </c>
      <c r="P42" s="9"/>
    </row>
    <row r="43" spans="1:16">
      <c r="A43" s="12"/>
      <c r="B43" s="25">
        <v>343.5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4674933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4674933</v>
      </c>
      <c r="O43" s="47">
        <f t="shared" si="8"/>
        <v>284.1213686641546</v>
      </c>
      <c r="P43" s="9"/>
    </row>
    <row r="44" spans="1:16">
      <c r="A44" s="12"/>
      <c r="B44" s="25">
        <v>343.7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522131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522131</v>
      </c>
      <c r="O44" s="47">
        <f t="shared" si="8"/>
        <v>31.7327701470767</v>
      </c>
      <c r="P44" s="9"/>
    </row>
    <row r="45" spans="1:16">
      <c r="A45" s="12"/>
      <c r="B45" s="25">
        <v>343.9</v>
      </c>
      <c r="C45" s="20" t="s">
        <v>53</v>
      </c>
      <c r="D45" s="46">
        <v>270012</v>
      </c>
      <c r="E45" s="46">
        <v>0</v>
      </c>
      <c r="F45" s="46">
        <v>0</v>
      </c>
      <c r="G45" s="46">
        <v>0</v>
      </c>
      <c r="H45" s="46">
        <v>0</v>
      </c>
      <c r="I45" s="46">
        <v>79820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349832</v>
      </c>
      <c r="O45" s="47">
        <f t="shared" si="8"/>
        <v>21.261213078886591</v>
      </c>
      <c r="P45" s="9"/>
    </row>
    <row r="46" spans="1:16">
      <c r="A46" s="12"/>
      <c r="B46" s="25">
        <v>347.1</v>
      </c>
      <c r="C46" s="20" t="s">
        <v>54</v>
      </c>
      <c r="D46" s="46">
        <v>10043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10043</v>
      </c>
      <c r="O46" s="47">
        <f t="shared" si="8"/>
        <v>0.61036829950164095</v>
      </c>
      <c r="P46" s="9"/>
    </row>
    <row r="47" spans="1:16">
      <c r="A47" s="12"/>
      <c r="B47" s="25">
        <v>347.2</v>
      </c>
      <c r="C47" s="20" t="s">
        <v>55</v>
      </c>
      <c r="D47" s="46">
        <v>390421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390421</v>
      </c>
      <c r="O47" s="47">
        <f t="shared" si="8"/>
        <v>23.728029658441717</v>
      </c>
      <c r="P47" s="9"/>
    </row>
    <row r="48" spans="1:16">
      <c r="A48" s="12"/>
      <c r="B48" s="25">
        <v>347.4</v>
      </c>
      <c r="C48" s="20" t="s">
        <v>56</v>
      </c>
      <c r="D48" s="46">
        <v>3732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3732</v>
      </c>
      <c r="O48" s="47">
        <f t="shared" si="8"/>
        <v>0.22681414853531057</v>
      </c>
      <c r="P48" s="9"/>
    </row>
    <row r="49" spans="1:16" ht="15.75">
      <c r="A49" s="29" t="s">
        <v>44</v>
      </c>
      <c r="B49" s="30"/>
      <c r="C49" s="31"/>
      <c r="D49" s="32">
        <f t="shared" ref="D49:M49" si="10">SUM(D50:D53)</f>
        <v>203338</v>
      </c>
      <c r="E49" s="32">
        <f t="shared" si="10"/>
        <v>17883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221221</v>
      </c>
      <c r="O49" s="45">
        <f t="shared" si="8"/>
        <v>13.44481585024918</v>
      </c>
      <c r="P49" s="10"/>
    </row>
    <row r="50" spans="1:16">
      <c r="A50" s="13"/>
      <c r="B50" s="39">
        <v>351.1</v>
      </c>
      <c r="C50" s="21" t="s">
        <v>59</v>
      </c>
      <c r="D50" s="46">
        <v>151325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151325</v>
      </c>
      <c r="O50" s="47">
        <f t="shared" si="8"/>
        <v>9.1968518293424086</v>
      </c>
      <c r="P50" s="9"/>
    </row>
    <row r="51" spans="1:16">
      <c r="A51" s="13"/>
      <c r="B51" s="39">
        <v>352</v>
      </c>
      <c r="C51" s="21" t="s">
        <v>60</v>
      </c>
      <c r="D51" s="46">
        <v>15161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15161</v>
      </c>
      <c r="O51" s="47">
        <f t="shared" si="8"/>
        <v>0.92141728455086913</v>
      </c>
      <c r="P51" s="9"/>
    </row>
    <row r="52" spans="1:16">
      <c r="A52" s="13"/>
      <c r="B52" s="39">
        <v>354</v>
      </c>
      <c r="C52" s="21" t="s">
        <v>61</v>
      </c>
      <c r="D52" s="46">
        <v>1725</v>
      </c>
      <c r="E52" s="46">
        <v>17883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19608</v>
      </c>
      <c r="O52" s="47">
        <f t="shared" si="8"/>
        <v>1.1916859122401848</v>
      </c>
      <c r="P52" s="9"/>
    </row>
    <row r="53" spans="1:16">
      <c r="A53" s="13"/>
      <c r="B53" s="39">
        <v>359</v>
      </c>
      <c r="C53" s="21" t="s">
        <v>62</v>
      </c>
      <c r="D53" s="46">
        <v>35127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35127</v>
      </c>
      <c r="O53" s="47">
        <f t="shared" si="8"/>
        <v>2.1348608241157168</v>
      </c>
      <c r="P53" s="9"/>
    </row>
    <row r="54" spans="1:16" ht="15.75">
      <c r="A54" s="29" t="s">
        <v>3</v>
      </c>
      <c r="B54" s="30"/>
      <c r="C54" s="31"/>
      <c r="D54" s="32">
        <f>SUM(D55:D62)</f>
        <v>122645</v>
      </c>
      <c r="E54" s="32">
        <f t="shared" ref="E54:M54" si="12">SUM(E55:E62)</f>
        <v>39779</v>
      </c>
      <c r="F54" s="32">
        <f t="shared" si="12"/>
        <v>974</v>
      </c>
      <c r="G54" s="32">
        <f t="shared" si="12"/>
        <v>21415</v>
      </c>
      <c r="H54" s="32">
        <f t="shared" si="12"/>
        <v>0</v>
      </c>
      <c r="I54" s="32">
        <f t="shared" si="12"/>
        <v>1167224</v>
      </c>
      <c r="J54" s="32">
        <f t="shared" si="12"/>
        <v>5904</v>
      </c>
      <c r="K54" s="32">
        <f t="shared" si="12"/>
        <v>1899106</v>
      </c>
      <c r="L54" s="32">
        <f t="shared" si="12"/>
        <v>394999</v>
      </c>
      <c r="M54" s="32">
        <f t="shared" si="12"/>
        <v>0</v>
      </c>
      <c r="N54" s="32">
        <f t="shared" si="11"/>
        <v>3652046</v>
      </c>
      <c r="O54" s="45">
        <f t="shared" si="8"/>
        <v>221.95490458247235</v>
      </c>
      <c r="P54" s="10"/>
    </row>
    <row r="55" spans="1:16">
      <c r="A55" s="12"/>
      <c r="B55" s="25">
        <v>361.1</v>
      </c>
      <c r="C55" s="20" t="s">
        <v>63</v>
      </c>
      <c r="D55" s="46">
        <v>19197</v>
      </c>
      <c r="E55" s="46">
        <v>-3444</v>
      </c>
      <c r="F55" s="46">
        <v>974</v>
      </c>
      <c r="G55" s="46">
        <v>21415</v>
      </c>
      <c r="H55" s="46">
        <v>0</v>
      </c>
      <c r="I55" s="46">
        <v>713100</v>
      </c>
      <c r="J55" s="46">
        <v>5860</v>
      </c>
      <c r="K55" s="46">
        <v>677686</v>
      </c>
      <c r="L55" s="46">
        <v>25549</v>
      </c>
      <c r="M55" s="46">
        <v>0</v>
      </c>
      <c r="N55" s="46">
        <f t="shared" si="11"/>
        <v>1460337</v>
      </c>
      <c r="O55" s="47">
        <f t="shared" si="8"/>
        <v>88.752704509541758</v>
      </c>
      <c r="P55" s="9"/>
    </row>
    <row r="56" spans="1:16">
      <c r="A56" s="12"/>
      <c r="B56" s="25">
        <v>361.3</v>
      </c>
      <c r="C56" s="20" t="s">
        <v>64</v>
      </c>
      <c r="D56" s="46">
        <v>53</v>
      </c>
      <c r="E56" s="46">
        <v>0</v>
      </c>
      <c r="F56" s="46">
        <v>0</v>
      </c>
      <c r="G56" s="46">
        <v>0</v>
      </c>
      <c r="H56" s="46">
        <v>0</v>
      </c>
      <c r="I56" s="46">
        <v>-7</v>
      </c>
      <c r="J56" s="46">
        <v>0</v>
      </c>
      <c r="K56" s="46">
        <v>209979</v>
      </c>
      <c r="L56" s="46">
        <v>-35325</v>
      </c>
      <c r="M56" s="46">
        <v>0</v>
      </c>
      <c r="N56" s="46">
        <f t="shared" ref="N56:N62" si="13">SUM(D56:M56)</f>
        <v>174700</v>
      </c>
      <c r="O56" s="47">
        <f t="shared" si="8"/>
        <v>10.617479032454115</v>
      </c>
      <c r="P56" s="9"/>
    </row>
    <row r="57" spans="1:16">
      <c r="A57" s="12"/>
      <c r="B57" s="25">
        <v>362</v>
      </c>
      <c r="C57" s="20" t="s">
        <v>65</v>
      </c>
      <c r="D57" s="46">
        <v>2400</v>
      </c>
      <c r="E57" s="46">
        <v>4500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6900</v>
      </c>
      <c r="O57" s="47">
        <f t="shared" si="8"/>
        <v>0.41935091770997934</v>
      </c>
      <c r="P57" s="9"/>
    </row>
    <row r="58" spans="1:16">
      <c r="A58" s="12"/>
      <c r="B58" s="25">
        <v>364</v>
      </c>
      <c r="C58" s="20" t="s">
        <v>66</v>
      </c>
      <c r="D58" s="46">
        <v>15000</v>
      </c>
      <c r="E58" s="46">
        <v>13502</v>
      </c>
      <c r="F58" s="46">
        <v>0</v>
      </c>
      <c r="G58" s="46">
        <v>0</v>
      </c>
      <c r="H58" s="46">
        <v>0</v>
      </c>
      <c r="I58" s="46">
        <v>-1729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26773</v>
      </c>
      <c r="O58" s="47">
        <f t="shared" si="8"/>
        <v>1.6271423362100401</v>
      </c>
      <c r="P58" s="9"/>
    </row>
    <row r="59" spans="1:16">
      <c r="A59" s="12"/>
      <c r="B59" s="25">
        <v>366</v>
      </c>
      <c r="C59" s="20" t="s">
        <v>67</v>
      </c>
      <c r="D59" s="46">
        <v>21964</v>
      </c>
      <c r="E59" s="46">
        <v>7500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29464</v>
      </c>
      <c r="O59" s="47">
        <f t="shared" si="8"/>
        <v>1.7906891941169321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867128</v>
      </c>
      <c r="L60" s="46">
        <v>0</v>
      </c>
      <c r="M60" s="46">
        <v>0</v>
      </c>
      <c r="N60" s="46">
        <f t="shared" si="13"/>
        <v>867128</v>
      </c>
      <c r="O60" s="47">
        <f t="shared" si="8"/>
        <v>52.700133706089701</v>
      </c>
      <c r="P60" s="9"/>
    </row>
    <row r="61" spans="1:16">
      <c r="A61" s="12"/>
      <c r="B61" s="25">
        <v>369.7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404775</v>
      </c>
      <c r="M61" s="46">
        <v>0</v>
      </c>
      <c r="N61" s="46">
        <f t="shared" si="13"/>
        <v>404775</v>
      </c>
      <c r="O61" s="47">
        <f t="shared" si="8"/>
        <v>24.600401118269115</v>
      </c>
      <c r="P61" s="9"/>
    </row>
    <row r="62" spans="1:16">
      <c r="A62" s="12"/>
      <c r="B62" s="25">
        <v>369.9</v>
      </c>
      <c r="C62" s="20" t="s">
        <v>70</v>
      </c>
      <c r="D62" s="46">
        <v>64031</v>
      </c>
      <c r="E62" s="46">
        <v>17721</v>
      </c>
      <c r="F62" s="46">
        <v>0</v>
      </c>
      <c r="G62" s="46">
        <v>0</v>
      </c>
      <c r="H62" s="46">
        <v>0</v>
      </c>
      <c r="I62" s="46">
        <v>455860</v>
      </c>
      <c r="J62" s="46">
        <v>44</v>
      </c>
      <c r="K62" s="46">
        <v>144313</v>
      </c>
      <c r="L62" s="46">
        <v>0</v>
      </c>
      <c r="M62" s="46">
        <v>0</v>
      </c>
      <c r="N62" s="46">
        <f t="shared" si="13"/>
        <v>681969</v>
      </c>
      <c r="O62" s="47">
        <f t="shared" si="8"/>
        <v>41.447003768080712</v>
      </c>
      <c r="P62" s="9"/>
    </row>
    <row r="63" spans="1:16" ht="15.75">
      <c r="A63" s="29" t="s">
        <v>45</v>
      </c>
      <c r="B63" s="30"/>
      <c r="C63" s="31"/>
      <c r="D63" s="32">
        <f t="shared" ref="D63:M63" si="14">SUM(D64:D66)</f>
        <v>3523423</v>
      </c>
      <c r="E63" s="32">
        <f t="shared" si="14"/>
        <v>2510530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1654741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7688694</v>
      </c>
      <c r="O63" s="45">
        <f t="shared" si="8"/>
        <v>467.28418621611769</v>
      </c>
      <c r="P63" s="9"/>
    </row>
    <row r="64" spans="1:16">
      <c r="A64" s="12"/>
      <c r="B64" s="25">
        <v>381</v>
      </c>
      <c r="C64" s="20" t="s">
        <v>71</v>
      </c>
      <c r="D64" s="46">
        <v>1619202</v>
      </c>
      <c r="E64" s="46">
        <v>2510530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4129732</v>
      </c>
      <c r="O64" s="47">
        <f t="shared" si="8"/>
        <v>250.98650784003888</v>
      </c>
      <c r="P64" s="9"/>
    </row>
    <row r="65" spans="1:119">
      <c r="A65" s="12"/>
      <c r="B65" s="25">
        <v>382</v>
      </c>
      <c r="C65" s="20" t="s">
        <v>80</v>
      </c>
      <c r="D65" s="46">
        <v>1904221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1904221</v>
      </c>
      <c r="O65" s="47">
        <f t="shared" si="8"/>
        <v>115.72997447429196</v>
      </c>
      <c r="P65" s="9"/>
    </row>
    <row r="66" spans="1:119" ht="15.75" thickBot="1">
      <c r="A66" s="12"/>
      <c r="B66" s="25">
        <v>389.4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1654741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1654741</v>
      </c>
      <c r="O66" s="47">
        <f t="shared" si="8"/>
        <v>100.5677039017868</v>
      </c>
      <c r="P66" s="9"/>
    </row>
    <row r="67" spans="1:119" ht="16.5" thickBot="1">
      <c r="A67" s="14" t="s">
        <v>57</v>
      </c>
      <c r="B67" s="23"/>
      <c r="C67" s="22"/>
      <c r="D67" s="15">
        <f t="shared" ref="D67:M67" si="15">SUM(D5,D14,D23,D37,D49,D54,D63)</f>
        <v>15833184</v>
      </c>
      <c r="E67" s="15">
        <f t="shared" si="15"/>
        <v>5210055</v>
      </c>
      <c r="F67" s="15">
        <f t="shared" si="15"/>
        <v>1331255</v>
      </c>
      <c r="G67" s="15">
        <f t="shared" si="15"/>
        <v>1177249</v>
      </c>
      <c r="H67" s="15">
        <f t="shared" si="15"/>
        <v>0</v>
      </c>
      <c r="I67" s="15">
        <f t="shared" si="15"/>
        <v>13159839</v>
      </c>
      <c r="J67" s="15">
        <f t="shared" si="15"/>
        <v>673578</v>
      </c>
      <c r="K67" s="15">
        <f t="shared" si="15"/>
        <v>2303016</v>
      </c>
      <c r="L67" s="15">
        <f t="shared" si="15"/>
        <v>394999</v>
      </c>
      <c r="M67" s="15">
        <f t="shared" si="15"/>
        <v>0</v>
      </c>
      <c r="N67" s="15">
        <f>SUM(D67:M67)</f>
        <v>40083175</v>
      </c>
      <c r="O67" s="38">
        <f t="shared" si="8"/>
        <v>2436.0748146347391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79</v>
      </c>
      <c r="M69" s="48"/>
      <c r="N69" s="48"/>
      <c r="O69" s="43">
        <v>16454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thickBot="1">
      <c r="A71" s="52" t="s">
        <v>86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7268031</v>
      </c>
      <c r="E5" s="27">
        <f t="shared" si="0"/>
        <v>2957395</v>
      </c>
      <c r="F5" s="27">
        <f t="shared" si="0"/>
        <v>1275908</v>
      </c>
      <c r="G5" s="27">
        <f t="shared" si="0"/>
        <v>1320105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12821439</v>
      </c>
      <c r="O5" s="33">
        <f t="shared" ref="O5:O36" si="1">(N5/O$68)</f>
        <v>772.18977354854258</v>
      </c>
      <c r="P5" s="6"/>
    </row>
    <row r="6" spans="1:133">
      <c r="A6" s="12"/>
      <c r="B6" s="25">
        <v>311</v>
      </c>
      <c r="C6" s="20" t="s">
        <v>2</v>
      </c>
      <c r="D6" s="46">
        <v>6061548</v>
      </c>
      <c r="E6" s="46">
        <v>2368104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8429652</v>
      </c>
      <c r="O6" s="47">
        <f t="shared" si="1"/>
        <v>507.68802698145026</v>
      </c>
      <c r="P6" s="9"/>
    </row>
    <row r="7" spans="1:133">
      <c r="A7" s="12"/>
      <c r="B7" s="25">
        <v>312.10000000000002</v>
      </c>
      <c r="C7" s="20" t="s">
        <v>92</v>
      </c>
      <c r="D7" s="46">
        <v>0</v>
      </c>
      <c r="E7" s="46">
        <v>589291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589291</v>
      </c>
      <c r="O7" s="47">
        <f t="shared" si="1"/>
        <v>35.490905805829918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1320105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1320105</v>
      </c>
      <c r="O8" s="47">
        <f t="shared" si="1"/>
        <v>79.505239701276807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1162320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1162320</v>
      </c>
      <c r="O9" s="47">
        <f t="shared" si="1"/>
        <v>70.002409058058305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55917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55917</v>
      </c>
      <c r="O10" s="47">
        <f t="shared" si="1"/>
        <v>3.367682486147916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57671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57671</v>
      </c>
      <c r="O11" s="47">
        <f t="shared" si="1"/>
        <v>3.4733196820043362</v>
      </c>
      <c r="P11" s="9"/>
    </row>
    <row r="12" spans="1:133">
      <c r="A12" s="12"/>
      <c r="B12" s="25">
        <v>315</v>
      </c>
      <c r="C12" s="20" t="s">
        <v>15</v>
      </c>
      <c r="D12" s="46">
        <v>1030679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1030679</v>
      </c>
      <c r="O12" s="47">
        <f t="shared" si="1"/>
        <v>62.074138761744159</v>
      </c>
      <c r="P12" s="9"/>
    </row>
    <row r="13" spans="1:133">
      <c r="A13" s="12"/>
      <c r="B13" s="25">
        <v>316</v>
      </c>
      <c r="C13" s="20" t="s">
        <v>16</v>
      </c>
      <c r="D13" s="46">
        <v>175804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175804</v>
      </c>
      <c r="O13" s="47">
        <f t="shared" si="1"/>
        <v>10.588051072030837</v>
      </c>
      <c r="P13" s="9"/>
    </row>
    <row r="14" spans="1:133" ht="15.75">
      <c r="A14" s="29" t="s">
        <v>93</v>
      </c>
      <c r="B14" s="30"/>
      <c r="C14" s="31"/>
      <c r="D14" s="32">
        <f t="shared" ref="D14:M14" si="3">SUM(D15:D19)</f>
        <v>1232094</v>
      </c>
      <c r="E14" s="32">
        <f t="shared" si="3"/>
        <v>161490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1393854</v>
      </c>
      <c r="O14" s="45">
        <f t="shared" si="1"/>
        <v>83.9468802698145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132228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132228</v>
      </c>
      <c r="O15" s="47">
        <f t="shared" si="1"/>
        <v>7.963623223319682</v>
      </c>
      <c r="P15" s="9"/>
    </row>
    <row r="16" spans="1:133">
      <c r="A16" s="12"/>
      <c r="B16" s="25">
        <v>323.10000000000002</v>
      </c>
      <c r="C16" s="20" t="s">
        <v>18</v>
      </c>
      <c r="D16" s="46">
        <v>1143529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1143529</v>
      </c>
      <c r="O16" s="47">
        <f t="shared" si="1"/>
        <v>68.870693808720787</v>
      </c>
      <c r="P16" s="9"/>
    </row>
    <row r="17" spans="1:16">
      <c r="A17" s="12"/>
      <c r="B17" s="25">
        <v>323.39999999999998</v>
      </c>
      <c r="C17" s="20" t="s">
        <v>19</v>
      </c>
      <c r="D17" s="46">
        <v>80168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80168</v>
      </c>
      <c r="O17" s="47">
        <f t="shared" si="1"/>
        <v>4.8282341604432668</v>
      </c>
      <c r="P17" s="9"/>
    </row>
    <row r="18" spans="1:16">
      <c r="A18" s="12"/>
      <c r="B18" s="25">
        <v>323.5</v>
      </c>
      <c r="C18" s="20" t="s">
        <v>20</v>
      </c>
      <c r="D18" s="46">
        <v>7942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7942</v>
      </c>
      <c r="O18" s="47">
        <f t="shared" si="1"/>
        <v>0.47831847747530715</v>
      </c>
      <c r="P18" s="9"/>
    </row>
    <row r="19" spans="1:16">
      <c r="A19" s="12"/>
      <c r="B19" s="25">
        <v>329</v>
      </c>
      <c r="C19" s="20" t="s">
        <v>94</v>
      </c>
      <c r="D19" s="46">
        <v>455</v>
      </c>
      <c r="E19" s="46">
        <v>29262</v>
      </c>
      <c r="F19" s="46">
        <v>0</v>
      </c>
      <c r="G19" s="46">
        <v>0</v>
      </c>
      <c r="H19" s="46">
        <v>0</v>
      </c>
      <c r="I19" s="46">
        <v>270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29987</v>
      </c>
      <c r="O19" s="47">
        <f t="shared" si="1"/>
        <v>1.8060105998554565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SUM(D21:D32)</f>
        <v>2605016</v>
      </c>
      <c r="E20" s="32">
        <f t="shared" si="5"/>
        <v>1170</v>
      </c>
      <c r="F20" s="32">
        <f t="shared" si="5"/>
        <v>0</v>
      </c>
      <c r="G20" s="32">
        <f t="shared" si="5"/>
        <v>400000</v>
      </c>
      <c r="H20" s="32">
        <f t="shared" si="5"/>
        <v>0</v>
      </c>
      <c r="I20" s="32">
        <f t="shared" si="5"/>
        <v>131322</v>
      </c>
      <c r="J20" s="32">
        <f t="shared" si="5"/>
        <v>0</v>
      </c>
      <c r="K20" s="32">
        <f t="shared" si="5"/>
        <v>545863</v>
      </c>
      <c r="L20" s="32">
        <f t="shared" si="5"/>
        <v>0</v>
      </c>
      <c r="M20" s="32">
        <f t="shared" si="5"/>
        <v>0</v>
      </c>
      <c r="N20" s="44">
        <f t="shared" si="4"/>
        <v>3683371</v>
      </c>
      <c r="O20" s="45">
        <f t="shared" si="1"/>
        <v>221.83636473139003</v>
      </c>
      <c r="P20" s="10"/>
    </row>
    <row r="21" spans="1:16">
      <c r="A21" s="12"/>
      <c r="B21" s="25">
        <v>331.2</v>
      </c>
      <c r="C21" s="20" t="s">
        <v>25</v>
      </c>
      <c r="D21" s="46">
        <v>244633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244633</v>
      </c>
      <c r="O21" s="47">
        <f t="shared" si="1"/>
        <v>14.733377499397735</v>
      </c>
      <c r="P21" s="9"/>
    </row>
    <row r="22" spans="1:16">
      <c r="A22" s="12"/>
      <c r="B22" s="25">
        <v>331.9</v>
      </c>
      <c r="C22" s="20" t="s">
        <v>28</v>
      </c>
      <c r="D22" s="46">
        <v>40606</v>
      </c>
      <c r="E22" s="46">
        <v>1170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41776</v>
      </c>
      <c r="O22" s="47">
        <f t="shared" si="1"/>
        <v>2.5160202360876895</v>
      </c>
      <c r="P22" s="9"/>
    </row>
    <row r="23" spans="1:16">
      <c r="A23" s="12"/>
      <c r="B23" s="25">
        <v>334.7</v>
      </c>
      <c r="C23" s="20" t="s">
        <v>30</v>
      </c>
      <c r="D23" s="46">
        <v>36831</v>
      </c>
      <c r="E23" s="46">
        <v>0</v>
      </c>
      <c r="F23" s="46">
        <v>0</v>
      </c>
      <c r="G23" s="46">
        <v>400000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436831</v>
      </c>
      <c r="O23" s="47">
        <f t="shared" si="1"/>
        <v>26.3087810166225</v>
      </c>
      <c r="P23" s="9"/>
    </row>
    <row r="24" spans="1:16">
      <c r="A24" s="12"/>
      <c r="B24" s="25">
        <v>335.12</v>
      </c>
      <c r="C24" s="20" t="s">
        <v>31</v>
      </c>
      <c r="D24" s="46">
        <v>673775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673775</v>
      </c>
      <c r="O24" s="47">
        <f t="shared" si="1"/>
        <v>40.579077330763674</v>
      </c>
      <c r="P24" s="9"/>
    </row>
    <row r="25" spans="1:16">
      <c r="A25" s="12"/>
      <c r="B25" s="25">
        <v>335.14</v>
      </c>
      <c r="C25" s="20" t="s">
        <v>32</v>
      </c>
      <c r="D25" s="46">
        <v>39041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39041</v>
      </c>
      <c r="O25" s="47">
        <f t="shared" si="1"/>
        <v>2.3513008913514817</v>
      </c>
      <c r="P25" s="9"/>
    </row>
    <row r="26" spans="1:16">
      <c r="A26" s="12"/>
      <c r="B26" s="25">
        <v>335.15</v>
      </c>
      <c r="C26" s="20" t="s">
        <v>33</v>
      </c>
      <c r="D26" s="46">
        <v>27095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27095</v>
      </c>
      <c r="O26" s="47">
        <f t="shared" si="1"/>
        <v>1.631835702240424</v>
      </c>
      <c r="P26" s="9"/>
    </row>
    <row r="27" spans="1:16">
      <c r="A27" s="12"/>
      <c r="B27" s="25">
        <v>335.18</v>
      </c>
      <c r="C27" s="20" t="s">
        <v>34</v>
      </c>
      <c r="D27" s="46">
        <v>897898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897898</v>
      </c>
      <c r="O27" s="47">
        <f t="shared" si="1"/>
        <v>54.077210310768493</v>
      </c>
      <c r="P27" s="9"/>
    </row>
    <row r="28" spans="1:16">
      <c r="A28" s="12"/>
      <c r="B28" s="25">
        <v>335.29</v>
      </c>
      <c r="C28" s="20" t="s">
        <v>35</v>
      </c>
      <c r="D28" s="46">
        <v>548982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545863</v>
      </c>
      <c r="L28" s="46">
        <v>0</v>
      </c>
      <c r="M28" s="46">
        <v>0</v>
      </c>
      <c r="N28" s="46">
        <f t="shared" si="6"/>
        <v>1094845</v>
      </c>
      <c r="O28" s="47">
        <f t="shared" si="1"/>
        <v>65.938629245964833</v>
      </c>
      <c r="P28" s="9"/>
    </row>
    <row r="29" spans="1:16">
      <c r="A29" s="12"/>
      <c r="B29" s="25">
        <v>335.49</v>
      </c>
      <c r="C29" s="20" t="s">
        <v>36</v>
      </c>
      <c r="D29" s="46">
        <v>12660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12660</v>
      </c>
      <c r="O29" s="47">
        <f t="shared" si="1"/>
        <v>0.76246687545169833</v>
      </c>
      <c r="P29" s="9"/>
    </row>
    <row r="30" spans="1:16">
      <c r="A30" s="12"/>
      <c r="B30" s="25">
        <v>337.3</v>
      </c>
      <c r="C30" s="20" t="s">
        <v>95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131322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131322</v>
      </c>
      <c r="O30" s="47">
        <f t="shared" si="1"/>
        <v>7.9090580582992054</v>
      </c>
      <c r="P30" s="9"/>
    </row>
    <row r="31" spans="1:16">
      <c r="A31" s="12"/>
      <c r="B31" s="25">
        <v>337.6</v>
      </c>
      <c r="C31" s="20" t="s">
        <v>37</v>
      </c>
      <c r="D31" s="46">
        <v>65159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65159</v>
      </c>
      <c r="O31" s="47">
        <f t="shared" si="1"/>
        <v>3.9242953505179474</v>
      </c>
      <c r="P31" s="9"/>
    </row>
    <row r="32" spans="1:16">
      <c r="A32" s="12"/>
      <c r="B32" s="25">
        <v>338</v>
      </c>
      <c r="C32" s="20" t="s">
        <v>38</v>
      </c>
      <c r="D32" s="46">
        <v>18336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18336</v>
      </c>
      <c r="O32" s="47">
        <f t="shared" si="1"/>
        <v>1.1043122139243555</v>
      </c>
      <c r="P32" s="9"/>
    </row>
    <row r="33" spans="1:16" ht="15.75">
      <c r="A33" s="29" t="s">
        <v>43</v>
      </c>
      <c r="B33" s="30"/>
      <c r="C33" s="31"/>
      <c r="D33" s="32">
        <f t="shared" ref="D33:M33" si="7">SUM(D34:D44)</f>
        <v>2131089</v>
      </c>
      <c r="E33" s="32">
        <f t="shared" si="7"/>
        <v>12320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9781578</v>
      </c>
      <c r="J33" s="32">
        <f t="shared" si="7"/>
        <v>884021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12809008</v>
      </c>
      <c r="O33" s="45">
        <f t="shared" si="1"/>
        <v>771.44109853047462</v>
      </c>
      <c r="P33" s="10"/>
    </row>
    <row r="34" spans="1:16">
      <c r="A34" s="12"/>
      <c r="B34" s="25">
        <v>341.2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884021</v>
      </c>
      <c r="K34" s="46">
        <v>0</v>
      </c>
      <c r="L34" s="46">
        <v>0</v>
      </c>
      <c r="M34" s="46">
        <v>0</v>
      </c>
      <c r="N34" s="46">
        <f>SUM(D34:M34)</f>
        <v>884021</v>
      </c>
      <c r="O34" s="47">
        <f t="shared" si="1"/>
        <v>53.241447843893035</v>
      </c>
      <c r="P34" s="9"/>
    </row>
    <row r="35" spans="1:16">
      <c r="A35" s="12"/>
      <c r="B35" s="25">
        <v>341.3</v>
      </c>
      <c r="C35" s="20" t="s">
        <v>47</v>
      </c>
      <c r="D35" s="46">
        <v>1459457</v>
      </c>
      <c r="E35" s="46">
        <v>955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1460412</v>
      </c>
      <c r="O35" s="47">
        <f t="shared" si="1"/>
        <v>87.955432425921458</v>
      </c>
      <c r="P35" s="9"/>
    </row>
    <row r="36" spans="1:16">
      <c r="A36" s="12"/>
      <c r="B36" s="25">
        <v>341.9</v>
      </c>
      <c r="C36" s="20" t="s">
        <v>48</v>
      </c>
      <c r="D36" s="46">
        <v>13379</v>
      </c>
      <c r="E36" s="46">
        <v>11290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24669</v>
      </c>
      <c r="O36" s="47">
        <f t="shared" si="1"/>
        <v>1.4857263310045772</v>
      </c>
      <c r="P36" s="9"/>
    </row>
    <row r="37" spans="1:16">
      <c r="A37" s="12"/>
      <c r="B37" s="25">
        <v>342.5</v>
      </c>
      <c r="C37" s="20" t="s">
        <v>49</v>
      </c>
      <c r="D37" s="46">
        <v>23488</v>
      </c>
      <c r="E37" s="46">
        <v>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23563</v>
      </c>
      <c r="O37" s="47">
        <f t="shared" ref="O37:O66" si="9">(N37/O$68)</f>
        <v>1.4191158756926041</v>
      </c>
      <c r="P37" s="9"/>
    </row>
    <row r="38" spans="1:16">
      <c r="A38" s="12"/>
      <c r="B38" s="25">
        <v>343.3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4911610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4911610</v>
      </c>
      <c r="O38" s="47">
        <f t="shared" si="9"/>
        <v>295.80884124307397</v>
      </c>
      <c r="P38" s="9"/>
    </row>
    <row r="39" spans="1:16">
      <c r="A39" s="12"/>
      <c r="B39" s="25">
        <v>343.5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4262642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4262642</v>
      </c>
      <c r="O39" s="47">
        <f t="shared" si="9"/>
        <v>256.72380149361601</v>
      </c>
      <c r="P39" s="9"/>
    </row>
    <row r="40" spans="1:16">
      <c r="A40" s="12"/>
      <c r="B40" s="25">
        <v>343.7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521977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521977</v>
      </c>
      <c r="O40" s="47">
        <f t="shared" si="9"/>
        <v>31.436822452421104</v>
      </c>
      <c r="P40" s="9"/>
    </row>
    <row r="41" spans="1:16">
      <c r="A41" s="12"/>
      <c r="B41" s="25">
        <v>343.9</v>
      </c>
      <c r="C41" s="20" t="s">
        <v>53</v>
      </c>
      <c r="D41" s="46">
        <v>261958</v>
      </c>
      <c r="E41" s="46">
        <v>0</v>
      </c>
      <c r="F41" s="46">
        <v>0</v>
      </c>
      <c r="G41" s="46">
        <v>0</v>
      </c>
      <c r="H41" s="46">
        <v>0</v>
      </c>
      <c r="I41" s="46">
        <v>85349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347307</v>
      </c>
      <c r="O41" s="47">
        <f t="shared" si="9"/>
        <v>20.917068176343051</v>
      </c>
      <c r="P41" s="9"/>
    </row>
    <row r="42" spans="1:16">
      <c r="A42" s="12"/>
      <c r="B42" s="25">
        <v>347.1</v>
      </c>
      <c r="C42" s="20" t="s">
        <v>54</v>
      </c>
      <c r="D42" s="46">
        <v>11911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11911</v>
      </c>
      <c r="O42" s="47">
        <f t="shared" si="9"/>
        <v>0.71735726331004579</v>
      </c>
      <c r="P42" s="9"/>
    </row>
    <row r="43" spans="1:16">
      <c r="A43" s="12"/>
      <c r="B43" s="25">
        <v>347.2</v>
      </c>
      <c r="C43" s="20" t="s">
        <v>55</v>
      </c>
      <c r="D43" s="46">
        <v>355375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355375</v>
      </c>
      <c r="O43" s="47">
        <f t="shared" si="9"/>
        <v>21.402975186702001</v>
      </c>
      <c r="P43" s="9"/>
    </row>
    <row r="44" spans="1:16">
      <c r="A44" s="12"/>
      <c r="B44" s="25">
        <v>347.4</v>
      </c>
      <c r="C44" s="20" t="s">
        <v>56</v>
      </c>
      <c r="D44" s="46">
        <v>5521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5521</v>
      </c>
      <c r="O44" s="47">
        <f t="shared" si="9"/>
        <v>0.33251023849674777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SUM(D46:D49)</f>
        <v>241035</v>
      </c>
      <c r="E45" s="32">
        <f t="shared" si="10"/>
        <v>17660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258695</v>
      </c>
      <c r="O45" s="45">
        <f t="shared" si="9"/>
        <v>15.580281859792821</v>
      </c>
      <c r="P45" s="10"/>
    </row>
    <row r="46" spans="1:16">
      <c r="A46" s="13"/>
      <c r="B46" s="39">
        <v>351.1</v>
      </c>
      <c r="C46" s="21" t="s">
        <v>59</v>
      </c>
      <c r="D46" s="46">
        <v>160061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160061</v>
      </c>
      <c r="O46" s="47">
        <f t="shared" si="9"/>
        <v>9.6399060467357263</v>
      </c>
      <c r="P46" s="9"/>
    </row>
    <row r="47" spans="1:16">
      <c r="A47" s="13"/>
      <c r="B47" s="39">
        <v>352</v>
      </c>
      <c r="C47" s="21" t="s">
        <v>60</v>
      </c>
      <c r="D47" s="46">
        <v>16318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16318</v>
      </c>
      <c r="O47" s="47">
        <f t="shared" si="9"/>
        <v>0.98277523488316065</v>
      </c>
      <c r="P47" s="9"/>
    </row>
    <row r="48" spans="1:16">
      <c r="A48" s="13"/>
      <c r="B48" s="39">
        <v>354</v>
      </c>
      <c r="C48" s="21" t="s">
        <v>61</v>
      </c>
      <c r="D48" s="46">
        <v>19805</v>
      </c>
      <c r="E48" s="46">
        <v>17660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37465</v>
      </c>
      <c r="O48" s="47">
        <f t="shared" si="9"/>
        <v>2.2563840038544929</v>
      </c>
      <c r="P48" s="9"/>
    </row>
    <row r="49" spans="1:16">
      <c r="A49" s="13"/>
      <c r="B49" s="39">
        <v>359</v>
      </c>
      <c r="C49" s="21" t="s">
        <v>62</v>
      </c>
      <c r="D49" s="46">
        <v>44851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44851</v>
      </c>
      <c r="O49" s="47">
        <f t="shared" si="9"/>
        <v>2.701216574319441</v>
      </c>
      <c r="P49" s="9"/>
    </row>
    <row r="50" spans="1:16" ht="15.75">
      <c r="A50" s="29" t="s">
        <v>3</v>
      </c>
      <c r="B50" s="30"/>
      <c r="C50" s="31"/>
      <c r="D50" s="32">
        <f t="shared" ref="D50:M50" si="11">SUM(D51:D60)</f>
        <v>160232</v>
      </c>
      <c r="E50" s="32">
        <f t="shared" si="11"/>
        <v>-164973</v>
      </c>
      <c r="F50" s="32">
        <f t="shared" si="11"/>
        <v>2785</v>
      </c>
      <c r="G50" s="32">
        <f t="shared" si="11"/>
        <v>64119</v>
      </c>
      <c r="H50" s="32">
        <f t="shared" si="11"/>
        <v>0</v>
      </c>
      <c r="I50" s="32">
        <f t="shared" si="11"/>
        <v>1649040</v>
      </c>
      <c r="J50" s="32">
        <f t="shared" si="11"/>
        <v>17773</v>
      </c>
      <c r="K50" s="32">
        <f t="shared" si="11"/>
        <v>-3151648</v>
      </c>
      <c r="L50" s="32">
        <f t="shared" si="11"/>
        <v>-392763</v>
      </c>
      <c r="M50" s="32">
        <f t="shared" si="11"/>
        <v>0</v>
      </c>
      <c r="N50" s="32">
        <f>SUM(D50:M50)</f>
        <v>-1815435</v>
      </c>
      <c r="O50" s="45">
        <f t="shared" si="9"/>
        <v>-109.33720790171043</v>
      </c>
      <c r="P50" s="10"/>
    </row>
    <row r="51" spans="1:16">
      <c r="A51" s="12"/>
      <c r="B51" s="25">
        <v>361.1</v>
      </c>
      <c r="C51" s="20" t="s">
        <v>63</v>
      </c>
      <c r="D51" s="46">
        <v>89792</v>
      </c>
      <c r="E51" s="46">
        <v>26459</v>
      </c>
      <c r="F51" s="46">
        <v>2785</v>
      </c>
      <c r="G51" s="46">
        <v>64119</v>
      </c>
      <c r="H51" s="46">
        <v>0</v>
      </c>
      <c r="I51" s="46">
        <v>887395</v>
      </c>
      <c r="J51" s="46">
        <v>17960</v>
      </c>
      <c r="K51" s="46">
        <v>1137886</v>
      </c>
      <c r="L51" s="46">
        <v>24559</v>
      </c>
      <c r="M51" s="46">
        <v>0</v>
      </c>
      <c r="N51" s="46">
        <f>SUM(D51:M51)</f>
        <v>2250955</v>
      </c>
      <c r="O51" s="47">
        <f t="shared" si="9"/>
        <v>135.56703204047218</v>
      </c>
      <c r="P51" s="9"/>
    </row>
    <row r="52" spans="1:16">
      <c r="A52" s="12"/>
      <c r="B52" s="25">
        <v>361.3</v>
      </c>
      <c r="C52" s="20" t="s">
        <v>64</v>
      </c>
      <c r="D52" s="46">
        <v>-31</v>
      </c>
      <c r="E52" s="46">
        <v>0</v>
      </c>
      <c r="F52" s="46">
        <v>0</v>
      </c>
      <c r="G52" s="46">
        <v>0</v>
      </c>
      <c r="H52" s="46">
        <v>0</v>
      </c>
      <c r="I52" s="46">
        <v>3</v>
      </c>
      <c r="J52" s="46">
        <v>0</v>
      </c>
      <c r="K52" s="46">
        <v>-5270392</v>
      </c>
      <c r="L52" s="46">
        <v>-628657</v>
      </c>
      <c r="M52" s="46">
        <v>0</v>
      </c>
      <c r="N52" s="46">
        <f t="shared" ref="N52:N60" si="12">SUM(D52:M52)</f>
        <v>-5899077</v>
      </c>
      <c r="O52" s="47">
        <f t="shared" si="9"/>
        <v>-355.28047458443746</v>
      </c>
      <c r="P52" s="9"/>
    </row>
    <row r="53" spans="1:16">
      <c r="A53" s="12"/>
      <c r="B53" s="25">
        <v>362</v>
      </c>
      <c r="C53" s="20" t="s">
        <v>65</v>
      </c>
      <c r="D53" s="46">
        <v>1200</v>
      </c>
      <c r="E53" s="46">
        <v>8000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9200</v>
      </c>
      <c r="O53" s="47">
        <f t="shared" si="9"/>
        <v>0.5540833534088172</v>
      </c>
      <c r="P53" s="9"/>
    </row>
    <row r="54" spans="1:16">
      <c r="A54" s="12"/>
      <c r="B54" s="25">
        <v>363.11</v>
      </c>
      <c r="C54" s="20" t="s">
        <v>83</v>
      </c>
      <c r="D54" s="46">
        <v>0</v>
      </c>
      <c r="E54" s="46">
        <v>84119</v>
      </c>
      <c r="F54" s="46">
        <v>0</v>
      </c>
      <c r="G54" s="46">
        <v>0</v>
      </c>
      <c r="H54" s="46">
        <v>0</v>
      </c>
      <c r="I54" s="46">
        <v>6482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90601</v>
      </c>
      <c r="O54" s="47">
        <f t="shared" si="9"/>
        <v>5.4565767284991571</v>
      </c>
      <c r="P54" s="9"/>
    </row>
    <row r="55" spans="1:16">
      <c r="A55" s="12"/>
      <c r="B55" s="25">
        <v>363.23</v>
      </c>
      <c r="C55" s="20" t="s">
        <v>96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258490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258490</v>
      </c>
      <c r="O55" s="47">
        <f t="shared" si="9"/>
        <v>15.567935437244037</v>
      </c>
      <c r="P55" s="9"/>
    </row>
    <row r="56" spans="1:16">
      <c r="A56" s="12"/>
      <c r="B56" s="25">
        <v>364</v>
      </c>
      <c r="C56" s="20" t="s">
        <v>66</v>
      </c>
      <c r="D56" s="46">
        <v>9130</v>
      </c>
      <c r="E56" s="46">
        <v>-431285</v>
      </c>
      <c r="F56" s="46">
        <v>0</v>
      </c>
      <c r="G56" s="46">
        <v>0</v>
      </c>
      <c r="H56" s="46">
        <v>0</v>
      </c>
      <c r="I56" s="46">
        <v>-2471</v>
      </c>
      <c r="J56" s="46">
        <v>-274</v>
      </c>
      <c r="K56" s="46">
        <v>0</v>
      </c>
      <c r="L56" s="46">
        <v>0</v>
      </c>
      <c r="M56" s="46">
        <v>0</v>
      </c>
      <c r="N56" s="46">
        <f t="shared" si="12"/>
        <v>-424900</v>
      </c>
      <c r="O56" s="47">
        <f t="shared" si="9"/>
        <v>-25.590219224283306</v>
      </c>
      <c r="P56" s="9"/>
    </row>
    <row r="57" spans="1:16">
      <c r="A57" s="12"/>
      <c r="B57" s="25">
        <v>366</v>
      </c>
      <c r="C57" s="20" t="s">
        <v>67</v>
      </c>
      <c r="D57" s="46">
        <v>21794</v>
      </c>
      <c r="E57" s="46">
        <v>8987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30781</v>
      </c>
      <c r="O57" s="47">
        <f t="shared" si="9"/>
        <v>1.8538304023126957</v>
      </c>
      <c r="P57" s="9"/>
    </row>
    <row r="58" spans="1:16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891708</v>
      </c>
      <c r="L58" s="46">
        <v>0</v>
      </c>
      <c r="M58" s="46">
        <v>0</v>
      </c>
      <c r="N58" s="46">
        <f t="shared" si="12"/>
        <v>891708</v>
      </c>
      <c r="O58" s="47">
        <f t="shared" si="9"/>
        <v>53.704408576246685</v>
      </c>
      <c r="P58" s="9"/>
    </row>
    <row r="59" spans="1:16">
      <c r="A59" s="12"/>
      <c r="B59" s="25">
        <v>369.7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211335</v>
      </c>
      <c r="M59" s="46">
        <v>0</v>
      </c>
      <c r="N59" s="46">
        <f t="shared" si="12"/>
        <v>211335</v>
      </c>
      <c r="O59" s="47">
        <f t="shared" si="9"/>
        <v>12.727957118766563</v>
      </c>
      <c r="P59" s="9"/>
    </row>
    <row r="60" spans="1:16">
      <c r="A60" s="12"/>
      <c r="B60" s="25">
        <v>369.9</v>
      </c>
      <c r="C60" s="20" t="s">
        <v>70</v>
      </c>
      <c r="D60" s="46">
        <v>38347</v>
      </c>
      <c r="E60" s="46">
        <v>138747</v>
      </c>
      <c r="F60" s="46">
        <v>0</v>
      </c>
      <c r="G60" s="46">
        <v>0</v>
      </c>
      <c r="H60" s="46">
        <v>0</v>
      </c>
      <c r="I60" s="46">
        <v>499141</v>
      </c>
      <c r="J60" s="46">
        <v>87</v>
      </c>
      <c r="K60" s="46">
        <v>89150</v>
      </c>
      <c r="L60" s="46">
        <v>0</v>
      </c>
      <c r="M60" s="46">
        <v>0</v>
      </c>
      <c r="N60" s="46">
        <f t="shared" si="12"/>
        <v>765472</v>
      </c>
      <c r="O60" s="47">
        <f t="shared" si="9"/>
        <v>46.10166225006023</v>
      </c>
      <c r="P60" s="9"/>
    </row>
    <row r="61" spans="1:16" ht="15.75">
      <c r="A61" s="29" t="s">
        <v>45</v>
      </c>
      <c r="B61" s="30"/>
      <c r="C61" s="31"/>
      <c r="D61" s="32">
        <f t="shared" ref="D61:M61" si="13">SUM(D62:D65)</f>
        <v>2922614</v>
      </c>
      <c r="E61" s="32">
        <f t="shared" si="13"/>
        <v>3330981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2070275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ref="N61:N66" si="14">SUM(D61:M61)</f>
        <v>8323870</v>
      </c>
      <c r="O61" s="45">
        <f t="shared" si="9"/>
        <v>501.31715249337509</v>
      </c>
      <c r="P61" s="9"/>
    </row>
    <row r="62" spans="1:16">
      <c r="A62" s="12"/>
      <c r="B62" s="25">
        <v>381</v>
      </c>
      <c r="C62" s="20" t="s">
        <v>71</v>
      </c>
      <c r="D62" s="46">
        <v>1035226</v>
      </c>
      <c r="E62" s="46">
        <v>3313566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4348792</v>
      </c>
      <c r="O62" s="47">
        <f t="shared" si="9"/>
        <v>261.91231028667789</v>
      </c>
      <c r="P62" s="9"/>
    </row>
    <row r="63" spans="1:16">
      <c r="A63" s="12"/>
      <c r="B63" s="25">
        <v>382</v>
      </c>
      <c r="C63" s="20" t="s">
        <v>80</v>
      </c>
      <c r="D63" s="46">
        <v>1887388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1887388</v>
      </c>
      <c r="O63" s="47">
        <f t="shared" si="9"/>
        <v>113.67068176343049</v>
      </c>
      <c r="P63" s="9"/>
    </row>
    <row r="64" spans="1:16">
      <c r="A64" s="12"/>
      <c r="B64" s="25">
        <v>384</v>
      </c>
      <c r="C64" s="20" t="s">
        <v>84</v>
      </c>
      <c r="D64" s="46">
        <v>0</v>
      </c>
      <c r="E64" s="46">
        <v>17415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17415</v>
      </c>
      <c r="O64" s="47">
        <f t="shared" si="9"/>
        <v>1.0488436521320164</v>
      </c>
      <c r="P64" s="9"/>
    </row>
    <row r="65" spans="1:119" ht="15.75" thickBot="1">
      <c r="A65" s="12"/>
      <c r="B65" s="25">
        <v>389.4</v>
      </c>
      <c r="C65" s="20" t="s">
        <v>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2070275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2070275</v>
      </c>
      <c r="O65" s="47">
        <f t="shared" si="9"/>
        <v>124.68531679113467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5">SUM(D5,D14,D20,D33,D45,D50,D61)</f>
        <v>16560111</v>
      </c>
      <c r="E66" s="15">
        <f t="shared" si="15"/>
        <v>6316043</v>
      </c>
      <c r="F66" s="15">
        <f t="shared" si="15"/>
        <v>1278693</v>
      </c>
      <c r="G66" s="15">
        <f t="shared" si="15"/>
        <v>1784224</v>
      </c>
      <c r="H66" s="15">
        <f t="shared" si="15"/>
        <v>0</v>
      </c>
      <c r="I66" s="15">
        <f t="shared" si="15"/>
        <v>13632485</v>
      </c>
      <c r="J66" s="15">
        <f t="shared" si="15"/>
        <v>901794</v>
      </c>
      <c r="K66" s="15">
        <f t="shared" si="15"/>
        <v>-2605785</v>
      </c>
      <c r="L66" s="15">
        <f t="shared" si="15"/>
        <v>-392763</v>
      </c>
      <c r="M66" s="15">
        <f t="shared" si="15"/>
        <v>0</v>
      </c>
      <c r="N66" s="15">
        <f t="shared" si="14"/>
        <v>37474802</v>
      </c>
      <c r="O66" s="38">
        <f t="shared" si="9"/>
        <v>2256.9743435316791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97</v>
      </c>
      <c r="M68" s="48"/>
      <c r="N68" s="48"/>
      <c r="O68" s="43">
        <v>16604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8"/>
      <c r="M3" s="69"/>
      <c r="N3" s="36"/>
      <c r="O3" s="37"/>
      <c r="P3" s="70" t="s">
        <v>141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8422749</v>
      </c>
      <c r="E5" s="27">
        <f t="shared" si="0"/>
        <v>3001359</v>
      </c>
      <c r="F5" s="27">
        <f t="shared" si="0"/>
        <v>0</v>
      </c>
      <c r="G5" s="27">
        <f t="shared" si="0"/>
        <v>3218730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14642838</v>
      </c>
      <c r="P5" s="33">
        <f t="shared" ref="P5:P36" si="1">(O5/P$74)</f>
        <v>870.9753747323341</v>
      </c>
      <c r="Q5" s="6"/>
    </row>
    <row r="6" spans="1:134">
      <c r="A6" s="12"/>
      <c r="B6" s="25">
        <v>311</v>
      </c>
      <c r="C6" s="20" t="s">
        <v>2</v>
      </c>
      <c r="D6" s="46">
        <v>5653597</v>
      </c>
      <c r="E6" s="46">
        <v>1765865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7419462</v>
      </c>
      <c r="P6" s="47">
        <f t="shared" si="1"/>
        <v>441.31941470378302</v>
      </c>
      <c r="Q6" s="9"/>
    </row>
    <row r="7" spans="1:134">
      <c r="A7" s="12"/>
      <c r="B7" s="25">
        <v>312.41000000000003</v>
      </c>
      <c r="C7" s="20" t="s">
        <v>145</v>
      </c>
      <c r="D7" s="46">
        <v>0</v>
      </c>
      <c r="E7" s="46">
        <v>716151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716151</v>
      </c>
      <c r="P7" s="47">
        <f t="shared" si="1"/>
        <v>42.597608850820841</v>
      </c>
      <c r="Q7" s="9"/>
    </row>
    <row r="8" spans="1:134">
      <c r="A8" s="12"/>
      <c r="B8" s="25">
        <v>312.43</v>
      </c>
      <c r="C8" s="20" t="s">
        <v>146</v>
      </c>
      <c r="D8" s="46">
        <v>0</v>
      </c>
      <c r="E8" s="46">
        <v>519343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519343</v>
      </c>
      <c r="P8" s="47">
        <f t="shared" si="1"/>
        <v>30.891208660480608</v>
      </c>
      <c r="Q8" s="9"/>
    </row>
    <row r="9" spans="1:134">
      <c r="A9" s="12"/>
      <c r="B9" s="25">
        <v>314.10000000000002</v>
      </c>
      <c r="C9" s="20" t="s">
        <v>12</v>
      </c>
      <c r="D9" s="46">
        <v>1638534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1638534</v>
      </c>
      <c r="P9" s="47">
        <f t="shared" si="1"/>
        <v>97.462169878658102</v>
      </c>
      <c r="Q9" s="9"/>
    </row>
    <row r="10" spans="1:134">
      <c r="A10" s="12"/>
      <c r="B10" s="25">
        <v>314.39999999999998</v>
      </c>
      <c r="C10" s="20" t="s">
        <v>13</v>
      </c>
      <c r="D10" s="46">
        <v>44571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44571</v>
      </c>
      <c r="P10" s="47">
        <f t="shared" si="1"/>
        <v>2.6511420413990008</v>
      </c>
      <c r="Q10" s="9"/>
    </row>
    <row r="11" spans="1:134">
      <c r="A11" s="12"/>
      <c r="B11" s="25">
        <v>314.8</v>
      </c>
      <c r="C11" s="20" t="s">
        <v>14</v>
      </c>
      <c r="D11" s="46">
        <v>49248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49248</v>
      </c>
      <c r="P11" s="47">
        <f t="shared" si="1"/>
        <v>2.9293361884368307</v>
      </c>
      <c r="Q11" s="9"/>
    </row>
    <row r="12" spans="1:134">
      <c r="A12" s="12"/>
      <c r="B12" s="25">
        <v>315.2</v>
      </c>
      <c r="C12" s="20" t="s">
        <v>147</v>
      </c>
      <c r="D12" s="46">
        <v>836490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836490</v>
      </c>
      <c r="P12" s="47">
        <f t="shared" si="1"/>
        <v>49.755531763026411</v>
      </c>
      <c r="Q12" s="9"/>
    </row>
    <row r="13" spans="1:134">
      <c r="A13" s="12"/>
      <c r="B13" s="25">
        <v>316</v>
      </c>
      <c r="C13" s="20" t="s">
        <v>100</v>
      </c>
      <c r="D13" s="46">
        <v>200309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200309</v>
      </c>
      <c r="P13" s="47">
        <f t="shared" si="1"/>
        <v>11.91464430168927</v>
      </c>
      <c r="Q13" s="9"/>
    </row>
    <row r="14" spans="1:134">
      <c r="A14" s="12"/>
      <c r="B14" s="25">
        <v>319.89999999999998</v>
      </c>
      <c r="C14" s="20" t="s">
        <v>148</v>
      </c>
      <c r="D14" s="46">
        <v>0</v>
      </c>
      <c r="E14" s="46">
        <v>0</v>
      </c>
      <c r="F14" s="46">
        <v>0</v>
      </c>
      <c r="G14" s="46">
        <v>3218730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3218730</v>
      </c>
      <c r="P14" s="47">
        <f t="shared" si="1"/>
        <v>191.45431834403996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SUM(D16:D23)</f>
        <v>2017837</v>
      </c>
      <c r="E15" s="32">
        <f t="shared" si="3"/>
        <v>751116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269060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3038013</v>
      </c>
      <c r="P15" s="45">
        <f t="shared" si="1"/>
        <v>180.70503211991434</v>
      </c>
      <c r="Q15" s="10"/>
    </row>
    <row r="16" spans="1:134">
      <c r="A16" s="12"/>
      <c r="B16" s="25">
        <v>322</v>
      </c>
      <c r="C16" s="20" t="s">
        <v>149</v>
      </c>
      <c r="D16" s="46">
        <v>403826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403826</v>
      </c>
      <c r="P16" s="47">
        <f t="shared" si="1"/>
        <v>24.020104687128242</v>
      </c>
      <c r="Q16" s="9"/>
    </row>
    <row r="17" spans="1:17">
      <c r="A17" s="12"/>
      <c r="B17" s="25">
        <v>322.89999999999998</v>
      </c>
      <c r="C17" s="20" t="s">
        <v>150</v>
      </c>
      <c r="D17" s="46">
        <v>77872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77872</v>
      </c>
      <c r="P17" s="47">
        <f t="shared" si="1"/>
        <v>4.6319295741137285</v>
      </c>
      <c r="Q17" s="9"/>
    </row>
    <row r="18" spans="1:17">
      <c r="A18" s="12"/>
      <c r="B18" s="25">
        <v>323.10000000000002</v>
      </c>
      <c r="C18" s="20" t="s">
        <v>18</v>
      </c>
      <c r="D18" s="46">
        <v>1247795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1247795</v>
      </c>
      <c r="P18" s="47">
        <f t="shared" si="1"/>
        <v>74.220497263859144</v>
      </c>
      <c r="Q18" s="9"/>
    </row>
    <row r="19" spans="1:17">
      <c r="A19" s="12"/>
      <c r="B19" s="25">
        <v>323.39999999999998</v>
      </c>
      <c r="C19" s="20" t="s">
        <v>19</v>
      </c>
      <c r="D19" s="46">
        <v>44426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44426</v>
      </c>
      <c r="P19" s="47">
        <f t="shared" si="1"/>
        <v>2.6425172495836309</v>
      </c>
      <c r="Q19" s="9"/>
    </row>
    <row r="20" spans="1:17">
      <c r="A20" s="12"/>
      <c r="B20" s="25">
        <v>323.7</v>
      </c>
      <c r="C20" s="20" t="s">
        <v>111</v>
      </c>
      <c r="D20" s="46">
        <v>243918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243918</v>
      </c>
      <c r="P20" s="47">
        <f t="shared" si="1"/>
        <v>14.508565310492505</v>
      </c>
      <c r="Q20" s="9"/>
    </row>
    <row r="21" spans="1:17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22836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22836</v>
      </c>
      <c r="P21" s="47">
        <f t="shared" si="1"/>
        <v>1.3583154889364739</v>
      </c>
      <c r="Q21" s="9"/>
    </row>
    <row r="22" spans="1:17">
      <c r="A22" s="12"/>
      <c r="B22" s="25">
        <v>324.22000000000003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246224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246224</v>
      </c>
      <c r="P22" s="47">
        <f t="shared" si="1"/>
        <v>14.645729241018321</v>
      </c>
      <c r="Q22" s="9"/>
    </row>
    <row r="23" spans="1:17">
      <c r="A23" s="12"/>
      <c r="B23" s="25">
        <v>325.10000000000002</v>
      </c>
      <c r="C23" s="20" t="s">
        <v>83</v>
      </c>
      <c r="D23" s="46">
        <v>0</v>
      </c>
      <c r="E23" s="46">
        <v>751116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751116</v>
      </c>
      <c r="P23" s="47">
        <f t="shared" si="1"/>
        <v>44.6773733047823</v>
      </c>
      <c r="Q23" s="9"/>
    </row>
    <row r="24" spans="1:17" ht="15.75">
      <c r="A24" s="29" t="s">
        <v>151</v>
      </c>
      <c r="B24" s="30"/>
      <c r="C24" s="31"/>
      <c r="D24" s="32">
        <f t="shared" ref="D24:N24" si="5">SUM(D25:D37)</f>
        <v>2763580</v>
      </c>
      <c r="E24" s="32">
        <f t="shared" si="5"/>
        <v>39725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332171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3135476</v>
      </c>
      <c r="P24" s="45">
        <f t="shared" si="1"/>
        <v>186.50226029026885</v>
      </c>
      <c r="Q24" s="10"/>
    </row>
    <row r="25" spans="1:17">
      <c r="A25" s="12"/>
      <c r="B25" s="25">
        <v>331.2</v>
      </c>
      <c r="C25" s="20" t="s">
        <v>25</v>
      </c>
      <c r="D25" s="46">
        <v>12677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12677</v>
      </c>
      <c r="P25" s="47">
        <f t="shared" si="1"/>
        <v>0.75404472995479421</v>
      </c>
      <c r="Q25" s="9"/>
    </row>
    <row r="26" spans="1:17">
      <c r="A26" s="12"/>
      <c r="B26" s="25">
        <v>331.5</v>
      </c>
      <c r="C26" s="20" t="s">
        <v>27</v>
      </c>
      <c r="D26" s="46">
        <v>149900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5" si="6">SUM(D26:N26)</f>
        <v>149900</v>
      </c>
      <c r="P26" s="47">
        <f t="shared" si="1"/>
        <v>8.9162502974066147</v>
      </c>
      <c r="Q26" s="9"/>
    </row>
    <row r="27" spans="1:17">
      <c r="A27" s="12"/>
      <c r="B27" s="25">
        <v>331.62</v>
      </c>
      <c r="C27" s="20" t="s">
        <v>127</v>
      </c>
      <c r="D27" s="46">
        <v>54826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54826</v>
      </c>
      <c r="P27" s="47">
        <f t="shared" si="1"/>
        <v>3.2611230073756841</v>
      </c>
      <c r="Q27" s="9"/>
    </row>
    <row r="28" spans="1:17">
      <c r="A28" s="12"/>
      <c r="B28" s="25">
        <v>334.2</v>
      </c>
      <c r="C28" s="20" t="s">
        <v>29</v>
      </c>
      <c r="D28" s="46">
        <v>10659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10659</v>
      </c>
      <c r="P28" s="47">
        <f t="shared" si="1"/>
        <v>0.63401142041399006</v>
      </c>
      <c r="Q28" s="9"/>
    </row>
    <row r="29" spans="1:17">
      <c r="A29" s="12"/>
      <c r="B29" s="25">
        <v>334.5</v>
      </c>
      <c r="C29" s="20" t="s">
        <v>112</v>
      </c>
      <c r="D29" s="46">
        <v>0</v>
      </c>
      <c r="E29" s="46">
        <v>39725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39725</v>
      </c>
      <c r="P29" s="47">
        <f t="shared" si="1"/>
        <v>2.3628955507970497</v>
      </c>
      <c r="Q29" s="9"/>
    </row>
    <row r="30" spans="1:17">
      <c r="A30" s="12"/>
      <c r="B30" s="25">
        <v>334.7</v>
      </c>
      <c r="C30" s="20" t="s">
        <v>30</v>
      </c>
      <c r="D30" s="46">
        <v>29448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29448</v>
      </c>
      <c r="P30" s="47">
        <f t="shared" si="1"/>
        <v>1.7516059957173447</v>
      </c>
      <c r="Q30" s="9"/>
    </row>
    <row r="31" spans="1:17">
      <c r="A31" s="12"/>
      <c r="B31" s="25">
        <v>335.125</v>
      </c>
      <c r="C31" s="20" t="s">
        <v>152</v>
      </c>
      <c r="D31" s="46">
        <v>755180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755180</v>
      </c>
      <c r="P31" s="47">
        <f t="shared" si="1"/>
        <v>44.919105400904115</v>
      </c>
      <c r="Q31" s="9"/>
    </row>
    <row r="32" spans="1:17">
      <c r="A32" s="12"/>
      <c r="B32" s="25">
        <v>335.14</v>
      </c>
      <c r="C32" s="20" t="s">
        <v>102</v>
      </c>
      <c r="D32" s="46">
        <v>38528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38528</v>
      </c>
      <c r="P32" s="47">
        <f t="shared" si="1"/>
        <v>2.2916964073280988</v>
      </c>
      <c r="Q32" s="9"/>
    </row>
    <row r="33" spans="1:17">
      <c r="A33" s="12"/>
      <c r="B33" s="25">
        <v>335.15</v>
      </c>
      <c r="C33" s="20" t="s">
        <v>103</v>
      </c>
      <c r="D33" s="46">
        <v>45080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45080</v>
      </c>
      <c r="P33" s="47">
        <f t="shared" si="1"/>
        <v>2.6814180347370926</v>
      </c>
      <c r="Q33" s="9"/>
    </row>
    <row r="34" spans="1:17">
      <c r="A34" s="12"/>
      <c r="B34" s="25">
        <v>335.18</v>
      </c>
      <c r="C34" s="20" t="s">
        <v>153</v>
      </c>
      <c r="D34" s="46">
        <v>1302161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1302161</v>
      </c>
      <c r="P34" s="47">
        <f t="shared" si="1"/>
        <v>77.454258862717111</v>
      </c>
      <c r="Q34" s="9"/>
    </row>
    <row r="35" spans="1:17">
      <c r="A35" s="12"/>
      <c r="B35" s="25">
        <v>335.29</v>
      </c>
      <c r="C35" s="20" t="s">
        <v>35</v>
      </c>
      <c r="D35" s="46">
        <v>337604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332171</v>
      </c>
      <c r="L35" s="46">
        <v>0</v>
      </c>
      <c r="M35" s="46">
        <v>0</v>
      </c>
      <c r="N35" s="46">
        <v>0</v>
      </c>
      <c r="O35" s="46">
        <f t="shared" si="6"/>
        <v>669775</v>
      </c>
      <c r="P35" s="47">
        <f t="shared" si="1"/>
        <v>39.839103021651205</v>
      </c>
      <c r="Q35" s="9"/>
    </row>
    <row r="36" spans="1:17">
      <c r="A36" s="12"/>
      <c r="B36" s="25">
        <v>335.48</v>
      </c>
      <c r="C36" s="20" t="s">
        <v>36</v>
      </c>
      <c r="D36" s="46">
        <v>16654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16654</v>
      </c>
      <c r="P36" s="47">
        <f t="shared" si="1"/>
        <v>0.99060195098739001</v>
      </c>
      <c r="Q36" s="9"/>
    </row>
    <row r="37" spans="1:17">
      <c r="A37" s="12"/>
      <c r="B37" s="25">
        <v>338</v>
      </c>
      <c r="C37" s="20" t="s">
        <v>38</v>
      </c>
      <c r="D37" s="46">
        <v>10863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10863</v>
      </c>
      <c r="P37" s="47">
        <f t="shared" ref="P37:P68" si="7">(O37/P$74)</f>
        <v>0.64614561027837258</v>
      </c>
      <c r="Q37" s="9"/>
    </row>
    <row r="38" spans="1:17" ht="15.75">
      <c r="A38" s="29" t="s">
        <v>43</v>
      </c>
      <c r="B38" s="30"/>
      <c r="C38" s="31"/>
      <c r="D38" s="32">
        <f t="shared" ref="D38:N38" si="8">SUM(D39:D51)</f>
        <v>842184</v>
      </c>
      <c r="E38" s="32">
        <f t="shared" si="8"/>
        <v>450993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15538870</v>
      </c>
      <c r="J38" s="32">
        <f t="shared" si="8"/>
        <v>684692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17516739</v>
      </c>
      <c r="P38" s="45">
        <f t="shared" si="7"/>
        <v>1041.9188079942899</v>
      </c>
      <c r="Q38" s="10"/>
    </row>
    <row r="39" spans="1:17">
      <c r="A39" s="12"/>
      <c r="B39" s="25">
        <v>341.2</v>
      </c>
      <c r="C39" s="20" t="s">
        <v>105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684692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51" si="9">SUM(D39:N39)</f>
        <v>684692</v>
      </c>
      <c r="P39" s="47">
        <f t="shared" si="7"/>
        <v>40.726385914822743</v>
      </c>
      <c r="Q39" s="9"/>
    </row>
    <row r="40" spans="1:17">
      <c r="A40" s="12"/>
      <c r="B40" s="25">
        <v>341.3</v>
      </c>
      <c r="C40" s="20" t="s">
        <v>106</v>
      </c>
      <c r="D40" s="46">
        <v>19238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19238</v>
      </c>
      <c r="P40" s="47">
        <f t="shared" si="7"/>
        <v>1.1443016892695694</v>
      </c>
      <c r="Q40" s="9"/>
    </row>
    <row r="41" spans="1:17">
      <c r="A41" s="12"/>
      <c r="B41" s="25">
        <v>341.9</v>
      </c>
      <c r="C41" s="20" t="s">
        <v>107</v>
      </c>
      <c r="D41" s="46">
        <v>67323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67323</v>
      </c>
      <c r="P41" s="47">
        <f t="shared" si="7"/>
        <v>4.0044610992148462</v>
      </c>
      <c r="Q41" s="9"/>
    </row>
    <row r="42" spans="1:17">
      <c r="A42" s="12"/>
      <c r="B42" s="25">
        <v>342.1</v>
      </c>
      <c r="C42" s="20" t="s">
        <v>120</v>
      </c>
      <c r="D42" s="46">
        <v>188892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188892</v>
      </c>
      <c r="P42" s="47">
        <f t="shared" si="7"/>
        <v>11.235546038543896</v>
      </c>
      <c r="Q42" s="9"/>
    </row>
    <row r="43" spans="1:17">
      <c r="A43" s="12"/>
      <c r="B43" s="25">
        <v>342.5</v>
      </c>
      <c r="C43" s="20" t="s">
        <v>49</v>
      </c>
      <c r="D43" s="46">
        <v>19770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19770</v>
      </c>
      <c r="P43" s="47">
        <f t="shared" si="7"/>
        <v>1.1759457530335475</v>
      </c>
      <c r="Q43" s="9"/>
    </row>
    <row r="44" spans="1:17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7214343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7214343</v>
      </c>
      <c r="P44" s="47">
        <f t="shared" si="7"/>
        <v>429.11866523911493</v>
      </c>
      <c r="Q44" s="9"/>
    </row>
    <row r="45" spans="1:17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7017561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7017561</v>
      </c>
      <c r="P45" s="47">
        <f t="shared" si="7"/>
        <v>417.41381156316919</v>
      </c>
      <c r="Q45" s="9"/>
    </row>
    <row r="46" spans="1:17">
      <c r="A46" s="12"/>
      <c r="B46" s="25">
        <v>343.7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1046821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1046821</v>
      </c>
      <c r="P46" s="47">
        <f t="shared" si="7"/>
        <v>62.266297882464904</v>
      </c>
      <c r="Q46" s="9"/>
    </row>
    <row r="47" spans="1:17">
      <c r="A47" s="12"/>
      <c r="B47" s="25">
        <v>343.9</v>
      </c>
      <c r="C47" s="20" t="s">
        <v>53</v>
      </c>
      <c r="D47" s="46">
        <v>35082</v>
      </c>
      <c r="E47" s="46">
        <v>450993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486075</v>
      </c>
      <c r="P47" s="47">
        <f t="shared" si="7"/>
        <v>28.912384011420414</v>
      </c>
      <c r="Q47" s="9"/>
    </row>
    <row r="48" spans="1:17">
      <c r="A48" s="12"/>
      <c r="B48" s="25">
        <v>347.1</v>
      </c>
      <c r="C48" s="20" t="s">
        <v>54</v>
      </c>
      <c r="D48" s="46">
        <v>10655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10655</v>
      </c>
      <c r="P48" s="47">
        <f t="shared" si="7"/>
        <v>0.63377349512253156</v>
      </c>
      <c r="Q48" s="9"/>
    </row>
    <row r="49" spans="1:17">
      <c r="A49" s="12"/>
      <c r="B49" s="25">
        <v>347.2</v>
      </c>
      <c r="C49" s="20" t="s">
        <v>55</v>
      </c>
      <c r="D49" s="46">
        <v>505215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505215</v>
      </c>
      <c r="P49" s="47">
        <f t="shared" si="7"/>
        <v>30.050856531049252</v>
      </c>
      <c r="Q49" s="9"/>
    </row>
    <row r="50" spans="1:17">
      <c r="A50" s="12"/>
      <c r="B50" s="25">
        <v>347.4</v>
      </c>
      <c r="C50" s="20" t="s">
        <v>56</v>
      </c>
      <c r="D50" s="46">
        <v>-3991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-3991</v>
      </c>
      <c r="P50" s="47">
        <f t="shared" si="7"/>
        <v>-0.23738995955270045</v>
      </c>
      <c r="Q50" s="9"/>
    </row>
    <row r="51" spans="1:17">
      <c r="A51" s="12"/>
      <c r="B51" s="25">
        <v>349</v>
      </c>
      <c r="C51" s="20" t="s">
        <v>154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260145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260145</v>
      </c>
      <c r="P51" s="47">
        <f t="shared" si="7"/>
        <v>15.473768736616702</v>
      </c>
      <c r="Q51" s="9"/>
    </row>
    <row r="52" spans="1:17" ht="15.75">
      <c r="A52" s="29" t="s">
        <v>44</v>
      </c>
      <c r="B52" s="30"/>
      <c r="C52" s="31"/>
      <c r="D52" s="32">
        <f t="shared" ref="D52:N52" si="10">SUM(D53:D57)</f>
        <v>2321799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10"/>
        <v>0</v>
      </c>
      <c r="O52" s="32">
        <f t="shared" ref="O52:O59" si="11">SUM(D52:N52)</f>
        <v>2321799</v>
      </c>
      <c r="P52" s="45">
        <f t="shared" si="7"/>
        <v>138.10367594575303</v>
      </c>
      <c r="Q52" s="10"/>
    </row>
    <row r="53" spans="1:17">
      <c r="A53" s="13"/>
      <c r="B53" s="39">
        <v>351.1</v>
      </c>
      <c r="C53" s="21" t="s">
        <v>59</v>
      </c>
      <c r="D53" s="46">
        <v>1831302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1831302</v>
      </c>
      <c r="P53" s="47">
        <f t="shared" si="7"/>
        <v>108.92826552462527</v>
      </c>
      <c r="Q53" s="9"/>
    </row>
    <row r="54" spans="1:17">
      <c r="A54" s="13"/>
      <c r="B54" s="39">
        <v>352</v>
      </c>
      <c r="C54" s="21" t="s">
        <v>60</v>
      </c>
      <c r="D54" s="46">
        <v>1094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1094</v>
      </c>
      <c r="P54" s="47">
        <f t="shared" si="7"/>
        <v>6.507256721389483E-2</v>
      </c>
      <c r="Q54" s="9"/>
    </row>
    <row r="55" spans="1:17">
      <c r="A55" s="13"/>
      <c r="B55" s="39">
        <v>354</v>
      </c>
      <c r="C55" s="21" t="s">
        <v>61</v>
      </c>
      <c r="D55" s="46">
        <v>104395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104395</v>
      </c>
      <c r="P55" s="47">
        <f t="shared" si="7"/>
        <v>6.2095527004520576</v>
      </c>
      <c r="Q55" s="9"/>
    </row>
    <row r="56" spans="1:17">
      <c r="A56" s="13"/>
      <c r="B56" s="39">
        <v>358.2</v>
      </c>
      <c r="C56" s="21" t="s">
        <v>114</v>
      </c>
      <c r="D56" s="46">
        <v>332361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332361</v>
      </c>
      <c r="P56" s="47">
        <f t="shared" si="7"/>
        <v>19.769271948608136</v>
      </c>
      <c r="Q56" s="9"/>
    </row>
    <row r="57" spans="1:17">
      <c r="A57" s="13"/>
      <c r="B57" s="39">
        <v>359</v>
      </c>
      <c r="C57" s="21" t="s">
        <v>62</v>
      </c>
      <c r="D57" s="46">
        <v>52647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52647</v>
      </c>
      <c r="P57" s="47">
        <f t="shared" si="7"/>
        <v>3.1315132048536758</v>
      </c>
      <c r="Q57" s="9"/>
    </row>
    <row r="58" spans="1:17" ht="15.75">
      <c r="A58" s="29" t="s">
        <v>3</v>
      </c>
      <c r="B58" s="30"/>
      <c r="C58" s="31"/>
      <c r="D58" s="32">
        <f t="shared" ref="D58:N58" si="12">SUM(D59:D66)</f>
        <v>107392</v>
      </c>
      <c r="E58" s="32">
        <f t="shared" si="12"/>
        <v>48626</v>
      </c>
      <c r="F58" s="32">
        <f t="shared" si="12"/>
        <v>75</v>
      </c>
      <c r="G58" s="32">
        <f t="shared" si="12"/>
        <v>4815</v>
      </c>
      <c r="H58" s="32">
        <f t="shared" si="12"/>
        <v>0</v>
      </c>
      <c r="I58" s="32">
        <f t="shared" si="12"/>
        <v>297502</v>
      </c>
      <c r="J58" s="32">
        <f t="shared" si="12"/>
        <v>11</v>
      </c>
      <c r="K58" s="32">
        <f t="shared" si="12"/>
        <v>9902396</v>
      </c>
      <c r="L58" s="32">
        <f t="shared" si="12"/>
        <v>0</v>
      </c>
      <c r="M58" s="32">
        <f t="shared" si="12"/>
        <v>0</v>
      </c>
      <c r="N58" s="32">
        <f t="shared" si="12"/>
        <v>0</v>
      </c>
      <c r="O58" s="32">
        <f t="shared" si="11"/>
        <v>10360817</v>
      </c>
      <c r="P58" s="45">
        <f t="shared" si="7"/>
        <v>616.27510111824893</v>
      </c>
      <c r="Q58" s="10"/>
    </row>
    <row r="59" spans="1:17">
      <c r="A59" s="12"/>
      <c r="B59" s="25">
        <v>361.1</v>
      </c>
      <c r="C59" s="20" t="s">
        <v>63</v>
      </c>
      <c r="D59" s="46">
        <v>24851</v>
      </c>
      <c r="E59" s="46">
        <v>8016</v>
      </c>
      <c r="F59" s="46">
        <v>75</v>
      </c>
      <c r="G59" s="46">
        <v>4815</v>
      </c>
      <c r="H59" s="46">
        <v>0</v>
      </c>
      <c r="I59" s="46">
        <v>288392</v>
      </c>
      <c r="J59" s="46">
        <v>11</v>
      </c>
      <c r="K59" s="46">
        <v>879475</v>
      </c>
      <c r="L59" s="46">
        <v>0</v>
      </c>
      <c r="M59" s="46">
        <v>0</v>
      </c>
      <c r="N59" s="46">
        <v>0</v>
      </c>
      <c r="O59" s="46">
        <f t="shared" si="11"/>
        <v>1205635</v>
      </c>
      <c r="P59" s="47">
        <f t="shared" si="7"/>
        <v>71.712764691886747</v>
      </c>
      <c r="Q59" s="9"/>
    </row>
    <row r="60" spans="1:17">
      <c r="A60" s="12"/>
      <c r="B60" s="25">
        <v>361.3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8352931</v>
      </c>
      <c r="L60" s="46">
        <v>0</v>
      </c>
      <c r="M60" s="46">
        <v>0</v>
      </c>
      <c r="N60" s="46">
        <v>0</v>
      </c>
      <c r="O60" s="46">
        <f t="shared" ref="O60:O66" si="13">SUM(D60:N60)</f>
        <v>8352931</v>
      </c>
      <c r="P60" s="47">
        <f t="shared" si="7"/>
        <v>496.84338567689747</v>
      </c>
      <c r="Q60" s="9"/>
    </row>
    <row r="61" spans="1:17">
      <c r="A61" s="12"/>
      <c r="B61" s="25">
        <v>362</v>
      </c>
      <c r="C61" s="20" t="s">
        <v>65</v>
      </c>
      <c r="D61" s="46">
        <v>5150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5150</v>
      </c>
      <c r="P61" s="47">
        <f t="shared" si="7"/>
        <v>0.30632881275279561</v>
      </c>
      <c r="Q61" s="9"/>
    </row>
    <row r="62" spans="1:17">
      <c r="A62" s="12"/>
      <c r="B62" s="25">
        <v>364</v>
      </c>
      <c r="C62" s="20" t="s">
        <v>115</v>
      </c>
      <c r="D62" s="46">
        <v>8754</v>
      </c>
      <c r="E62" s="46">
        <v>0</v>
      </c>
      <c r="F62" s="46">
        <v>0</v>
      </c>
      <c r="G62" s="46">
        <v>0</v>
      </c>
      <c r="H62" s="46">
        <v>0</v>
      </c>
      <c r="I62" s="46">
        <v>-3314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5440</v>
      </c>
      <c r="P62" s="47">
        <f t="shared" si="7"/>
        <v>0.32357839638353558</v>
      </c>
      <c r="Q62" s="9"/>
    </row>
    <row r="63" spans="1:17">
      <c r="A63" s="12"/>
      <c r="B63" s="25">
        <v>366</v>
      </c>
      <c r="C63" s="20" t="s">
        <v>67</v>
      </c>
      <c r="D63" s="46">
        <v>12959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12959</v>
      </c>
      <c r="P63" s="47">
        <f t="shared" si="7"/>
        <v>0.77081846300261714</v>
      </c>
      <c r="Q63" s="9"/>
    </row>
    <row r="64" spans="1:17">
      <c r="A64" s="12"/>
      <c r="B64" s="25">
        <v>368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669990</v>
      </c>
      <c r="L64" s="46">
        <v>0</v>
      </c>
      <c r="M64" s="46">
        <v>0</v>
      </c>
      <c r="N64" s="46">
        <v>0</v>
      </c>
      <c r="O64" s="46">
        <f t="shared" si="13"/>
        <v>669990</v>
      </c>
      <c r="P64" s="47">
        <f t="shared" si="7"/>
        <v>39.851891506067098</v>
      </c>
      <c r="Q64" s="9"/>
    </row>
    <row r="65" spans="1:120">
      <c r="A65" s="12"/>
      <c r="B65" s="25">
        <v>369.3</v>
      </c>
      <c r="C65" s="20" t="s">
        <v>116</v>
      </c>
      <c r="D65" s="46">
        <v>0</v>
      </c>
      <c r="E65" s="46">
        <v>33844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33844</v>
      </c>
      <c r="P65" s="47">
        <f t="shared" si="7"/>
        <v>2.0130858910302165</v>
      </c>
      <c r="Q65" s="9"/>
    </row>
    <row r="66" spans="1:120">
      <c r="A66" s="12"/>
      <c r="B66" s="25">
        <v>369.9</v>
      </c>
      <c r="C66" s="20" t="s">
        <v>70</v>
      </c>
      <c r="D66" s="46">
        <v>55678</v>
      </c>
      <c r="E66" s="46">
        <v>6766</v>
      </c>
      <c r="F66" s="46">
        <v>0</v>
      </c>
      <c r="G66" s="46">
        <v>0</v>
      </c>
      <c r="H66" s="46">
        <v>0</v>
      </c>
      <c r="I66" s="46">
        <v>12424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74868</v>
      </c>
      <c r="P66" s="47">
        <f t="shared" si="7"/>
        <v>4.453247680228408</v>
      </c>
      <c r="Q66" s="9"/>
    </row>
    <row r="67" spans="1:120" ht="15.75">
      <c r="A67" s="29" t="s">
        <v>45</v>
      </c>
      <c r="B67" s="30"/>
      <c r="C67" s="31"/>
      <c r="D67" s="32">
        <f t="shared" ref="D67:N67" si="14">SUM(D68:D71)</f>
        <v>8618161</v>
      </c>
      <c r="E67" s="32">
        <f t="shared" si="14"/>
        <v>9096037</v>
      </c>
      <c r="F67" s="32">
        <f t="shared" si="14"/>
        <v>13002389</v>
      </c>
      <c r="G67" s="32">
        <f t="shared" si="14"/>
        <v>4472501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4"/>
        <v>0</v>
      </c>
      <c r="O67" s="32">
        <f t="shared" ref="O67:O72" si="15">SUM(D67:N67)</f>
        <v>35189088</v>
      </c>
      <c r="P67" s="45">
        <f t="shared" si="7"/>
        <v>2093.093504639543</v>
      </c>
      <c r="Q67" s="9"/>
    </row>
    <row r="68" spans="1:120">
      <c r="A68" s="12"/>
      <c r="B68" s="25">
        <v>381</v>
      </c>
      <c r="C68" s="20" t="s">
        <v>71</v>
      </c>
      <c r="D68" s="46">
        <v>2284077</v>
      </c>
      <c r="E68" s="46">
        <v>9096037</v>
      </c>
      <c r="F68" s="46">
        <v>2029888</v>
      </c>
      <c r="G68" s="46">
        <v>4472501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17882503</v>
      </c>
      <c r="P68" s="47">
        <f t="shared" si="7"/>
        <v>1063.6749345705448</v>
      </c>
      <c r="Q68" s="9"/>
    </row>
    <row r="69" spans="1:120">
      <c r="A69" s="12"/>
      <c r="B69" s="25">
        <v>382</v>
      </c>
      <c r="C69" s="20" t="s">
        <v>80</v>
      </c>
      <c r="D69" s="46">
        <v>4615440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4615440</v>
      </c>
      <c r="P69" s="47">
        <f t="shared" ref="P69:P72" si="16">(O69/P$74)</f>
        <v>274.53247680228407</v>
      </c>
      <c r="Q69" s="9"/>
    </row>
    <row r="70" spans="1:120">
      <c r="A70" s="12"/>
      <c r="B70" s="25">
        <v>383.1</v>
      </c>
      <c r="C70" s="20" t="s">
        <v>155</v>
      </c>
      <c r="D70" s="46">
        <v>1718644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1718644</v>
      </c>
      <c r="P70" s="47">
        <f t="shared" si="16"/>
        <v>102.22721865334285</v>
      </c>
      <c r="Q70" s="9"/>
    </row>
    <row r="71" spans="1:120" ht="15.75" thickBot="1">
      <c r="A71" s="12"/>
      <c r="B71" s="25">
        <v>384</v>
      </c>
      <c r="C71" s="20" t="s">
        <v>84</v>
      </c>
      <c r="D71" s="46">
        <v>0</v>
      </c>
      <c r="E71" s="46">
        <v>0</v>
      </c>
      <c r="F71" s="46">
        <v>10972501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10972501</v>
      </c>
      <c r="P71" s="47">
        <f t="shared" si="16"/>
        <v>652.65887461337138</v>
      </c>
      <c r="Q71" s="9"/>
    </row>
    <row r="72" spans="1:120" ht="16.5" thickBot="1">
      <c r="A72" s="14" t="s">
        <v>57</v>
      </c>
      <c r="B72" s="23"/>
      <c r="C72" s="22"/>
      <c r="D72" s="15">
        <f t="shared" ref="D72:N72" si="17">SUM(D5,D15,D24,D38,D52,D58,D67)</f>
        <v>25093702</v>
      </c>
      <c r="E72" s="15">
        <f t="shared" si="17"/>
        <v>13387856</v>
      </c>
      <c r="F72" s="15">
        <f t="shared" si="17"/>
        <v>13002464</v>
      </c>
      <c r="G72" s="15">
        <f t="shared" si="17"/>
        <v>7696046</v>
      </c>
      <c r="H72" s="15">
        <f t="shared" si="17"/>
        <v>0</v>
      </c>
      <c r="I72" s="15">
        <f t="shared" si="17"/>
        <v>16105432</v>
      </c>
      <c r="J72" s="15">
        <f t="shared" si="17"/>
        <v>684703</v>
      </c>
      <c r="K72" s="15">
        <f t="shared" si="17"/>
        <v>10234567</v>
      </c>
      <c r="L72" s="15">
        <f t="shared" si="17"/>
        <v>0</v>
      </c>
      <c r="M72" s="15">
        <f t="shared" si="17"/>
        <v>0</v>
      </c>
      <c r="N72" s="15">
        <f t="shared" si="17"/>
        <v>0</v>
      </c>
      <c r="O72" s="15">
        <f t="shared" si="15"/>
        <v>86204770</v>
      </c>
      <c r="P72" s="38">
        <f t="shared" si="16"/>
        <v>5127.573756840352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8" t="s">
        <v>156</v>
      </c>
      <c r="N74" s="48"/>
      <c r="O74" s="48"/>
      <c r="P74" s="43">
        <v>16812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86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7886536</v>
      </c>
      <c r="E5" s="27">
        <f t="shared" si="0"/>
        <v>2521835</v>
      </c>
      <c r="F5" s="27">
        <f t="shared" si="0"/>
        <v>0</v>
      </c>
      <c r="G5" s="27">
        <f t="shared" si="0"/>
        <v>2722954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13131325</v>
      </c>
      <c r="O5" s="33">
        <f t="shared" ref="O5:O38" si="1">(N5/O$72)</f>
        <v>775.39563035134336</v>
      </c>
      <c r="P5" s="6"/>
    </row>
    <row r="6" spans="1:133">
      <c r="A6" s="12"/>
      <c r="B6" s="25">
        <v>311</v>
      </c>
      <c r="C6" s="20" t="s">
        <v>2</v>
      </c>
      <c r="D6" s="46">
        <v>5292534</v>
      </c>
      <c r="E6" s="46">
        <v>1477319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6769853</v>
      </c>
      <c r="O6" s="47">
        <f t="shared" si="1"/>
        <v>399.75512252731028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604350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604350</v>
      </c>
      <c r="O7" s="47">
        <f t="shared" si="1"/>
        <v>35.686448184233832</v>
      </c>
      <c r="P7" s="9"/>
    </row>
    <row r="8" spans="1:133">
      <c r="A8" s="12"/>
      <c r="B8" s="25">
        <v>312.42</v>
      </c>
      <c r="C8" s="20" t="s">
        <v>119</v>
      </c>
      <c r="D8" s="46">
        <v>0</v>
      </c>
      <c r="E8" s="46">
        <v>440166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440166</v>
      </c>
      <c r="O8" s="47">
        <f t="shared" si="1"/>
        <v>25.991496899911425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2722954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2722954</v>
      </c>
      <c r="O9" s="47">
        <f t="shared" si="1"/>
        <v>160.7885444346029</v>
      </c>
      <c r="P9" s="9"/>
    </row>
    <row r="10" spans="1:133">
      <c r="A10" s="12"/>
      <c r="B10" s="25">
        <v>314.10000000000002</v>
      </c>
      <c r="C10" s="20" t="s">
        <v>12</v>
      </c>
      <c r="D10" s="46">
        <v>1580380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1580380</v>
      </c>
      <c r="O10" s="47">
        <f t="shared" si="1"/>
        <v>93.320342485975786</v>
      </c>
      <c r="P10" s="9"/>
    </row>
    <row r="11" spans="1:133">
      <c r="A11" s="12"/>
      <c r="B11" s="25">
        <v>314.39999999999998</v>
      </c>
      <c r="C11" s="20" t="s">
        <v>13</v>
      </c>
      <c r="D11" s="46">
        <v>14036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14036</v>
      </c>
      <c r="O11" s="47">
        <f t="shared" si="1"/>
        <v>0.82881606141127839</v>
      </c>
      <c r="P11" s="9"/>
    </row>
    <row r="12" spans="1:133">
      <c r="A12" s="12"/>
      <c r="B12" s="25">
        <v>314.8</v>
      </c>
      <c r="C12" s="20" t="s">
        <v>14</v>
      </c>
      <c r="D12" s="46">
        <v>44268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44268</v>
      </c>
      <c r="O12" s="47">
        <f t="shared" si="1"/>
        <v>2.6139946855624445</v>
      </c>
      <c r="P12" s="9"/>
    </row>
    <row r="13" spans="1:133">
      <c r="A13" s="12"/>
      <c r="B13" s="25">
        <v>315</v>
      </c>
      <c r="C13" s="20" t="s">
        <v>99</v>
      </c>
      <c r="D13" s="46">
        <v>716503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716503</v>
      </c>
      <c r="O13" s="47">
        <f t="shared" si="1"/>
        <v>42.309005019191027</v>
      </c>
      <c r="P13" s="9"/>
    </row>
    <row r="14" spans="1:133">
      <c r="A14" s="12"/>
      <c r="B14" s="25">
        <v>316</v>
      </c>
      <c r="C14" s="20" t="s">
        <v>100</v>
      </c>
      <c r="D14" s="46">
        <v>238815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238815</v>
      </c>
      <c r="O14" s="47">
        <f t="shared" si="1"/>
        <v>14.101860053144376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1796898</v>
      </c>
      <c r="E15" s="32">
        <f t="shared" si="3"/>
        <v>728476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342589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2867963</v>
      </c>
      <c r="O15" s="45">
        <f t="shared" si="1"/>
        <v>169.35122527310304</v>
      </c>
      <c r="P15" s="10"/>
    </row>
    <row r="16" spans="1:133">
      <c r="A16" s="12"/>
      <c r="B16" s="25">
        <v>322</v>
      </c>
      <c r="C16" s="20" t="s">
        <v>0</v>
      </c>
      <c r="D16" s="46">
        <v>286193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286193</v>
      </c>
      <c r="O16" s="47">
        <f t="shared" si="1"/>
        <v>16.899498080897548</v>
      </c>
      <c r="P16" s="9"/>
    </row>
    <row r="17" spans="1:16">
      <c r="A17" s="12"/>
      <c r="B17" s="25">
        <v>323.10000000000002</v>
      </c>
      <c r="C17" s="20" t="s">
        <v>18</v>
      </c>
      <c r="D17" s="46">
        <v>1222218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1222218</v>
      </c>
      <c r="O17" s="47">
        <f t="shared" si="1"/>
        <v>72.171124889282552</v>
      </c>
      <c r="P17" s="9"/>
    </row>
    <row r="18" spans="1:16">
      <c r="A18" s="12"/>
      <c r="B18" s="25">
        <v>323.39999999999998</v>
      </c>
      <c r="C18" s="20" t="s">
        <v>19</v>
      </c>
      <c r="D18" s="46">
        <v>74354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74354</v>
      </c>
      <c r="O18" s="47">
        <f t="shared" si="1"/>
        <v>4.3905521110126955</v>
      </c>
      <c r="P18" s="9"/>
    </row>
    <row r="19" spans="1:16">
      <c r="A19" s="12"/>
      <c r="B19" s="25">
        <v>323.7</v>
      </c>
      <c r="C19" s="20" t="s">
        <v>111</v>
      </c>
      <c r="D19" s="46">
        <v>184586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184586</v>
      </c>
      <c r="O19" s="47">
        <f t="shared" si="1"/>
        <v>10.899675228816061</v>
      </c>
      <c r="P19" s="9"/>
    </row>
    <row r="20" spans="1:16">
      <c r="A20" s="12"/>
      <c r="B20" s="25">
        <v>324.20999999999998</v>
      </c>
      <c r="C20" s="20" t="s">
        <v>138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149301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149301</v>
      </c>
      <c r="O20" s="47">
        <f t="shared" si="1"/>
        <v>8.8161204605845889</v>
      </c>
      <c r="P20" s="9"/>
    </row>
    <row r="21" spans="1:16">
      <c r="A21" s="12"/>
      <c r="B21" s="25">
        <v>324.22000000000003</v>
      </c>
      <c r="C21" s="20" t="s">
        <v>139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193288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193288</v>
      </c>
      <c r="O21" s="47">
        <f t="shared" si="1"/>
        <v>11.413522291113079</v>
      </c>
      <c r="P21" s="9"/>
    </row>
    <row r="22" spans="1:16">
      <c r="A22" s="12"/>
      <c r="B22" s="25">
        <v>325.10000000000002</v>
      </c>
      <c r="C22" s="20" t="s">
        <v>83</v>
      </c>
      <c r="D22" s="46">
        <v>0</v>
      </c>
      <c r="E22" s="46">
        <v>728476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728476</v>
      </c>
      <c r="O22" s="47">
        <f t="shared" si="1"/>
        <v>43.016002361972248</v>
      </c>
      <c r="P22" s="9"/>
    </row>
    <row r="23" spans="1:16">
      <c r="A23" s="12"/>
      <c r="B23" s="25">
        <v>329</v>
      </c>
      <c r="C23" s="20" t="s">
        <v>24</v>
      </c>
      <c r="D23" s="46">
        <v>29547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29547</v>
      </c>
      <c r="O23" s="47">
        <f t="shared" si="1"/>
        <v>1.7447298494242693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2806863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619</v>
      </c>
      <c r="J24" s="32">
        <f t="shared" si="5"/>
        <v>0</v>
      </c>
      <c r="K24" s="32">
        <f t="shared" si="5"/>
        <v>344600</v>
      </c>
      <c r="L24" s="32">
        <f t="shared" si="5"/>
        <v>0</v>
      </c>
      <c r="M24" s="32">
        <f t="shared" si="5"/>
        <v>0</v>
      </c>
      <c r="N24" s="44">
        <f t="shared" si="4"/>
        <v>3152082</v>
      </c>
      <c r="O24" s="45">
        <f t="shared" si="1"/>
        <v>186.12825509300265</v>
      </c>
      <c r="P24" s="10"/>
    </row>
    <row r="25" spans="1:16">
      <c r="A25" s="12"/>
      <c r="B25" s="25">
        <v>331.2</v>
      </c>
      <c r="C25" s="20" t="s">
        <v>25</v>
      </c>
      <c r="D25" s="46">
        <v>6657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6657</v>
      </c>
      <c r="O25" s="47">
        <f t="shared" si="1"/>
        <v>0.39309123117803368</v>
      </c>
      <c r="P25" s="9"/>
    </row>
    <row r="26" spans="1:16">
      <c r="A26" s="12"/>
      <c r="B26" s="25">
        <v>331.5</v>
      </c>
      <c r="C26" s="20" t="s">
        <v>27</v>
      </c>
      <c r="D26" s="46">
        <v>167637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167637</v>
      </c>
      <c r="O26" s="47">
        <f t="shared" si="1"/>
        <v>9.8988485385296716</v>
      </c>
      <c r="P26" s="9"/>
    </row>
    <row r="27" spans="1:16">
      <c r="A27" s="12"/>
      <c r="B27" s="25">
        <v>331.62</v>
      </c>
      <c r="C27" s="20" t="s">
        <v>127</v>
      </c>
      <c r="D27" s="46">
        <v>196332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196332</v>
      </c>
      <c r="O27" s="47">
        <f t="shared" si="1"/>
        <v>11.593268379096546</v>
      </c>
      <c r="P27" s="9"/>
    </row>
    <row r="28" spans="1:16">
      <c r="A28" s="12"/>
      <c r="B28" s="25">
        <v>334.2</v>
      </c>
      <c r="C28" s="20" t="s">
        <v>29</v>
      </c>
      <c r="D28" s="46">
        <v>168503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168503</v>
      </c>
      <c r="O28" s="47">
        <f t="shared" si="1"/>
        <v>9.9499852376734577</v>
      </c>
      <c r="P28" s="9"/>
    </row>
    <row r="29" spans="1:16">
      <c r="A29" s="12"/>
      <c r="B29" s="25">
        <v>334.7</v>
      </c>
      <c r="C29" s="20" t="s">
        <v>30</v>
      </c>
      <c r="D29" s="46">
        <v>26789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26789</v>
      </c>
      <c r="O29" s="47">
        <f t="shared" si="1"/>
        <v>1.5818718630056097</v>
      </c>
      <c r="P29" s="9"/>
    </row>
    <row r="30" spans="1:16">
      <c r="A30" s="12"/>
      <c r="B30" s="25">
        <v>335.12</v>
      </c>
      <c r="C30" s="20" t="s">
        <v>101</v>
      </c>
      <c r="D30" s="46">
        <v>690089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690089</v>
      </c>
      <c r="O30" s="47">
        <f t="shared" si="1"/>
        <v>40.749276645999409</v>
      </c>
      <c r="P30" s="9"/>
    </row>
    <row r="31" spans="1:16">
      <c r="A31" s="12"/>
      <c r="B31" s="25">
        <v>335.14</v>
      </c>
      <c r="C31" s="20" t="s">
        <v>102</v>
      </c>
      <c r="D31" s="46">
        <v>38884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38884</v>
      </c>
      <c r="O31" s="47">
        <f t="shared" si="1"/>
        <v>2.2960732211396517</v>
      </c>
      <c r="P31" s="9"/>
    </row>
    <row r="32" spans="1:16">
      <c r="A32" s="12"/>
      <c r="B32" s="25">
        <v>335.15</v>
      </c>
      <c r="C32" s="20" t="s">
        <v>103</v>
      </c>
      <c r="D32" s="46">
        <v>36278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36278</v>
      </c>
      <c r="O32" s="47">
        <f t="shared" si="1"/>
        <v>2.1421907292589313</v>
      </c>
      <c r="P32" s="9"/>
    </row>
    <row r="33" spans="1:16">
      <c r="A33" s="12"/>
      <c r="B33" s="25">
        <v>335.18</v>
      </c>
      <c r="C33" s="20" t="s">
        <v>104</v>
      </c>
      <c r="D33" s="46">
        <v>1089177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1089177</v>
      </c>
      <c r="O33" s="47">
        <f t="shared" si="1"/>
        <v>64.315146147032777</v>
      </c>
      <c r="P33" s="9"/>
    </row>
    <row r="34" spans="1:16">
      <c r="A34" s="12"/>
      <c r="B34" s="25">
        <v>335.29</v>
      </c>
      <c r="C34" s="20" t="s">
        <v>35</v>
      </c>
      <c r="D34" s="46">
        <v>355342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344600</v>
      </c>
      <c r="L34" s="46">
        <v>0</v>
      </c>
      <c r="M34" s="46">
        <v>0</v>
      </c>
      <c r="N34" s="46">
        <f t="shared" si="6"/>
        <v>699942</v>
      </c>
      <c r="O34" s="47">
        <f t="shared" si="1"/>
        <v>41.331089459698852</v>
      </c>
      <c r="P34" s="9"/>
    </row>
    <row r="35" spans="1:16">
      <c r="A35" s="12"/>
      <c r="B35" s="25">
        <v>335.49</v>
      </c>
      <c r="C35" s="20" t="s">
        <v>36</v>
      </c>
      <c r="D35" s="46">
        <v>16991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16991</v>
      </c>
      <c r="O35" s="47">
        <f t="shared" si="1"/>
        <v>1.0033067611455566</v>
      </c>
      <c r="P35" s="9"/>
    </row>
    <row r="36" spans="1:16">
      <c r="A36" s="12"/>
      <c r="B36" s="25">
        <v>337.3</v>
      </c>
      <c r="C36" s="20" t="s">
        <v>95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619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619</v>
      </c>
      <c r="O36" s="47">
        <f t="shared" si="1"/>
        <v>3.6551520519633895E-2</v>
      </c>
      <c r="P36" s="9"/>
    </row>
    <row r="37" spans="1:16">
      <c r="A37" s="12"/>
      <c r="B37" s="25">
        <v>338</v>
      </c>
      <c r="C37" s="20" t="s">
        <v>38</v>
      </c>
      <c r="D37" s="46">
        <v>14184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14184</v>
      </c>
      <c r="O37" s="47">
        <f t="shared" si="1"/>
        <v>0.83755535872453502</v>
      </c>
      <c r="P37" s="9"/>
    </row>
    <row r="38" spans="1:16" ht="15.75">
      <c r="A38" s="29" t="s">
        <v>43</v>
      </c>
      <c r="B38" s="30"/>
      <c r="C38" s="31"/>
      <c r="D38" s="32">
        <f t="shared" ref="D38:M38" si="7">SUM(D39:D52)</f>
        <v>637659</v>
      </c>
      <c r="E38" s="32">
        <f t="shared" si="7"/>
        <v>451128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15179389</v>
      </c>
      <c r="J38" s="32">
        <f t="shared" si="7"/>
        <v>855899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17124075</v>
      </c>
      <c r="O38" s="45">
        <f t="shared" si="1"/>
        <v>1011.1647475642161</v>
      </c>
      <c r="P38" s="10"/>
    </row>
    <row r="39" spans="1:16">
      <c r="A39" s="12"/>
      <c r="B39" s="25">
        <v>341.2</v>
      </c>
      <c r="C39" s="20" t="s">
        <v>105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855899</v>
      </c>
      <c r="K39" s="46">
        <v>0</v>
      </c>
      <c r="L39" s="46">
        <v>0</v>
      </c>
      <c r="M39" s="46">
        <v>0</v>
      </c>
      <c r="N39" s="46">
        <f t="shared" ref="N39:N52" si="8">SUM(D39:M39)</f>
        <v>855899</v>
      </c>
      <c r="O39" s="47">
        <f t="shared" ref="O39:O70" si="9">(N39/O$72)</f>
        <v>50.540242102155297</v>
      </c>
      <c r="P39" s="9"/>
    </row>
    <row r="40" spans="1:16">
      <c r="A40" s="12"/>
      <c r="B40" s="25">
        <v>341.3</v>
      </c>
      <c r="C40" s="20" t="s">
        <v>106</v>
      </c>
      <c r="D40" s="46">
        <v>26924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26924</v>
      </c>
      <c r="O40" s="47">
        <f t="shared" si="9"/>
        <v>1.5898435193386478</v>
      </c>
      <c r="P40" s="9"/>
    </row>
    <row r="41" spans="1:16">
      <c r="A41" s="12"/>
      <c r="B41" s="25">
        <v>341.9</v>
      </c>
      <c r="C41" s="20" t="s">
        <v>107</v>
      </c>
      <c r="D41" s="46">
        <v>60384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60384</v>
      </c>
      <c r="O41" s="47">
        <f t="shared" si="9"/>
        <v>3.56563330380868</v>
      </c>
      <c r="P41" s="9"/>
    </row>
    <row r="42" spans="1:16">
      <c r="A42" s="12"/>
      <c r="B42" s="25">
        <v>342.1</v>
      </c>
      <c r="C42" s="20" t="s">
        <v>120</v>
      </c>
      <c r="D42" s="46">
        <v>174794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174794</v>
      </c>
      <c r="O42" s="47">
        <f t="shared" si="9"/>
        <v>10.321464422793031</v>
      </c>
      <c r="P42" s="9"/>
    </row>
    <row r="43" spans="1:16">
      <c r="A43" s="12"/>
      <c r="B43" s="25">
        <v>342.4</v>
      </c>
      <c r="C43" s="20" t="s">
        <v>121</v>
      </c>
      <c r="D43" s="46">
        <v>4400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4400</v>
      </c>
      <c r="O43" s="47">
        <f t="shared" si="9"/>
        <v>0.259816947150871</v>
      </c>
      <c r="P43" s="9"/>
    </row>
    <row r="44" spans="1:16">
      <c r="A44" s="12"/>
      <c r="B44" s="25">
        <v>342.5</v>
      </c>
      <c r="C44" s="20" t="s">
        <v>49</v>
      </c>
      <c r="D44" s="46">
        <v>18744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18744</v>
      </c>
      <c r="O44" s="47">
        <f t="shared" si="9"/>
        <v>1.1068201948627103</v>
      </c>
      <c r="P44" s="9"/>
    </row>
    <row r="45" spans="1:16">
      <c r="A45" s="12"/>
      <c r="B45" s="25">
        <v>343.3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6892807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6892807</v>
      </c>
      <c r="O45" s="47">
        <f t="shared" si="9"/>
        <v>407.01547091821669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7104581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7104581</v>
      </c>
      <c r="O46" s="47">
        <f t="shared" si="9"/>
        <v>419.52057868320048</v>
      </c>
      <c r="P46" s="9"/>
    </row>
    <row r="47" spans="1:16">
      <c r="A47" s="12"/>
      <c r="B47" s="25">
        <v>343.7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1043931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1043931</v>
      </c>
      <c r="O47" s="47">
        <f t="shared" si="9"/>
        <v>61.643401240035431</v>
      </c>
      <c r="P47" s="9"/>
    </row>
    <row r="48" spans="1:16">
      <c r="A48" s="12"/>
      <c r="B48" s="25">
        <v>343.9</v>
      </c>
      <c r="C48" s="20" t="s">
        <v>53</v>
      </c>
      <c r="D48" s="46">
        <v>33251</v>
      </c>
      <c r="E48" s="46">
        <v>451128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484379</v>
      </c>
      <c r="O48" s="47">
        <f t="shared" si="9"/>
        <v>28.602243873634485</v>
      </c>
      <c r="P48" s="9"/>
    </row>
    <row r="49" spans="1:16">
      <c r="A49" s="12"/>
      <c r="B49" s="25">
        <v>347.1</v>
      </c>
      <c r="C49" s="20" t="s">
        <v>54</v>
      </c>
      <c r="D49" s="46">
        <v>10511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10511</v>
      </c>
      <c r="O49" s="47">
        <f t="shared" si="9"/>
        <v>0.62066725715972837</v>
      </c>
      <c r="P49" s="9"/>
    </row>
    <row r="50" spans="1:16">
      <c r="A50" s="12"/>
      <c r="B50" s="25">
        <v>347.2</v>
      </c>
      <c r="C50" s="20" t="s">
        <v>55</v>
      </c>
      <c r="D50" s="46">
        <v>284621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284621</v>
      </c>
      <c r="O50" s="47">
        <f t="shared" si="9"/>
        <v>16.806672571597282</v>
      </c>
      <c r="P50" s="9"/>
    </row>
    <row r="51" spans="1:16">
      <c r="A51" s="12"/>
      <c r="B51" s="25">
        <v>347.4</v>
      </c>
      <c r="C51" s="20" t="s">
        <v>56</v>
      </c>
      <c r="D51" s="46">
        <v>24030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24030</v>
      </c>
      <c r="O51" s="47">
        <f t="shared" si="9"/>
        <v>1.4189548272807795</v>
      </c>
      <c r="P51" s="9"/>
    </row>
    <row r="52" spans="1:16">
      <c r="A52" s="12"/>
      <c r="B52" s="25">
        <v>349</v>
      </c>
      <c r="C52" s="20" t="s">
        <v>122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138070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138070</v>
      </c>
      <c r="O52" s="47">
        <f t="shared" si="9"/>
        <v>8.1529377029819905</v>
      </c>
      <c r="P52" s="9"/>
    </row>
    <row r="53" spans="1:16" ht="15.75">
      <c r="A53" s="29" t="s">
        <v>44</v>
      </c>
      <c r="B53" s="30"/>
      <c r="C53" s="31"/>
      <c r="D53" s="32">
        <f t="shared" ref="D53:M53" si="10">SUM(D54:D58)</f>
        <v>2097214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70" si="11">SUM(D53:M53)</f>
        <v>2097214</v>
      </c>
      <c r="O53" s="45">
        <f t="shared" si="9"/>
        <v>123.8390315913788</v>
      </c>
      <c r="P53" s="10"/>
    </row>
    <row r="54" spans="1:16">
      <c r="A54" s="13"/>
      <c r="B54" s="39">
        <v>351.1</v>
      </c>
      <c r="C54" s="21" t="s">
        <v>59</v>
      </c>
      <c r="D54" s="46">
        <v>1688331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1688331</v>
      </c>
      <c r="O54" s="47">
        <f t="shared" si="9"/>
        <v>99.694774136403893</v>
      </c>
      <c r="P54" s="9"/>
    </row>
    <row r="55" spans="1:16">
      <c r="A55" s="13"/>
      <c r="B55" s="39">
        <v>352</v>
      </c>
      <c r="C55" s="21" t="s">
        <v>60</v>
      </c>
      <c r="D55" s="46">
        <v>3502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3502</v>
      </c>
      <c r="O55" s="47">
        <f t="shared" si="9"/>
        <v>0.20679067020962505</v>
      </c>
      <c r="P55" s="9"/>
    </row>
    <row r="56" spans="1:16">
      <c r="A56" s="13"/>
      <c r="B56" s="39">
        <v>354</v>
      </c>
      <c r="C56" s="21" t="s">
        <v>61</v>
      </c>
      <c r="D56" s="46">
        <v>269677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269677</v>
      </c>
      <c r="O56" s="47">
        <f t="shared" si="9"/>
        <v>15.924239740183053</v>
      </c>
      <c r="P56" s="9"/>
    </row>
    <row r="57" spans="1:16">
      <c r="A57" s="13"/>
      <c r="B57" s="39">
        <v>358.2</v>
      </c>
      <c r="C57" s="21" t="s">
        <v>114</v>
      </c>
      <c r="D57" s="46">
        <v>69733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69733</v>
      </c>
      <c r="O57" s="47">
        <f t="shared" si="9"/>
        <v>4.1176852671981106</v>
      </c>
      <c r="P57" s="9"/>
    </row>
    <row r="58" spans="1:16">
      <c r="A58" s="13"/>
      <c r="B58" s="39">
        <v>359</v>
      </c>
      <c r="C58" s="21" t="s">
        <v>62</v>
      </c>
      <c r="D58" s="46">
        <v>65971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65971</v>
      </c>
      <c r="O58" s="47">
        <f t="shared" si="9"/>
        <v>3.8955417773841159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SUM(D60:D65)</f>
        <v>383411</v>
      </c>
      <c r="E59" s="32">
        <f t="shared" si="12"/>
        <v>84752</v>
      </c>
      <c r="F59" s="32">
        <f t="shared" si="12"/>
        <v>13</v>
      </c>
      <c r="G59" s="32">
        <f t="shared" si="12"/>
        <v>72560</v>
      </c>
      <c r="H59" s="32">
        <f t="shared" si="12"/>
        <v>0</v>
      </c>
      <c r="I59" s="32">
        <f t="shared" si="12"/>
        <v>489267</v>
      </c>
      <c r="J59" s="32">
        <f t="shared" si="12"/>
        <v>4491</v>
      </c>
      <c r="K59" s="32">
        <f t="shared" si="12"/>
        <v>4855355</v>
      </c>
      <c r="L59" s="32">
        <f t="shared" si="12"/>
        <v>0</v>
      </c>
      <c r="M59" s="32">
        <f t="shared" si="12"/>
        <v>0</v>
      </c>
      <c r="N59" s="32">
        <f t="shared" si="11"/>
        <v>5889849</v>
      </c>
      <c r="O59" s="45">
        <f t="shared" si="9"/>
        <v>347.79149689991141</v>
      </c>
      <c r="P59" s="10"/>
    </row>
    <row r="60" spans="1:16">
      <c r="A60" s="12"/>
      <c r="B60" s="25">
        <v>361.1</v>
      </c>
      <c r="C60" s="20" t="s">
        <v>63</v>
      </c>
      <c r="D60" s="46">
        <v>41852</v>
      </c>
      <c r="E60" s="46">
        <v>74464</v>
      </c>
      <c r="F60" s="46">
        <v>13</v>
      </c>
      <c r="G60" s="46">
        <v>72560</v>
      </c>
      <c r="H60" s="46">
        <v>0</v>
      </c>
      <c r="I60" s="46">
        <v>489088</v>
      </c>
      <c r="J60" s="46">
        <v>2439</v>
      </c>
      <c r="K60" s="46">
        <v>752838</v>
      </c>
      <c r="L60" s="46">
        <v>0</v>
      </c>
      <c r="M60" s="46">
        <v>0</v>
      </c>
      <c r="N60" s="46">
        <f t="shared" si="11"/>
        <v>1433254</v>
      </c>
      <c r="O60" s="47">
        <f t="shared" si="9"/>
        <v>84.632654266312372</v>
      </c>
      <c r="P60" s="9"/>
    </row>
    <row r="61" spans="1:16">
      <c r="A61" s="12"/>
      <c r="B61" s="25">
        <v>361.3</v>
      </c>
      <c r="C61" s="20" t="s">
        <v>64</v>
      </c>
      <c r="D61" s="46">
        <v>0</v>
      </c>
      <c r="E61" s="46">
        <v>-24517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3407991</v>
      </c>
      <c r="L61" s="46">
        <v>0</v>
      </c>
      <c r="M61" s="46">
        <v>0</v>
      </c>
      <c r="N61" s="46">
        <f t="shared" si="11"/>
        <v>3383474</v>
      </c>
      <c r="O61" s="47">
        <f t="shared" si="9"/>
        <v>199.79179214644228</v>
      </c>
      <c r="P61" s="9"/>
    </row>
    <row r="62" spans="1:16">
      <c r="A62" s="12"/>
      <c r="B62" s="25">
        <v>362</v>
      </c>
      <c r="C62" s="20" t="s">
        <v>65</v>
      </c>
      <c r="D62" s="46">
        <v>5750</v>
      </c>
      <c r="E62" s="46">
        <v>32967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38717</v>
      </c>
      <c r="O62" s="47">
        <f t="shared" si="9"/>
        <v>2.2862119870091528</v>
      </c>
      <c r="P62" s="9"/>
    </row>
    <row r="63" spans="1:16">
      <c r="A63" s="12"/>
      <c r="B63" s="25">
        <v>366</v>
      </c>
      <c r="C63" s="20" t="s">
        <v>67</v>
      </c>
      <c r="D63" s="46">
        <v>12189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12189</v>
      </c>
      <c r="O63" s="47">
        <f t="shared" si="9"/>
        <v>0.71975199291408321</v>
      </c>
      <c r="P63" s="9"/>
    </row>
    <row r="64" spans="1:16">
      <c r="A64" s="12"/>
      <c r="B64" s="25">
        <v>368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694526</v>
      </c>
      <c r="L64" s="46">
        <v>0</v>
      </c>
      <c r="M64" s="46">
        <v>0</v>
      </c>
      <c r="N64" s="46">
        <f t="shared" si="11"/>
        <v>694526</v>
      </c>
      <c r="O64" s="47">
        <f t="shared" si="9"/>
        <v>41.011278417478593</v>
      </c>
      <c r="P64" s="9"/>
    </row>
    <row r="65" spans="1:119">
      <c r="A65" s="12"/>
      <c r="B65" s="25">
        <v>369.9</v>
      </c>
      <c r="C65" s="20" t="s">
        <v>70</v>
      </c>
      <c r="D65" s="46">
        <v>323620</v>
      </c>
      <c r="E65" s="46">
        <v>1838</v>
      </c>
      <c r="F65" s="46">
        <v>0</v>
      </c>
      <c r="G65" s="46">
        <v>0</v>
      </c>
      <c r="H65" s="46">
        <v>0</v>
      </c>
      <c r="I65" s="46">
        <v>179</v>
      </c>
      <c r="J65" s="46">
        <v>2052</v>
      </c>
      <c r="K65" s="46">
        <v>0</v>
      </c>
      <c r="L65" s="46">
        <v>0</v>
      </c>
      <c r="M65" s="46">
        <v>0</v>
      </c>
      <c r="N65" s="46">
        <f t="shared" si="11"/>
        <v>327689</v>
      </c>
      <c r="O65" s="47">
        <f t="shared" si="9"/>
        <v>19.349808089754944</v>
      </c>
      <c r="P65" s="9"/>
    </row>
    <row r="66" spans="1:119" ht="15.75">
      <c r="A66" s="29" t="s">
        <v>45</v>
      </c>
      <c r="B66" s="30"/>
      <c r="C66" s="31"/>
      <c r="D66" s="32">
        <f t="shared" ref="D66:M66" si="13">SUM(D67:D69)</f>
        <v>5810180</v>
      </c>
      <c r="E66" s="32">
        <f t="shared" si="13"/>
        <v>3985070</v>
      </c>
      <c r="F66" s="32">
        <f t="shared" si="13"/>
        <v>1777640</v>
      </c>
      <c r="G66" s="32">
        <f t="shared" si="13"/>
        <v>0</v>
      </c>
      <c r="H66" s="32">
        <f t="shared" si="13"/>
        <v>0</v>
      </c>
      <c r="I66" s="32">
        <f t="shared" si="13"/>
        <v>1780900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1"/>
        <v>13353790</v>
      </c>
      <c r="O66" s="45">
        <f t="shared" si="9"/>
        <v>788.5320342485976</v>
      </c>
      <c r="P66" s="9"/>
    </row>
    <row r="67" spans="1:119">
      <c r="A67" s="12"/>
      <c r="B67" s="25">
        <v>381</v>
      </c>
      <c r="C67" s="20" t="s">
        <v>71</v>
      </c>
      <c r="D67" s="46">
        <v>1496600</v>
      </c>
      <c r="E67" s="46">
        <v>3985070</v>
      </c>
      <c r="F67" s="46">
        <v>887640</v>
      </c>
      <c r="G67" s="46">
        <v>0</v>
      </c>
      <c r="H67" s="46">
        <v>0</v>
      </c>
      <c r="I67" s="46">
        <v>1780900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8150210</v>
      </c>
      <c r="O67" s="47">
        <f t="shared" si="9"/>
        <v>481.26424564511365</v>
      </c>
      <c r="P67" s="9"/>
    </row>
    <row r="68" spans="1:119">
      <c r="A68" s="12"/>
      <c r="B68" s="25">
        <v>382</v>
      </c>
      <c r="C68" s="20" t="s">
        <v>80</v>
      </c>
      <c r="D68" s="46">
        <v>4313580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4313580</v>
      </c>
      <c r="O68" s="47">
        <f t="shared" si="9"/>
        <v>254.71390611160319</v>
      </c>
      <c r="P68" s="9"/>
    </row>
    <row r="69" spans="1:119" ht="15.75" thickBot="1">
      <c r="A69" s="12"/>
      <c r="B69" s="25">
        <v>384</v>
      </c>
      <c r="C69" s="20" t="s">
        <v>84</v>
      </c>
      <c r="D69" s="46">
        <v>0</v>
      </c>
      <c r="E69" s="46">
        <v>0</v>
      </c>
      <c r="F69" s="46">
        <v>890000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890000</v>
      </c>
      <c r="O69" s="47">
        <f t="shared" si="9"/>
        <v>52.553882491880721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4">SUM(D5,D15,D24,D38,D53,D59,D66)</f>
        <v>21418761</v>
      </c>
      <c r="E70" s="15">
        <f t="shared" si="14"/>
        <v>7771261</v>
      </c>
      <c r="F70" s="15">
        <f t="shared" si="14"/>
        <v>1777653</v>
      </c>
      <c r="G70" s="15">
        <f t="shared" si="14"/>
        <v>2795514</v>
      </c>
      <c r="H70" s="15">
        <f t="shared" si="14"/>
        <v>0</v>
      </c>
      <c r="I70" s="15">
        <f t="shared" si="14"/>
        <v>17792764</v>
      </c>
      <c r="J70" s="15">
        <f t="shared" si="14"/>
        <v>860390</v>
      </c>
      <c r="K70" s="15">
        <f t="shared" si="14"/>
        <v>5199955</v>
      </c>
      <c r="L70" s="15">
        <f t="shared" si="14"/>
        <v>0</v>
      </c>
      <c r="M70" s="15">
        <f t="shared" si="14"/>
        <v>0</v>
      </c>
      <c r="N70" s="15">
        <f t="shared" si="11"/>
        <v>57616298</v>
      </c>
      <c r="O70" s="38">
        <f t="shared" si="9"/>
        <v>3402.2024210215532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137</v>
      </c>
      <c r="M72" s="48"/>
      <c r="N72" s="48"/>
      <c r="O72" s="43">
        <v>16935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7351124</v>
      </c>
      <c r="E5" s="27">
        <f t="shared" si="0"/>
        <v>833547</v>
      </c>
      <c r="F5" s="27">
        <f t="shared" si="0"/>
        <v>0</v>
      </c>
      <c r="G5" s="27">
        <f t="shared" si="0"/>
        <v>2632026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1133053</v>
      </c>
      <c r="N5" s="28">
        <f>SUM(D5:M5)</f>
        <v>11949750</v>
      </c>
      <c r="O5" s="33">
        <f t="shared" ref="O5:O36" si="1">(N5/O$72)</f>
        <v>745.60117302052788</v>
      </c>
      <c r="P5" s="6"/>
    </row>
    <row r="6" spans="1:133">
      <c r="A6" s="12"/>
      <c r="B6" s="25">
        <v>311</v>
      </c>
      <c r="C6" s="20" t="s">
        <v>2</v>
      </c>
      <c r="D6" s="46">
        <v>4956886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1133053</v>
      </c>
      <c r="N6" s="46">
        <f>SUM(D6:M6)</f>
        <v>6089939</v>
      </c>
      <c r="O6" s="47">
        <f t="shared" si="1"/>
        <v>379.9799712984339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482691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482691</v>
      </c>
      <c r="O7" s="47">
        <f t="shared" si="1"/>
        <v>30.117364447494854</v>
      </c>
      <c r="P7" s="9"/>
    </row>
    <row r="8" spans="1:133">
      <c r="A8" s="12"/>
      <c r="B8" s="25">
        <v>312.42</v>
      </c>
      <c r="C8" s="20" t="s">
        <v>119</v>
      </c>
      <c r="D8" s="46">
        <v>0</v>
      </c>
      <c r="E8" s="46">
        <v>350856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350856</v>
      </c>
      <c r="O8" s="47">
        <f t="shared" si="1"/>
        <v>21.89155799588195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2632026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2632026</v>
      </c>
      <c r="O9" s="47">
        <f t="shared" si="1"/>
        <v>164.22449616272539</v>
      </c>
      <c r="P9" s="9"/>
    </row>
    <row r="10" spans="1:133">
      <c r="A10" s="12"/>
      <c r="B10" s="25">
        <v>314.10000000000002</v>
      </c>
      <c r="C10" s="20" t="s">
        <v>12</v>
      </c>
      <c r="D10" s="46">
        <v>1484986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1484986</v>
      </c>
      <c r="O10" s="47">
        <f t="shared" si="1"/>
        <v>92.655269233169022</v>
      </c>
      <c r="P10" s="9"/>
    </row>
    <row r="11" spans="1:133">
      <c r="A11" s="12"/>
      <c r="B11" s="25">
        <v>314.39999999999998</v>
      </c>
      <c r="C11" s="20" t="s">
        <v>13</v>
      </c>
      <c r="D11" s="46">
        <v>14072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14072</v>
      </c>
      <c r="O11" s="47">
        <f t="shared" si="1"/>
        <v>0.87801834404442503</v>
      </c>
      <c r="P11" s="9"/>
    </row>
    <row r="12" spans="1:133">
      <c r="A12" s="12"/>
      <c r="B12" s="25">
        <v>314.8</v>
      </c>
      <c r="C12" s="20" t="s">
        <v>14</v>
      </c>
      <c r="D12" s="46">
        <v>47071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47071</v>
      </c>
      <c r="O12" s="47">
        <f t="shared" si="1"/>
        <v>2.9369813439820303</v>
      </c>
      <c r="P12" s="9"/>
    </row>
    <row r="13" spans="1:133">
      <c r="A13" s="12"/>
      <c r="B13" s="25">
        <v>315</v>
      </c>
      <c r="C13" s="20" t="s">
        <v>99</v>
      </c>
      <c r="D13" s="46">
        <v>647355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647355</v>
      </c>
      <c r="O13" s="47">
        <f t="shared" si="1"/>
        <v>40.391526798527487</v>
      </c>
      <c r="P13" s="9"/>
    </row>
    <row r="14" spans="1:133">
      <c r="A14" s="12"/>
      <c r="B14" s="25">
        <v>316</v>
      </c>
      <c r="C14" s="20" t="s">
        <v>100</v>
      </c>
      <c r="D14" s="46">
        <v>200754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200754</v>
      </c>
      <c r="O14" s="47">
        <f t="shared" si="1"/>
        <v>12.525987396268796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1666681</v>
      </c>
      <c r="E15" s="32">
        <f t="shared" si="3"/>
        <v>702041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421168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2789890</v>
      </c>
      <c r="O15" s="45">
        <f t="shared" si="1"/>
        <v>174.074374493043</v>
      </c>
      <c r="P15" s="10"/>
    </row>
    <row r="16" spans="1:133">
      <c r="A16" s="12"/>
      <c r="B16" s="25">
        <v>322</v>
      </c>
      <c r="C16" s="20" t="s">
        <v>0</v>
      </c>
      <c r="D16" s="46">
        <v>215973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215973</v>
      </c>
      <c r="O16" s="47">
        <f t="shared" si="1"/>
        <v>13.47557247145442</v>
      </c>
      <c r="P16" s="9"/>
    </row>
    <row r="17" spans="1:16">
      <c r="A17" s="12"/>
      <c r="B17" s="25">
        <v>323.10000000000002</v>
      </c>
      <c r="C17" s="20" t="s">
        <v>18</v>
      </c>
      <c r="D17" s="46">
        <v>1232699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1232699</v>
      </c>
      <c r="O17" s="47">
        <f t="shared" si="1"/>
        <v>76.913895301678423</v>
      </c>
      <c r="P17" s="9"/>
    </row>
    <row r="18" spans="1:16">
      <c r="A18" s="12"/>
      <c r="B18" s="25">
        <v>323.39999999999998</v>
      </c>
      <c r="C18" s="20" t="s">
        <v>19</v>
      </c>
      <c r="D18" s="46">
        <v>86685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86685</v>
      </c>
      <c r="O18" s="47">
        <f t="shared" si="1"/>
        <v>5.4086853434828726</v>
      </c>
      <c r="P18" s="9"/>
    </row>
    <row r="19" spans="1:16">
      <c r="A19" s="12"/>
      <c r="B19" s="25">
        <v>323.7</v>
      </c>
      <c r="C19" s="20" t="s">
        <v>111</v>
      </c>
      <c r="D19" s="46">
        <v>118054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118054</v>
      </c>
      <c r="O19" s="47">
        <f t="shared" si="1"/>
        <v>7.3659449678667253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204042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204042</v>
      </c>
      <c r="O20" s="47">
        <f t="shared" si="1"/>
        <v>12.731141199226306</v>
      </c>
      <c r="P20" s="9"/>
    </row>
    <row r="21" spans="1:16">
      <c r="A21" s="12"/>
      <c r="B21" s="25">
        <v>324.22000000000003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217023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217023</v>
      </c>
      <c r="O21" s="47">
        <f t="shared" si="1"/>
        <v>13.541086915829538</v>
      </c>
      <c r="P21" s="9"/>
    </row>
    <row r="22" spans="1:16">
      <c r="A22" s="12"/>
      <c r="B22" s="25">
        <v>325.10000000000002</v>
      </c>
      <c r="C22" s="20" t="s">
        <v>83</v>
      </c>
      <c r="D22" s="46">
        <v>0</v>
      </c>
      <c r="E22" s="46">
        <v>702041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702041</v>
      </c>
      <c r="O22" s="47">
        <f t="shared" si="1"/>
        <v>43.803643851001432</v>
      </c>
      <c r="P22" s="9"/>
    </row>
    <row r="23" spans="1:16">
      <c r="A23" s="12"/>
      <c r="B23" s="25">
        <v>329</v>
      </c>
      <c r="C23" s="20" t="s">
        <v>24</v>
      </c>
      <c r="D23" s="46">
        <v>13270</v>
      </c>
      <c r="E23" s="46">
        <v>0</v>
      </c>
      <c r="F23" s="46">
        <v>0</v>
      </c>
      <c r="G23" s="46">
        <v>0</v>
      </c>
      <c r="H23" s="46">
        <v>0</v>
      </c>
      <c r="I23" s="46">
        <v>103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13373</v>
      </c>
      <c r="O23" s="47">
        <f t="shared" si="1"/>
        <v>0.83440444250327572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SUM(D25:D38)</f>
        <v>3058955</v>
      </c>
      <c r="E24" s="32">
        <f t="shared" si="6"/>
        <v>38951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36306</v>
      </c>
      <c r="J24" s="32">
        <f t="shared" si="6"/>
        <v>0</v>
      </c>
      <c r="K24" s="32">
        <f t="shared" si="6"/>
        <v>329121</v>
      </c>
      <c r="L24" s="32">
        <f t="shared" si="6"/>
        <v>0</v>
      </c>
      <c r="M24" s="32">
        <f t="shared" si="6"/>
        <v>275000</v>
      </c>
      <c r="N24" s="44">
        <f t="shared" si="5"/>
        <v>3738333</v>
      </c>
      <c r="O24" s="45">
        <f t="shared" si="1"/>
        <v>233.25219941348973</v>
      </c>
      <c r="P24" s="10"/>
    </row>
    <row r="25" spans="1:16">
      <c r="A25" s="12"/>
      <c r="B25" s="25">
        <v>331.2</v>
      </c>
      <c r="C25" s="20" t="s">
        <v>25</v>
      </c>
      <c r="D25" s="46">
        <v>10210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10210</v>
      </c>
      <c r="O25" s="47">
        <f t="shared" si="1"/>
        <v>0.63704997816185183</v>
      </c>
      <c r="P25" s="9"/>
    </row>
    <row r="26" spans="1:16">
      <c r="A26" s="12"/>
      <c r="B26" s="25">
        <v>331.5</v>
      </c>
      <c r="C26" s="20" t="s">
        <v>27</v>
      </c>
      <c r="D26" s="46">
        <v>343812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343812</v>
      </c>
      <c r="O26" s="47">
        <f t="shared" si="1"/>
        <v>21.452049666188309</v>
      </c>
      <c r="P26" s="9"/>
    </row>
    <row r="27" spans="1:16">
      <c r="A27" s="12"/>
      <c r="B27" s="25">
        <v>331.62</v>
      </c>
      <c r="C27" s="20" t="s">
        <v>127</v>
      </c>
      <c r="D27" s="46">
        <v>325258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325258</v>
      </c>
      <c r="O27" s="47">
        <f t="shared" si="1"/>
        <v>20.294378236725525</v>
      </c>
      <c r="P27" s="9"/>
    </row>
    <row r="28" spans="1:16">
      <c r="A28" s="12"/>
      <c r="B28" s="25">
        <v>331.7</v>
      </c>
      <c r="C28" s="20" t="s">
        <v>134</v>
      </c>
      <c r="D28" s="46">
        <v>109500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109500</v>
      </c>
      <c r="O28" s="47">
        <f t="shared" si="1"/>
        <v>6.8322206276907718</v>
      </c>
      <c r="P28" s="9"/>
    </row>
    <row r="29" spans="1:16">
      <c r="A29" s="12"/>
      <c r="B29" s="25">
        <v>334.5</v>
      </c>
      <c r="C29" s="20" t="s">
        <v>112</v>
      </c>
      <c r="D29" s="46">
        <v>0</v>
      </c>
      <c r="E29" s="46">
        <v>38951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275000</v>
      </c>
      <c r="N29" s="46">
        <f t="shared" ref="N29:N36" si="7">SUM(D29:M29)</f>
        <v>313951</v>
      </c>
      <c r="O29" s="47">
        <f t="shared" si="1"/>
        <v>19.58888126286891</v>
      </c>
      <c r="P29" s="9"/>
    </row>
    <row r="30" spans="1:16">
      <c r="A30" s="12"/>
      <c r="B30" s="25">
        <v>334.7</v>
      </c>
      <c r="C30" s="20" t="s">
        <v>30</v>
      </c>
      <c r="D30" s="46">
        <v>32566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32566</v>
      </c>
      <c r="O30" s="47">
        <f t="shared" si="1"/>
        <v>2.0319460909714855</v>
      </c>
      <c r="P30" s="9"/>
    </row>
    <row r="31" spans="1:16">
      <c r="A31" s="12"/>
      <c r="B31" s="25">
        <v>335.12</v>
      </c>
      <c r="C31" s="20" t="s">
        <v>101</v>
      </c>
      <c r="D31" s="46">
        <v>707763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707763</v>
      </c>
      <c r="O31" s="47">
        <f t="shared" si="1"/>
        <v>44.16066637549136</v>
      </c>
      <c r="P31" s="9"/>
    </row>
    <row r="32" spans="1:16">
      <c r="A32" s="12"/>
      <c r="B32" s="25">
        <v>335.14</v>
      </c>
      <c r="C32" s="20" t="s">
        <v>102</v>
      </c>
      <c r="D32" s="46">
        <v>39607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39607</v>
      </c>
      <c r="O32" s="47">
        <f t="shared" si="1"/>
        <v>2.4712672365383415</v>
      </c>
      <c r="P32" s="9"/>
    </row>
    <row r="33" spans="1:16">
      <c r="A33" s="12"/>
      <c r="B33" s="25">
        <v>335.15</v>
      </c>
      <c r="C33" s="20" t="s">
        <v>103</v>
      </c>
      <c r="D33" s="46">
        <v>37805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37805</v>
      </c>
      <c r="O33" s="47">
        <f t="shared" si="1"/>
        <v>2.358831971048855</v>
      </c>
      <c r="P33" s="9"/>
    </row>
    <row r="34" spans="1:16">
      <c r="A34" s="12"/>
      <c r="B34" s="25">
        <v>335.18</v>
      </c>
      <c r="C34" s="20" t="s">
        <v>104</v>
      </c>
      <c r="D34" s="46">
        <v>1085454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1085454</v>
      </c>
      <c r="O34" s="47">
        <f t="shared" si="1"/>
        <v>67.726586385474505</v>
      </c>
      <c r="P34" s="9"/>
    </row>
    <row r="35" spans="1:16">
      <c r="A35" s="12"/>
      <c r="B35" s="25">
        <v>335.29</v>
      </c>
      <c r="C35" s="20" t="s">
        <v>35</v>
      </c>
      <c r="D35" s="46">
        <v>333061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329121</v>
      </c>
      <c r="L35" s="46">
        <v>0</v>
      </c>
      <c r="M35" s="46">
        <v>0</v>
      </c>
      <c r="N35" s="46">
        <f t="shared" si="7"/>
        <v>662182</v>
      </c>
      <c r="O35" s="47">
        <f t="shared" si="1"/>
        <v>41.316653147813064</v>
      </c>
      <c r="P35" s="9"/>
    </row>
    <row r="36" spans="1:16">
      <c r="A36" s="12"/>
      <c r="B36" s="25">
        <v>335.49</v>
      </c>
      <c r="C36" s="20" t="s">
        <v>36</v>
      </c>
      <c r="D36" s="46">
        <v>17336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17336</v>
      </c>
      <c r="O36" s="47">
        <f t="shared" si="1"/>
        <v>1.0816746739876459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36306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36306</v>
      </c>
      <c r="O37" s="47">
        <f t="shared" ref="O37:O68" si="8">(N37/O$72)</f>
        <v>2.2653023023647596</v>
      </c>
      <c r="P37" s="9"/>
    </row>
    <row r="38" spans="1:16">
      <c r="A38" s="12"/>
      <c r="B38" s="25">
        <v>338</v>
      </c>
      <c r="C38" s="20" t="s">
        <v>38</v>
      </c>
      <c r="D38" s="46">
        <v>16583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16583</v>
      </c>
      <c r="O38" s="47">
        <f t="shared" si="8"/>
        <v>1.0346914581643476</v>
      </c>
      <c r="P38" s="9"/>
    </row>
    <row r="39" spans="1:16" ht="15.75">
      <c r="A39" s="29" t="s">
        <v>43</v>
      </c>
      <c r="B39" s="30"/>
      <c r="C39" s="31"/>
      <c r="D39" s="32">
        <f t="shared" ref="D39:M39" si="9">SUM(D40:D53)</f>
        <v>1080354</v>
      </c>
      <c r="E39" s="32">
        <f t="shared" si="9"/>
        <v>411735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14832776</v>
      </c>
      <c r="J39" s="32">
        <f t="shared" si="9"/>
        <v>801638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17126503</v>
      </c>
      <c r="O39" s="45">
        <f t="shared" si="8"/>
        <v>1068.6031696512136</v>
      </c>
      <c r="P39" s="10"/>
    </row>
    <row r="40" spans="1:16">
      <c r="A40" s="12"/>
      <c r="B40" s="25">
        <v>341.2</v>
      </c>
      <c r="C40" s="20" t="s">
        <v>105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801638</v>
      </c>
      <c r="K40" s="46">
        <v>0</v>
      </c>
      <c r="L40" s="46">
        <v>0</v>
      </c>
      <c r="M40" s="46">
        <v>0</v>
      </c>
      <c r="N40" s="46">
        <f t="shared" ref="N40:N53" si="10">SUM(D40:M40)</f>
        <v>801638</v>
      </c>
      <c r="O40" s="47">
        <f t="shared" si="8"/>
        <v>50.017969676171461</v>
      </c>
      <c r="P40" s="9"/>
    </row>
    <row r="41" spans="1:16">
      <c r="A41" s="12"/>
      <c r="B41" s="25">
        <v>341.3</v>
      </c>
      <c r="C41" s="20" t="s">
        <v>106</v>
      </c>
      <c r="D41" s="46">
        <v>14453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14453</v>
      </c>
      <c r="O41" s="47">
        <f t="shared" si="8"/>
        <v>0.90179072814625316</v>
      </c>
      <c r="P41" s="9"/>
    </row>
    <row r="42" spans="1:16">
      <c r="A42" s="12"/>
      <c r="B42" s="25">
        <v>341.9</v>
      </c>
      <c r="C42" s="20" t="s">
        <v>107</v>
      </c>
      <c r="D42" s="46">
        <v>55517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55517</v>
      </c>
      <c r="O42" s="47">
        <f t="shared" si="8"/>
        <v>3.4639670555936855</v>
      </c>
      <c r="P42" s="9"/>
    </row>
    <row r="43" spans="1:16">
      <c r="A43" s="12"/>
      <c r="B43" s="25">
        <v>342.1</v>
      </c>
      <c r="C43" s="20" t="s">
        <v>120</v>
      </c>
      <c r="D43" s="46">
        <v>273453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273453</v>
      </c>
      <c r="O43" s="47">
        <f t="shared" si="8"/>
        <v>17.062020340675112</v>
      </c>
      <c r="P43" s="9"/>
    </row>
    <row r="44" spans="1:16">
      <c r="A44" s="12"/>
      <c r="B44" s="25">
        <v>342.4</v>
      </c>
      <c r="C44" s="20" t="s">
        <v>121</v>
      </c>
      <c r="D44" s="46">
        <v>3350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3350</v>
      </c>
      <c r="O44" s="47">
        <f t="shared" si="8"/>
        <v>0.20902227491108755</v>
      </c>
      <c r="P44" s="9"/>
    </row>
    <row r="45" spans="1:16">
      <c r="A45" s="12"/>
      <c r="B45" s="25">
        <v>342.5</v>
      </c>
      <c r="C45" s="20" t="s">
        <v>49</v>
      </c>
      <c r="D45" s="46">
        <v>12948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12948</v>
      </c>
      <c r="O45" s="47">
        <f t="shared" si="8"/>
        <v>0.80788669120858547</v>
      </c>
      <c r="P45" s="9"/>
    </row>
    <row r="46" spans="1:16">
      <c r="A46" s="12"/>
      <c r="B46" s="25">
        <v>343.3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6673239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6673239</v>
      </c>
      <c r="O46" s="47">
        <f t="shared" si="8"/>
        <v>416.37480501653459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6706997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6706997</v>
      </c>
      <c r="O47" s="47">
        <f t="shared" si="8"/>
        <v>418.48112560054909</v>
      </c>
      <c r="P47" s="9"/>
    </row>
    <row r="48" spans="1:16">
      <c r="A48" s="12"/>
      <c r="B48" s="25">
        <v>343.7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1099463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1099463</v>
      </c>
      <c r="O48" s="47">
        <f t="shared" si="8"/>
        <v>68.600673862856425</v>
      </c>
      <c r="P48" s="9"/>
    </row>
    <row r="49" spans="1:16">
      <c r="A49" s="12"/>
      <c r="B49" s="25">
        <v>343.9</v>
      </c>
      <c r="C49" s="20" t="s">
        <v>53</v>
      </c>
      <c r="D49" s="46">
        <v>40680</v>
      </c>
      <c r="E49" s="46">
        <v>411735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452415</v>
      </c>
      <c r="O49" s="47">
        <f t="shared" si="8"/>
        <v>28.228302239970052</v>
      </c>
      <c r="P49" s="9"/>
    </row>
    <row r="50" spans="1:16">
      <c r="A50" s="12"/>
      <c r="B50" s="25">
        <v>347.1</v>
      </c>
      <c r="C50" s="20" t="s">
        <v>54</v>
      </c>
      <c r="D50" s="46">
        <v>20336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20336</v>
      </c>
      <c r="O50" s="47">
        <f t="shared" si="8"/>
        <v>1.2688588007736943</v>
      </c>
      <c r="P50" s="9"/>
    </row>
    <row r="51" spans="1:16">
      <c r="A51" s="12"/>
      <c r="B51" s="25">
        <v>347.2</v>
      </c>
      <c r="C51" s="20" t="s">
        <v>55</v>
      </c>
      <c r="D51" s="46">
        <v>593585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593585</v>
      </c>
      <c r="O51" s="47">
        <f t="shared" si="8"/>
        <v>37.03656329943221</v>
      </c>
      <c r="P51" s="9"/>
    </row>
    <row r="52" spans="1:16">
      <c r="A52" s="12"/>
      <c r="B52" s="25">
        <v>347.4</v>
      </c>
      <c r="C52" s="20" t="s">
        <v>56</v>
      </c>
      <c r="D52" s="46">
        <v>66032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66032</v>
      </c>
      <c r="O52" s="47">
        <f t="shared" si="8"/>
        <v>4.1200474199787855</v>
      </c>
      <c r="P52" s="9"/>
    </row>
    <row r="53" spans="1:16">
      <c r="A53" s="12"/>
      <c r="B53" s="25">
        <v>349</v>
      </c>
      <c r="C53" s="20" t="s">
        <v>122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353077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353077</v>
      </c>
      <c r="O53" s="47">
        <f t="shared" si="8"/>
        <v>22.030136644412554</v>
      </c>
      <c r="P53" s="9"/>
    </row>
    <row r="54" spans="1:16" ht="15.75">
      <c r="A54" s="29" t="s">
        <v>44</v>
      </c>
      <c r="B54" s="30"/>
      <c r="C54" s="31"/>
      <c r="D54" s="32">
        <f t="shared" ref="D54:M54" si="11">SUM(D55:D59)</f>
        <v>2453406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1339</v>
      </c>
      <c r="N54" s="32">
        <f t="shared" ref="N54:N70" si="12">SUM(D54:M54)</f>
        <v>2454745</v>
      </c>
      <c r="O54" s="45">
        <f t="shared" si="8"/>
        <v>153.16309976913956</v>
      </c>
      <c r="P54" s="10"/>
    </row>
    <row r="55" spans="1:16">
      <c r="A55" s="13"/>
      <c r="B55" s="39">
        <v>351.1</v>
      </c>
      <c r="C55" s="21" t="s">
        <v>59</v>
      </c>
      <c r="D55" s="46">
        <v>2018298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2018298</v>
      </c>
      <c r="O55" s="47">
        <f t="shared" si="8"/>
        <v>125.93111624134274</v>
      </c>
      <c r="P55" s="9"/>
    </row>
    <row r="56" spans="1:16">
      <c r="A56" s="13"/>
      <c r="B56" s="39">
        <v>352</v>
      </c>
      <c r="C56" s="21" t="s">
        <v>60</v>
      </c>
      <c r="D56" s="46">
        <v>8111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8111</v>
      </c>
      <c r="O56" s="47">
        <f t="shared" si="8"/>
        <v>0.5060834841205466</v>
      </c>
      <c r="P56" s="9"/>
    </row>
    <row r="57" spans="1:16">
      <c r="A57" s="13"/>
      <c r="B57" s="39">
        <v>354</v>
      </c>
      <c r="C57" s="21" t="s">
        <v>61</v>
      </c>
      <c r="D57" s="46">
        <v>257924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1339</v>
      </c>
      <c r="N57" s="46">
        <f t="shared" si="12"/>
        <v>259263</v>
      </c>
      <c r="O57" s="47">
        <f t="shared" si="8"/>
        <v>16.1766394209771</v>
      </c>
      <c r="P57" s="9"/>
    </row>
    <row r="58" spans="1:16">
      <c r="A58" s="13"/>
      <c r="B58" s="39">
        <v>358.2</v>
      </c>
      <c r="C58" s="21" t="s">
        <v>114</v>
      </c>
      <c r="D58" s="46">
        <v>148507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148507</v>
      </c>
      <c r="O58" s="47">
        <f t="shared" si="8"/>
        <v>9.266051038871904</v>
      </c>
      <c r="P58" s="9"/>
    </row>
    <row r="59" spans="1:16">
      <c r="A59" s="13"/>
      <c r="B59" s="39">
        <v>359</v>
      </c>
      <c r="C59" s="21" t="s">
        <v>62</v>
      </c>
      <c r="D59" s="46">
        <v>20566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20566</v>
      </c>
      <c r="O59" s="47">
        <f t="shared" si="8"/>
        <v>1.2832095838272914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SUM(D61:D66)</f>
        <v>180959</v>
      </c>
      <c r="E60" s="32">
        <f t="shared" si="13"/>
        <v>87304</v>
      </c>
      <c r="F60" s="32">
        <f t="shared" si="13"/>
        <v>0</v>
      </c>
      <c r="G60" s="32">
        <f t="shared" si="13"/>
        <v>128476</v>
      </c>
      <c r="H60" s="32">
        <f t="shared" si="13"/>
        <v>0</v>
      </c>
      <c r="I60" s="32">
        <f t="shared" si="13"/>
        <v>497055</v>
      </c>
      <c r="J60" s="32">
        <f t="shared" si="13"/>
        <v>3531</v>
      </c>
      <c r="K60" s="32">
        <f t="shared" si="13"/>
        <v>2296486</v>
      </c>
      <c r="L60" s="32">
        <f t="shared" si="13"/>
        <v>0</v>
      </c>
      <c r="M60" s="32">
        <f t="shared" si="13"/>
        <v>-223360</v>
      </c>
      <c r="N60" s="32">
        <f t="shared" si="12"/>
        <v>2970451</v>
      </c>
      <c r="O60" s="45">
        <f t="shared" si="8"/>
        <v>185.34042553191489</v>
      </c>
      <c r="P60" s="10"/>
    </row>
    <row r="61" spans="1:16">
      <c r="A61" s="12"/>
      <c r="B61" s="25">
        <v>361.1</v>
      </c>
      <c r="C61" s="20" t="s">
        <v>63</v>
      </c>
      <c r="D61" s="46">
        <v>70705</v>
      </c>
      <c r="E61" s="46">
        <v>79479</v>
      </c>
      <c r="F61" s="46">
        <v>0</v>
      </c>
      <c r="G61" s="46">
        <v>128476</v>
      </c>
      <c r="H61" s="46">
        <v>0</v>
      </c>
      <c r="I61" s="46">
        <v>490510</v>
      </c>
      <c r="J61" s="46">
        <v>0</v>
      </c>
      <c r="K61" s="46">
        <v>817537</v>
      </c>
      <c r="L61" s="46">
        <v>0</v>
      </c>
      <c r="M61" s="46">
        <v>67951</v>
      </c>
      <c r="N61" s="46">
        <f t="shared" si="12"/>
        <v>1654658</v>
      </c>
      <c r="O61" s="47">
        <f t="shared" si="8"/>
        <v>103.2419042865165</v>
      </c>
      <c r="P61" s="9"/>
    </row>
    <row r="62" spans="1:16">
      <c r="A62" s="12"/>
      <c r="B62" s="25">
        <v>361.3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468689</v>
      </c>
      <c r="L62" s="46">
        <v>0</v>
      </c>
      <c r="M62" s="46">
        <v>-332036</v>
      </c>
      <c r="N62" s="46">
        <f t="shared" si="12"/>
        <v>136653</v>
      </c>
      <c r="O62" s="47">
        <f t="shared" si="8"/>
        <v>8.526424159231297</v>
      </c>
      <c r="P62" s="9"/>
    </row>
    <row r="63" spans="1:16">
      <c r="A63" s="12"/>
      <c r="B63" s="25">
        <v>362</v>
      </c>
      <c r="C63" s="20" t="s">
        <v>65</v>
      </c>
      <c r="D63" s="46">
        <v>4100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40092</v>
      </c>
      <c r="N63" s="46">
        <f t="shared" si="12"/>
        <v>44192</v>
      </c>
      <c r="O63" s="47">
        <f t="shared" si="8"/>
        <v>2.7573469769763523</v>
      </c>
      <c r="P63" s="9"/>
    </row>
    <row r="64" spans="1:16">
      <c r="A64" s="12"/>
      <c r="B64" s="25">
        <v>366</v>
      </c>
      <c r="C64" s="20" t="s">
        <v>67</v>
      </c>
      <c r="D64" s="46">
        <v>17338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17338</v>
      </c>
      <c r="O64" s="47">
        <f t="shared" si="8"/>
        <v>1.0817994634055033</v>
      </c>
      <c r="P64" s="9"/>
    </row>
    <row r="65" spans="1:119">
      <c r="A65" s="12"/>
      <c r="B65" s="25">
        <v>368</v>
      </c>
      <c r="C65" s="20" t="s">
        <v>68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1010260</v>
      </c>
      <c r="L65" s="46">
        <v>0</v>
      </c>
      <c r="M65" s="46">
        <v>0</v>
      </c>
      <c r="N65" s="46">
        <f t="shared" si="12"/>
        <v>1010260</v>
      </c>
      <c r="O65" s="47">
        <f t="shared" si="8"/>
        <v>63.034878642291133</v>
      </c>
      <c r="P65" s="9"/>
    </row>
    <row r="66" spans="1:119">
      <c r="A66" s="12"/>
      <c r="B66" s="25">
        <v>369.9</v>
      </c>
      <c r="C66" s="20" t="s">
        <v>70</v>
      </c>
      <c r="D66" s="46">
        <v>88816</v>
      </c>
      <c r="E66" s="46">
        <v>7825</v>
      </c>
      <c r="F66" s="46">
        <v>0</v>
      </c>
      <c r="G66" s="46">
        <v>0</v>
      </c>
      <c r="H66" s="46">
        <v>0</v>
      </c>
      <c r="I66" s="46">
        <v>6545</v>
      </c>
      <c r="J66" s="46">
        <v>3531</v>
      </c>
      <c r="K66" s="46">
        <v>0</v>
      </c>
      <c r="L66" s="46">
        <v>0</v>
      </c>
      <c r="M66" s="46">
        <v>633</v>
      </c>
      <c r="N66" s="46">
        <f t="shared" si="12"/>
        <v>107350</v>
      </c>
      <c r="O66" s="47">
        <f t="shared" si="8"/>
        <v>6.6980720034941035</v>
      </c>
      <c r="P66" s="9"/>
    </row>
    <row r="67" spans="1:119" ht="15.75">
      <c r="A67" s="29" t="s">
        <v>45</v>
      </c>
      <c r="B67" s="30"/>
      <c r="C67" s="31"/>
      <c r="D67" s="32">
        <f t="shared" ref="D67:M67" si="14">SUM(D68:D69)</f>
        <v>5824878</v>
      </c>
      <c r="E67" s="32">
        <f t="shared" si="14"/>
        <v>500000</v>
      </c>
      <c r="F67" s="32">
        <f t="shared" si="14"/>
        <v>886890</v>
      </c>
      <c r="G67" s="32">
        <f t="shared" si="14"/>
        <v>353000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1338110</v>
      </c>
      <c r="N67" s="32">
        <f t="shared" si="12"/>
        <v>8902878</v>
      </c>
      <c r="O67" s="45">
        <f t="shared" si="8"/>
        <v>555.49248143757404</v>
      </c>
      <c r="P67" s="9"/>
    </row>
    <row r="68" spans="1:119">
      <c r="A68" s="12"/>
      <c r="B68" s="25">
        <v>381</v>
      </c>
      <c r="C68" s="20" t="s">
        <v>71</v>
      </c>
      <c r="D68" s="46">
        <v>1541068</v>
      </c>
      <c r="E68" s="46">
        <v>500000</v>
      </c>
      <c r="F68" s="46">
        <v>886890</v>
      </c>
      <c r="G68" s="46">
        <v>353000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1338110</v>
      </c>
      <c r="N68" s="46">
        <f t="shared" si="12"/>
        <v>4619068</v>
      </c>
      <c r="O68" s="47">
        <f t="shared" si="8"/>
        <v>288.20540338179325</v>
      </c>
      <c r="P68" s="9"/>
    </row>
    <row r="69" spans="1:119" ht="15.75" thickBot="1">
      <c r="A69" s="12"/>
      <c r="B69" s="25">
        <v>382</v>
      </c>
      <c r="C69" s="20" t="s">
        <v>80</v>
      </c>
      <c r="D69" s="46">
        <v>4283810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4283810</v>
      </c>
      <c r="O69" s="47">
        <f>(N69/O$72)</f>
        <v>267.28707805578085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5">SUM(D5,D15,D24,D39,D54,D60,D67)</f>
        <v>21616357</v>
      </c>
      <c r="E70" s="15">
        <f t="shared" si="15"/>
        <v>2573578</v>
      </c>
      <c r="F70" s="15">
        <f t="shared" si="15"/>
        <v>886890</v>
      </c>
      <c r="G70" s="15">
        <f t="shared" si="15"/>
        <v>3113502</v>
      </c>
      <c r="H70" s="15">
        <f t="shared" si="15"/>
        <v>0</v>
      </c>
      <c r="I70" s="15">
        <f t="shared" si="15"/>
        <v>15787305</v>
      </c>
      <c r="J70" s="15">
        <f t="shared" si="15"/>
        <v>805169</v>
      </c>
      <c r="K70" s="15">
        <f t="shared" si="15"/>
        <v>2625607</v>
      </c>
      <c r="L70" s="15">
        <f t="shared" si="15"/>
        <v>0</v>
      </c>
      <c r="M70" s="15">
        <f t="shared" si="15"/>
        <v>2524142</v>
      </c>
      <c r="N70" s="15">
        <f t="shared" si="12"/>
        <v>49932550</v>
      </c>
      <c r="O70" s="38">
        <f>(N70/O$72)</f>
        <v>3115.5269233169029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135</v>
      </c>
      <c r="M72" s="48"/>
      <c r="N72" s="48"/>
      <c r="O72" s="43">
        <v>16027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6958978</v>
      </c>
      <c r="E5" s="27">
        <f t="shared" si="0"/>
        <v>811384</v>
      </c>
      <c r="F5" s="27">
        <f t="shared" si="0"/>
        <v>0</v>
      </c>
      <c r="G5" s="27">
        <f t="shared" si="0"/>
        <v>2409524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840755</v>
      </c>
      <c r="N5" s="28">
        <f>SUM(D5:M5)</f>
        <v>11020641</v>
      </c>
      <c r="O5" s="33">
        <f t="shared" ref="O5:O36" si="1">(N5/O$73)</f>
        <v>694.73876315955363</v>
      </c>
      <c r="P5" s="6"/>
    </row>
    <row r="6" spans="1:133">
      <c r="A6" s="12"/>
      <c r="B6" s="25">
        <v>311</v>
      </c>
      <c r="C6" s="20" t="s">
        <v>2</v>
      </c>
      <c r="D6" s="46">
        <v>4673607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840755</v>
      </c>
      <c r="N6" s="46">
        <f>SUM(D6:M6)</f>
        <v>5514362</v>
      </c>
      <c r="O6" s="47">
        <f t="shared" si="1"/>
        <v>347.62415684296792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470338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470338</v>
      </c>
      <c r="O7" s="47">
        <f t="shared" si="1"/>
        <v>29.650003151988905</v>
      </c>
      <c r="P7" s="9"/>
    </row>
    <row r="8" spans="1:133">
      <c r="A8" s="12"/>
      <c r="B8" s="25">
        <v>312.42</v>
      </c>
      <c r="C8" s="20" t="s">
        <v>119</v>
      </c>
      <c r="D8" s="46">
        <v>0</v>
      </c>
      <c r="E8" s="46">
        <v>341046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341046</v>
      </c>
      <c r="O8" s="47">
        <f t="shared" si="1"/>
        <v>21.499464161886149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2409524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2409524</v>
      </c>
      <c r="O9" s="47">
        <f t="shared" si="1"/>
        <v>151.89585828657883</v>
      </c>
      <c r="P9" s="9"/>
    </row>
    <row r="10" spans="1:133">
      <c r="A10" s="12"/>
      <c r="B10" s="25">
        <v>314.10000000000002</v>
      </c>
      <c r="C10" s="20" t="s">
        <v>12</v>
      </c>
      <c r="D10" s="46">
        <v>1356243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1356243</v>
      </c>
      <c r="O10" s="47">
        <f t="shared" si="1"/>
        <v>85.497257769652649</v>
      </c>
      <c r="P10" s="9"/>
    </row>
    <row r="11" spans="1:133">
      <c r="A11" s="12"/>
      <c r="B11" s="25">
        <v>314.39999999999998</v>
      </c>
      <c r="C11" s="20" t="s">
        <v>13</v>
      </c>
      <c r="D11" s="46">
        <v>11001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11001</v>
      </c>
      <c r="O11" s="47">
        <f t="shared" si="1"/>
        <v>0.69350059887789195</v>
      </c>
      <c r="P11" s="9"/>
    </row>
    <row r="12" spans="1:133">
      <c r="A12" s="12"/>
      <c r="B12" s="25">
        <v>314.8</v>
      </c>
      <c r="C12" s="20" t="s">
        <v>14</v>
      </c>
      <c r="D12" s="46">
        <v>88065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88065</v>
      </c>
      <c r="O12" s="47">
        <f t="shared" si="1"/>
        <v>5.5515980583748341</v>
      </c>
      <c r="P12" s="9"/>
    </row>
    <row r="13" spans="1:133">
      <c r="A13" s="12"/>
      <c r="B13" s="25">
        <v>315</v>
      </c>
      <c r="C13" s="20" t="s">
        <v>99</v>
      </c>
      <c r="D13" s="46">
        <v>674449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674449</v>
      </c>
      <c r="O13" s="47">
        <f t="shared" si="1"/>
        <v>42.517115299754145</v>
      </c>
      <c r="P13" s="9"/>
    </row>
    <row r="14" spans="1:133">
      <c r="A14" s="12"/>
      <c r="B14" s="25">
        <v>316</v>
      </c>
      <c r="C14" s="20" t="s">
        <v>100</v>
      </c>
      <c r="D14" s="46">
        <v>155613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155613</v>
      </c>
      <c r="O14" s="47">
        <f t="shared" si="1"/>
        <v>9.8098089894723568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1597481</v>
      </c>
      <c r="E15" s="32">
        <f t="shared" si="3"/>
        <v>707937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296922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2602340</v>
      </c>
      <c r="O15" s="45">
        <f t="shared" si="1"/>
        <v>164.05093614070478</v>
      </c>
      <c r="P15" s="10"/>
    </row>
    <row r="16" spans="1:133">
      <c r="A16" s="12"/>
      <c r="B16" s="25">
        <v>322</v>
      </c>
      <c r="C16" s="20" t="s">
        <v>0</v>
      </c>
      <c r="D16" s="46">
        <v>230871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230871</v>
      </c>
      <c r="O16" s="47">
        <f t="shared" si="1"/>
        <v>14.554056609720734</v>
      </c>
      <c r="P16" s="9"/>
    </row>
    <row r="17" spans="1:16">
      <c r="A17" s="12"/>
      <c r="B17" s="25">
        <v>323.10000000000002</v>
      </c>
      <c r="C17" s="20" t="s">
        <v>18</v>
      </c>
      <c r="D17" s="46">
        <v>1141588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1141588</v>
      </c>
      <c r="O17" s="47">
        <f t="shared" si="1"/>
        <v>71.965454201601204</v>
      </c>
      <c r="P17" s="9"/>
    </row>
    <row r="18" spans="1:16">
      <c r="A18" s="12"/>
      <c r="B18" s="25">
        <v>323.39999999999998</v>
      </c>
      <c r="C18" s="20" t="s">
        <v>19</v>
      </c>
      <c r="D18" s="46">
        <v>39227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39227</v>
      </c>
      <c r="O18" s="47">
        <f t="shared" si="1"/>
        <v>2.472861375527958</v>
      </c>
      <c r="P18" s="9"/>
    </row>
    <row r="19" spans="1:16">
      <c r="A19" s="12"/>
      <c r="B19" s="25">
        <v>323.7</v>
      </c>
      <c r="C19" s="20" t="s">
        <v>111</v>
      </c>
      <c r="D19" s="46">
        <v>120520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120520</v>
      </c>
      <c r="O19" s="47">
        <f t="shared" si="1"/>
        <v>7.5975540566097211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54674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54674</v>
      </c>
      <c r="O20" s="47">
        <f t="shared" si="1"/>
        <v>3.4466368278383661</v>
      </c>
      <c r="P20" s="9"/>
    </row>
    <row r="21" spans="1:16">
      <c r="A21" s="12"/>
      <c r="B21" s="25">
        <v>324.22000000000003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242031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242031</v>
      </c>
      <c r="O21" s="47">
        <f t="shared" si="1"/>
        <v>15.257580533316522</v>
      </c>
      <c r="P21" s="9"/>
    </row>
    <row r="22" spans="1:16">
      <c r="A22" s="12"/>
      <c r="B22" s="25">
        <v>325.10000000000002</v>
      </c>
      <c r="C22" s="20" t="s">
        <v>83</v>
      </c>
      <c r="D22" s="46">
        <v>0</v>
      </c>
      <c r="E22" s="46">
        <v>707937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707937</v>
      </c>
      <c r="O22" s="47">
        <f t="shared" si="1"/>
        <v>44.628191388766311</v>
      </c>
      <c r="P22" s="9"/>
    </row>
    <row r="23" spans="1:16">
      <c r="A23" s="12"/>
      <c r="B23" s="25">
        <v>329</v>
      </c>
      <c r="C23" s="20" t="s">
        <v>24</v>
      </c>
      <c r="D23" s="46">
        <v>65275</v>
      </c>
      <c r="E23" s="46">
        <v>0</v>
      </c>
      <c r="F23" s="46">
        <v>0</v>
      </c>
      <c r="G23" s="46">
        <v>0</v>
      </c>
      <c r="H23" s="46">
        <v>0</v>
      </c>
      <c r="I23" s="46">
        <v>217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65492</v>
      </c>
      <c r="O23" s="47">
        <f t="shared" si="1"/>
        <v>4.1286011473239617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SUM(D25:D38)</f>
        <v>2592701</v>
      </c>
      <c r="E24" s="32">
        <f t="shared" si="5"/>
        <v>37817</v>
      </c>
      <c r="F24" s="32">
        <f t="shared" si="5"/>
        <v>0</v>
      </c>
      <c r="G24" s="32">
        <f t="shared" si="5"/>
        <v>625671</v>
      </c>
      <c r="H24" s="32">
        <f t="shared" si="5"/>
        <v>0</v>
      </c>
      <c r="I24" s="32">
        <f t="shared" si="5"/>
        <v>2517</v>
      </c>
      <c r="J24" s="32">
        <f t="shared" si="5"/>
        <v>0</v>
      </c>
      <c r="K24" s="32">
        <f t="shared" si="5"/>
        <v>352072</v>
      </c>
      <c r="L24" s="32">
        <f t="shared" si="5"/>
        <v>0</v>
      </c>
      <c r="M24" s="32">
        <f t="shared" si="5"/>
        <v>175000</v>
      </c>
      <c r="N24" s="44">
        <f>SUM(D24:M24)</f>
        <v>3785778</v>
      </c>
      <c r="O24" s="45">
        <f t="shared" si="1"/>
        <v>238.6546050557902</v>
      </c>
      <c r="P24" s="10"/>
    </row>
    <row r="25" spans="1:16">
      <c r="A25" s="12"/>
      <c r="B25" s="25">
        <v>331.2</v>
      </c>
      <c r="C25" s="20" t="s">
        <v>25</v>
      </c>
      <c r="D25" s="46">
        <v>37462</v>
      </c>
      <c r="E25" s="46">
        <v>0</v>
      </c>
      <c r="F25" s="46">
        <v>0</v>
      </c>
      <c r="G25" s="46">
        <v>231273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268735</v>
      </c>
      <c r="O25" s="47">
        <f t="shared" si="1"/>
        <v>16.940994767698417</v>
      </c>
      <c r="P25" s="9"/>
    </row>
    <row r="26" spans="1:16">
      <c r="A26" s="12"/>
      <c r="B26" s="25">
        <v>331.5</v>
      </c>
      <c r="C26" s="20" t="s">
        <v>27</v>
      </c>
      <c r="D26" s="46">
        <v>299937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299937</v>
      </c>
      <c r="O26" s="47">
        <f t="shared" si="1"/>
        <v>18.907961923974028</v>
      </c>
      <c r="P26" s="9"/>
    </row>
    <row r="27" spans="1:16">
      <c r="A27" s="12"/>
      <c r="B27" s="25">
        <v>334.2</v>
      </c>
      <c r="C27" s="20" t="s">
        <v>29</v>
      </c>
      <c r="D27" s="46">
        <v>12514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12514</v>
      </c>
      <c r="O27" s="47">
        <f t="shared" si="1"/>
        <v>0.78887978314316332</v>
      </c>
      <c r="P27" s="9"/>
    </row>
    <row r="28" spans="1:16">
      <c r="A28" s="12"/>
      <c r="B28" s="25">
        <v>334.49</v>
      </c>
      <c r="C28" s="20" t="s">
        <v>129</v>
      </c>
      <c r="D28" s="46">
        <v>0</v>
      </c>
      <c r="E28" s="46">
        <v>0</v>
      </c>
      <c r="F28" s="46">
        <v>0</v>
      </c>
      <c r="G28" s="46">
        <v>197398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197398</v>
      </c>
      <c r="O28" s="47">
        <f t="shared" si="1"/>
        <v>12.443926117380068</v>
      </c>
      <c r="P28" s="9"/>
    </row>
    <row r="29" spans="1:16">
      <c r="A29" s="12"/>
      <c r="B29" s="25">
        <v>334.5</v>
      </c>
      <c r="C29" s="20" t="s">
        <v>112</v>
      </c>
      <c r="D29" s="46">
        <v>0</v>
      </c>
      <c r="E29" s="46">
        <v>37817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175000</v>
      </c>
      <c r="N29" s="46">
        <f t="shared" si="6"/>
        <v>212817</v>
      </c>
      <c r="O29" s="47">
        <f t="shared" si="1"/>
        <v>13.415936455903676</v>
      </c>
      <c r="P29" s="9"/>
    </row>
    <row r="30" spans="1:16">
      <c r="A30" s="12"/>
      <c r="B30" s="25">
        <v>334.7</v>
      </c>
      <c r="C30" s="20" t="s">
        <v>30</v>
      </c>
      <c r="D30" s="46">
        <v>40391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40391</v>
      </c>
      <c r="O30" s="47">
        <f t="shared" si="1"/>
        <v>2.5462396772363363</v>
      </c>
      <c r="P30" s="9"/>
    </row>
    <row r="31" spans="1:16">
      <c r="A31" s="12"/>
      <c r="B31" s="25">
        <v>335.12</v>
      </c>
      <c r="C31" s="20" t="s">
        <v>101</v>
      </c>
      <c r="D31" s="46">
        <v>687758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687758</v>
      </c>
      <c r="O31" s="47">
        <f t="shared" si="1"/>
        <v>43.356111706486793</v>
      </c>
      <c r="P31" s="9"/>
    </row>
    <row r="32" spans="1:16">
      <c r="A32" s="12"/>
      <c r="B32" s="25">
        <v>335.14</v>
      </c>
      <c r="C32" s="20" t="s">
        <v>102</v>
      </c>
      <c r="D32" s="46">
        <v>40131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40131</v>
      </c>
      <c r="O32" s="47">
        <f t="shared" si="1"/>
        <v>2.5298493349303413</v>
      </c>
      <c r="P32" s="9"/>
    </row>
    <row r="33" spans="1:16">
      <c r="A33" s="12"/>
      <c r="B33" s="25">
        <v>335.15</v>
      </c>
      <c r="C33" s="20" t="s">
        <v>103</v>
      </c>
      <c r="D33" s="46">
        <v>38786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38786</v>
      </c>
      <c r="O33" s="47">
        <f t="shared" si="1"/>
        <v>2.4450608333858663</v>
      </c>
      <c r="P33" s="9"/>
    </row>
    <row r="34" spans="1:16">
      <c r="A34" s="12"/>
      <c r="B34" s="25">
        <v>335.18</v>
      </c>
      <c r="C34" s="20" t="s">
        <v>104</v>
      </c>
      <c r="D34" s="46">
        <v>1050889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1050889</v>
      </c>
      <c r="O34" s="47">
        <f t="shared" si="1"/>
        <v>66.247809367711028</v>
      </c>
      <c r="P34" s="9"/>
    </row>
    <row r="35" spans="1:16">
      <c r="A35" s="12"/>
      <c r="B35" s="25">
        <v>335.29</v>
      </c>
      <c r="C35" s="20" t="s">
        <v>35</v>
      </c>
      <c r="D35" s="46">
        <v>357937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352072</v>
      </c>
      <c r="L35" s="46">
        <v>0</v>
      </c>
      <c r="M35" s="46">
        <v>0</v>
      </c>
      <c r="N35" s="46">
        <f t="shared" si="6"/>
        <v>710009</v>
      </c>
      <c r="O35" s="47">
        <f t="shared" si="1"/>
        <v>44.758809808989476</v>
      </c>
      <c r="P35" s="9"/>
    </row>
    <row r="36" spans="1:16">
      <c r="A36" s="12"/>
      <c r="B36" s="25">
        <v>335.49</v>
      </c>
      <c r="C36" s="20" t="s">
        <v>36</v>
      </c>
      <c r="D36" s="46">
        <v>16652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16652</v>
      </c>
      <c r="O36" s="47">
        <f t="shared" si="1"/>
        <v>1.049738384920885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0</v>
      </c>
      <c r="F37" s="46">
        <v>0</v>
      </c>
      <c r="G37" s="46">
        <v>197000</v>
      </c>
      <c r="H37" s="46">
        <v>0</v>
      </c>
      <c r="I37" s="46">
        <v>2517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199517</v>
      </c>
      <c r="O37" s="47">
        <f t="shared" ref="O37:O68" si="7">(N37/O$73)</f>
        <v>12.577507407173927</v>
      </c>
      <c r="P37" s="9"/>
    </row>
    <row r="38" spans="1:16">
      <c r="A38" s="12"/>
      <c r="B38" s="25">
        <v>338</v>
      </c>
      <c r="C38" s="20" t="s">
        <v>38</v>
      </c>
      <c r="D38" s="46">
        <v>10244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10244</v>
      </c>
      <c r="O38" s="47">
        <f t="shared" si="7"/>
        <v>0.64577948685620623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SUM(D40:D53)</f>
        <v>988105</v>
      </c>
      <c r="E39" s="32">
        <f t="shared" si="8"/>
        <v>401008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14224605</v>
      </c>
      <c r="J39" s="32">
        <f t="shared" si="8"/>
        <v>925640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16539358</v>
      </c>
      <c r="O39" s="45">
        <f t="shared" si="7"/>
        <v>1042.637458236147</v>
      </c>
      <c r="P39" s="10"/>
    </row>
    <row r="40" spans="1:16">
      <c r="A40" s="12"/>
      <c r="B40" s="25">
        <v>341.2</v>
      </c>
      <c r="C40" s="20" t="s">
        <v>105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925640</v>
      </c>
      <c r="K40" s="46">
        <v>0</v>
      </c>
      <c r="L40" s="46">
        <v>0</v>
      </c>
      <c r="M40" s="46">
        <v>0</v>
      </c>
      <c r="N40" s="46">
        <f t="shared" ref="N40:N53" si="9">SUM(D40:M40)</f>
        <v>925640</v>
      </c>
      <c r="O40" s="47">
        <f t="shared" si="7"/>
        <v>58.352140200466494</v>
      </c>
      <c r="P40" s="9"/>
    </row>
    <row r="41" spans="1:16">
      <c r="A41" s="12"/>
      <c r="B41" s="25">
        <v>341.3</v>
      </c>
      <c r="C41" s="20" t="s">
        <v>106</v>
      </c>
      <c r="D41" s="46">
        <v>19857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19857</v>
      </c>
      <c r="O41" s="47">
        <f t="shared" si="7"/>
        <v>1.2517808737313245</v>
      </c>
      <c r="P41" s="9"/>
    </row>
    <row r="42" spans="1:16">
      <c r="A42" s="12"/>
      <c r="B42" s="25">
        <v>341.9</v>
      </c>
      <c r="C42" s="20" t="s">
        <v>107</v>
      </c>
      <c r="D42" s="46">
        <v>51321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51321</v>
      </c>
      <c r="O42" s="47">
        <f t="shared" si="7"/>
        <v>3.2352644518691296</v>
      </c>
      <c r="P42" s="9"/>
    </row>
    <row r="43" spans="1:16">
      <c r="A43" s="12"/>
      <c r="B43" s="25">
        <v>342.1</v>
      </c>
      <c r="C43" s="20" t="s">
        <v>120</v>
      </c>
      <c r="D43" s="46">
        <v>281033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281033</v>
      </c>
      <c r="O43" s="47">
        <f t="shared" si="7"/>
        <v>17.716257958771987</v>
      </c>
      <c r="P43" s="9"/>
    </row>
    <row r="44" spans="1:16">
      <c r="A44" s="12"/>
      <c r="B44" s="25">
        <v>342.4</v>
      </c>
      <c r="C44" s="20" t="s">
        <v>121</v>
      </c>
      <c r="D44" s="46">
        <v>1250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1250</v>
      </c>
      <c r="O44" s="47">
        <f t="shared" si="7"/>
        <v>7.8799722624976365E-2</v>
      </c>
      <c r="P44" s="9"/>
    </row>
    <row r="45" spans="1:16">
      <c r="A45" s="12"/>
      <c r="B45" s="25">
        <v>342.5</v>
      </c>
      <c r="C45" s="20" t="s">
        <v>49</v>
      </c>
      <c r="D45" s="46">
        <v>23303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23303</v>
      </c>
      <c r="O45" s="47">
        <f t="shared" si="7"/>
        <v>1.4690159490638592</v>
      </c>
      <c r="P45" s="9"/>
    </row>
    <row r="46" spans="1:16">
      <c r="A46" s="12"/>
      <c r="B46" s="25">
        <v>343.3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6326176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6326176</v>
      </c>
      <c r="O46" s="47">
        <f t="shared" si="7"/>
        <v>398.80073126142594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6482622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6482622</v>
      </c>
      <c r="O47" s="47">
        <f t="shared" si="7"/>
        <v>408.6630523860556</v>
      </c>
      <c r="P47" s="9"/>
    </row>
    <row r="48" spans="1:16">
      <c r="A48" s="12"/>
      <c r="B48" s="25">
        <v>343.7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1078896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1078896</v>
      </c>
      <c r="O48" s="47">
        <f t="shared" si="7"/>
        <v>68.013364432957189</v>
      </c>
      <c r="P48" s="9"/>
    </row>
    <row r="49" spans="1:16">
      <c r="A49" s="12"/>
      <c r="B49" s="25">
        <v>343.9</v>
      </c>
      <c r="C49" s="20" t="s">
        <v>53</v>
      </c>
      <c r="D49" s="46">
        <v>37519</v>
      </c>
      <c r="E49" s="46">
        <v>401008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438527</v>
      </c>
      <c r="O49" s="47">
        <f t="shared" si="7"/>
        <v>27.644644770850405</v>
      </c>
      <c r="P49" s="9"/>
    </row>
    <row r="50" spans="1:16">
      <c r="A50" s="12"/>
      <c r="B50" s="25">
        <v>347.1</v>
      </c>
      <c r="C50" s="20" t="s">
        <v>54</v>
      </c>
      <c r="D50" s="46">
        <v>18335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18335</v>
      </c>
      <c r="O50" s="47">
        <f t="shared" si="7"/>
        <v>1.1558343314631532</v>
      </c>
      <c r="P50" s="9"/>
    </row>
    <row r="51" spans="1:16">
      <c r="A51" s="12"/>
      <c r="B51" s="25">
        <v>347.2</v>
      </c>
      <c r="C51" s="20" t="s">
        <v>55</v>
      </c>
      <c r="D51" s="46">
        <v>519013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519013</v>
      </c>
      <c r="O51" s="47">
        <f t="shared" si="7"/>
        <v>32.718464351005487</v>
      </c>
      <c r="P51" s="9"/>
    </row>
    <row r="52" spans="1:16">
      <c r="A52" s="12"/>
      <c r="B52" s="25">
        <v>347.4</v>
      </c>
      <c r="C52" s="20" t="s">
        <v>56</v>
      </c>
      <c r="D52" s="46">
        <v>36474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36474</v>
      </c>
      <c r="O52" s="47">
        <f t="shared" si="7"/>
        <v>2.2993128664187101</v>
      </c>
      <c r="P52" s="9"/>
    </row>
    <row r="53" spans="1:16">
      <c r="A53" s="12"/>
      <c r="B53" s="25">
        <v>349</v>
      </c>
      <c r="C53" s="20" t="s">
        <v>122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336911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336911</v>
      </c>
      <c r="O53" s="47">
        <f t="shared" si="7"/>
        <v>21.23879467944273</v>
      </c>
      <c r="P53" s="9"/>
    </row>
    <row r="54" spans="1:16" ht="15.75">
      <c r="A54" s="29" t="s">
        <v>44</v>
      </c>
      <c r="B54" s="30"/>
      <c r="C54" s="31"/>
      <c r="D54" s="32">
        <f t="shared" ref="D54:M54" si="10">SUM(D55:D59)</f>
        <v>2513728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2507</v>
      </c>
      <c r="N54" s="32">
        <f t="shared" ref="N54:N61" si="11">SUM(D54:M54)</f>
        <v>2516235</v>
      </c>
      <c r="O54" s="45">
        <f t="shared" si="7"/>
        <v>158.6228960474059</v>
      </c>
      <c r="P54" s="10"/>
    </row>
    <row r="55" spans="1:16">
      <c r="A55" s="13"/>
      <c r="B55" s="39">
        <v>351.1</v>
      </c>
      <c r="C55" s="21" t="s">
        <v>59</v>
      </c>
      <c r="D55" s="46">
        <v>2109673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2109673</v>
      </c>
      <c r="O55" s="47">
        <f t="shared" si="7"/>
        <v>132.99331778352141</v>
      </c>
      <c r="P55" s="9"/>
    </row>
    <row r="56" spans="1:16">
      <c r="A56" s="13"/>
      <c r="B56" s="39">
        <v>352</v>
      </c>
      <c r="C56" s="21" t="s">
        <v>60</v>
      </c>
      <c r="D56" s="46">
        <v>15042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15042</v>
      </c>
      <c r="O56" s="47">
        <f t="shared" si="7"/>
        <v>0.94824434217991549</v>
      </c>
      <c r="P56" s="9"/>
    </row>
    <row r="57" spans="1:16">
      <c r="A57" s="13"/>
      <c r="B57" s="39">
        <v>354</v>
      </c>
      <c r="C57" s="21" t="s">
        <v>61</v>
      </c>
      <c r="D57" s="46">
        <v>203858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2507</v>
      </c>
      <c r="N57" s="46">
        <f t="shared" si="11"/>
        <v>206365</v>
      </c>
      <c r="O57" s="47">
        <f t="shared" si="7"/>
        <v>13.009203807602598</v>
      </c>
      <c r="P57" s="9"/>
    </row>
    <row r="58" spans="1:16">
      <c r="A58" s="13"/>
      <c r="B58" s="39">
        <v>358.2</v>
      </c>
      <c r="C58" s="21" t="s">
        <v>114</v>
      </c>
      <c r="D58" s="46">
        <v>150713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150713</v>
      </c>
      <c r="O58" s="47">
        <f t="shared" si="7"/>
        <v>9.5009140767824505</v>
      </c>
      <c r="P58" s="9"/>
    </row>
    <row r="59" spans="1:16">
      <c r="A59" s="13"/>
      <c r="B59" s="39">
        <v>359</v>
      </c>
      <c r="C59" s="21" t="s">
        <v>62</v>
      </c>
      <c r="D59" s="46">
        <v>34442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34442</v>
      </c>
      <c r="O59" s="47">
        <f t="shared" si="7"/>
        <v>2.1712160373195486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SUM(D61:D67)</f>
        <v>96223</v>
      </c>
      <c r="E60" s="32">
        <f t="shared" si="12"/>
        <v>45534</v>
      </c>
      <c r="F60" s="32">
        <f t="shared" si="12"/>
        <v>0</v>
      </c>
      <c r="G60" s="32">
        <f t="shared" si="12"/>
        <v>74825</v>
      </c>
      <c r="H60" s="32">
        <f t="shared" si="12"/>
        <v>0</v>
      </c>
      <c r="I60" s="32">
        <f t="shared" si="12"/>
        <v>409453</v>
      </c>
      <c r="J60" s="32">
        <f t="shared" si="12"/>
        <v>-8565</v>
      </c>
      <c r="K60" s="32">
        <f t="shared" si="12"/>
        <v>6606904</v>
      </c>
      <c r="L60" s="32">
        <f t="shared" si="12"/>
        <v>0</v>
      </c>
      <c r="M60" s="32">
        <f t="shared" si="12"/>
        <v>-413373</v>
      </c>
      <c r="N60" s="32">
        <f t="shared" si="11"/>
        <v>6811001</v>
      </c>
      <c r="O60" s="45">
        <f t="shared" si="7"/>
        <v>429.3639916787493</v>
      </c>
      <c r="P60" s="10"/>
    </row>
    <row r="61" spans="1:16">
      <c r="A61" s="12"/>
      <c r="B61" s="25">
        <v>361.1</v>
      </c>
      <c r="C61" s="20" t="s">
        <v>63</v>
      </c>
      <c r="D61" s="46">
        <v>51623</v>
      </c>
      <c r="E61" s="46">
        <v>45534</v>
      </c>
      <c r="F61" s="46">
        <v>0</v>
      </c>
      <c r="G61" s="46">
        <v>72725</v>
      </c>
      <c r="H61" s="46">
        <v>0</v>
      </c>
      <c r="I61" s="46">
        <v>416275</v>
      </c>
      <c r="J61" s="46">
        <v>3</v>
      </c>
      <c r="K61" s="46">
        <v>763335</v>
      </c>
      <c r="L61" s="46">
        <v>0</v>
      </c>
      <c r="M61" s="46">
        <v>47971</v>
      </c>
      <c r="N61" s="46">
        <f t="shared" si="11"/>
        <v>1397466</v>
      </c>
      <c r="O61" s="47">
        <f t="shared" si="7"/>
        <v>88.095946542268166</v>
      </c>
      <c r="P61" s="9"/>
    </row>
    <row r="62" spans="1:16">
      <c r="A62" s="12"/>
      <c r="B62" s="25">
        <v>361.3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4475667</v>
      </c>
      <c r="L62" s="46">
        <v>0</v>
      </c>
      <c r="M62" s="46">
        <v>-560789</v>
      </c>
      <c r="N62" s="46">
        <f t="shared" ref="N62:N67" si="13">SUM(D62:M62)</f>
        <v>3914878</v>
      </c>
      <c r="O62" s="47">
        <f t="shared" si="7"/>
        <v>246.79304040849777</v>
      </c>
      <c r="P62" s="9"/>
    </row>
    <row r="63" spans="1:16">
      <c r="A63" s="12"/>
      <c r="B63" s="25">
        <v>362</v>
      </c>
      <c r="C63" s="20" t="s">
        <v>65</v>
      </c>
      <c r="D63" s="46">
        <v>5960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21710</v>
      </c>
      <c r="N63" s="46">
        <f t="shared" si="13"/>
        <v>27670</v>
      </c>
      <c r="O63" s="47">
        <f t="shared" si="7"/>
        <v>1.7443106600264766</v>
      </c>
      <c r="P63" s="9"/>
    </row>
    <row r="64" spans="1:16">
      <c r="A64" s="12"/>
      <c r="B64" s="25">
        <v>364</v>
      </c>
      <c r="C64" s="20" t="s">
        <v>115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-14014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-14014</v>
      </c>
      <c r="O64" s="47">
        <f t="shared" si="7"/>
        <v>-0.88343945029313498</v>
      </c>
      <c r="P64" s="9"/>
    </row>
    <row r="65" spans="1:119">
      <c r="A65" s="12"/>
      <c r="B65" s="25">
        <v>366</v>
      </c>
      <c r="C65" s="20" t="s">
        <v>67</v>
      </c>
      <c r="D65" s="46">
        <v>9353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9353</v>
      </c>
      <c r="O65" s="47">
        <f t="shared" si="7"/>
        <v>0.58961104456912317</v>
      </c>
      <c r="P65" s="9"/>
    </row>
    <row r="66" spans="1:119">
      <c r="A66" s="12"/>
      <c r="B66" s="25">
        <v>368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1367902</v>
      </c>
      <c r="L66" s="46">
        <v>0</v>
      </c>
      <c r="M66" s="46">
        <v>0</v>
      </c>
      <c r="N66" s="46">
        <f t="shared" si="13"/>
        <v>1367902</v>
      </c>
      <c r="O66" s="47">
        <f t="shared" si="7"/>
        <v>86.232238542520335</v>
      </c>
      <c r="P66" s="9"/>
    </row>
    <row r="67" spans="1:119">
      <c r="A67" s="12"/>
      <c r="B67" s="25">
        <v>369.9</v>
      </c>
      <c r="C67" s="20" t="s">
        <v>70</v>
      </c>
      <c r="D67" s="46">
        <v>29287</v>
      </c>
      <c r="E67" s="46">
        <v>0</v>
      </c>
      <c r="F67" s="46">
        <v>0</v>
      </c>
      <c r="G67" s="46">
        <v>2100</v>
      </c>
      <c r="H67" s="46">
        <v>0</v>
      </c>
      <c r="I67" s="46">
        <v>7192</v>
      </c>
      <c r="J67" s="46">
        <v>-8568</v>
      </c>
      <c r="K67" s="46">
        <v>0</v>
      </c>
      <c r="L67" s="46">
        <v>0</v>
      </c>
      <c r="M67" s="46">
        <v>77735</v>
      </c>
      <c r="N67" s="46">
        <f t="shared" si="13"/>
        <v>107746</v>
      </c>
      <c r="O67" s="47">
        <f t="shared" si="7"/>
        <v>6.7922839311605623</v>
      </c>
      <c r="P67" s="9"/>
    </row>
    <row r="68" spans="1:119" ht="15.75">
      <c r="A68" s="29" t="s">
        <v>45</v>
      </c>
      <c r="B68" s="30"/>
      <c r="C68" s="31"/>
      <c r="D68" s="32">
        <f t="shared" ref="D68:M68" si="14">SUM(D69:D70)</f>
        <v>5876960</v>
      </c>
      <c r="E68" s="32">
        <f t="shared" si="14"/>
        <v>630000</v>
      </c>
      <c r="F68" s="32">
        <f t="shared" si="14"/>
        <v>887760</v>
      </c>
      <c r="G68" s="32">
        <f t="shared" si="14"/>
        <v>403000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1768484</v>
      </c>
      <c r="N68" s="32">
        <f>SUM(D68:M68)</f>
        <v>9566204</v>
      </c>
      <c r="O68" s="45">
        <f t="shared" si="7"/>
        <v>603.05137741915144</v>
      </c>
      <c r="P68" s="9"/>
    </row>
    <row r="69" spans="1:119">
      <c r="A69" s="12"/>
      <c r="B69" s="25">
        <v>381</v>
      </c>
      <c r="C69" s="20" t="s">
        <v>71</v>
      </c>
      <c r="D69" s="46">
        <v>1582260</v>
      </c>
      <c r="E69" s="46">
        <v>630000</v>
      </c>
      <c r="F69" s="46">
        <v>887760</v>
      </c>
      <c r="G69" s="46">
        <v>403000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1768484</v>
      </c>
      <c r="N69" s="46">
        <f>SUM(D69:M69)</f>
        <v>5271504</v>
      </c>
      <c r="O69" s="47">
        <f>(N69/O$73)</f>
        <v>332.31444241316268</v>
      </c>
      <c r="P69" s="9"/>
    </row>
    <row r="70" spans="1:119" ht="15.75" thickBot="1">
      <c r="A70" s="12"/>
      <c r="B70" s="25">
        <v>382</v>
      </c>
      <c r="C70" s="20" t="s">
        <v>80</v>
      </c>
      <c r="D70" s="46">
        <v>4294700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4294700</v>
      </c>
      <c r="O70" s="47">
        <f>(N70/O$73)</f>
        <v>270.73693500598876</v>
      </c>
      <c r="P70" s="9"/>
    </row>
    <row r="71" spans="1:119" ht="16.5" thickBot="1">
      <c r="A71" s="14" t="s">
        <v>57</v>
      </c>
      <c r="B71" s="23"/>
      <c r="C71" s="22"/>
      <c r="D71" s="15">
        <f t="shared" ref="D71:M71" si="15">SUM(D5,D15,D24,D39,D54,D60,D68)</f>
        <v>20624176</v>
      </c>
      <c r="E71" s="15">
        <f t="shared" si="15"/>
        <v>2633680</v>
      </c>
      <c r="F71" s="15">
        <f t="shared" si="15"/>
        <v>887760</v>
      </c>
      <c r="G71" s="15">
        <f t="shared" si="15"/>
        <v>3513020</v>
      </c>
      <c r="H71" s="15">
        <f t="shared" si="15"/>
        <v>0</v>
      </c>
      <c r="I71" s="15">
        <f t="shared" si="15"/>
        <v>14933497</v>
      </c>
      <c r="J71" s="15">
        <f t="shared" si="15"/>
        <v>917075</v>
      </c>
      <c r="K71" s="15">
        <f t="shared" si="15"/>
        <v>6958976</v>
      </c>
      <c r="L71" s="15">
        <f t="shared" si="15"/>
        <v>0</v>
      </c>
      <c r="M71" s="15">
        <f t="shared" si="15"/>
        <v>2373373</v>
      </c>
      <c r="N71" s="15">
        <f>SUM(D71:M71)</f>
        <v>52841557</v>
      </c>
      <c r="O71" s="38">
        <f>(N71/O$73)</f>
        <v>3331.1200277375024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132</v>
      </c>
      <c r="M73" s="48"/>
      <c r="N73" s="48"/>
      <c r="O73" s="43">
        <v>15863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86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5424653</v>
      </c>
      <c r="E5" s="27">
        <f t="shared" si="0"/>
        <v>773264</v>
      </c>
      <c r="F5" s="27">
        <f t="shared" si="0"/>
        <v>1352179</v>
      </c>
      <c r="G5" s="27">
        <f t="shared" si="0"/>
        <v>2262697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681080</v>
      </c>
      <c r="N5" s="28">
        <f>SUM(D5:M5)</f>
        <v>10493873</v>
      </c>
      <c r="O5" s="33">
        <f t="shared" ref="O5:O36" si="1">(N5/O$74)</f>
        <v>665.68592996701341</v>
      </c>
      <c r="P5" s="6"/>
    </row>
    <row r="6" spans="1:133">
      <c r="A6" s="12"/>
      <c r="B6" s="25">
        <v>311</v>
      </c>
      <c r="C6" s="20" t="s">
        <v>2</v>
      </c>
      <c r="D6" s="46">
        <v>4561087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681080</v>
      </c>
      <c r="N6" s="46">
        <f>SUM(D6:M6)</f>
        <v>5242167</v>
      </c>
      <c r="O6" s="47">
        <f t="shared" si="1"/>
        <v>332.54040852575491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446130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446130</v>
      </c>
      <c r="O7" s="47">
        <f t="shared" si="1"/>
        <v>28.300558233950774</v>
      </c>
      <c r="P7" s="9"/>
    </row>
    <row r="8" spans="1:133">
      <c r="A8" s="12"/>
      <c r="B8" s="25">
        <v>312.42</v>
      </c>
      <c r="C8" s="20" t="s">
        <v>119</v>
      </c>
      <c r="D8" s="46">
        <v>0</v>
      </c>
      <c r="E8" s="46">
        <v>327134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327134</v>
      </c>
      <c r="O8" s="47">
        <f t="shared" si="1"/>
        <v>20.751966505962955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2262697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2262697</v>
      </c>
      <c r="O9" s="47">
        <f t="shared" si="1"/>
        <v>143.53571428571428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0</v>
      </c>
      <c r="F10" s="46">
        <v>1311041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1311041</v>
      </c>
      <c r="O10" s="47">
        <f t="shared" si="1"/>
        <v>83.166772392793703</v>
      </c>
      <c r="P10" s="9"/>
    </row>
    <row r="11" spans="1:133">
      <c r="A11" s="12"/>
      <c r="B11" s="25">
        <v>314.8</v>
      </c>
      <c r="C11" s="20" t="s">
        <v>14</v>
      </c>
      <c r="D11" s="46">
        <v>36344</v>
      </c>
      <c r="E11" s="46">
        <v>0</v>
      </c>
      <c r="F11" s="46">
        <v>41138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77482</v>
      </c>
      <c r="O11" s="47">
        <f t="shared" si="1"/>
        <v>4.9151230652118754</v>
      </c>
      <c r="P11" s="9"/>
    </row>
    <row r="12" spans="1:133">
      <c r="A12" s="12"/>
      <c r="B12" s="25">
        <v>315</v>
      </c>
      <c r="C12" s="20" t="s">
        <v>99</v>
      </c>
      <c r="D12" s="46">
        <v>655342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655342</v>
      </c>
      <c r="O12" s="47">
        <f t="shared" si="1"/>
        <v>41.572062928190817</v>
      </c>
      <c r="P12" s="9"/>
    </row>
    <row r="13" spans="1:133">
      <c r="A13" s="12"/>
      <c r="B13" s="25">
        <v>316</v>
      </c>
      <c r="C13" s="20" t="s">
        <v>100</v>
      </c>
      <c r="D13" s="46">
        <v>171880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171880</v>
      </c>
      <c r="O13" s="47">
        <f t="shared" si="1"/>
        <v>10.903324029434154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1462082</v>
      </c>
      <c r="E14" s="32">
        <f t="shared" si="3"/>
        <v>64262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453478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1979822</v>
      </c>
      <c r="O14" s="45">
        <f t="shared" si="1"/>
        <v>125.591347373763</v>
      </c>
      <c r="P14" s="10"/>
    </row>
    <row r="15" spans="1:133">
      <c r="A15" s="12"/>
      <c r="B15" s="25">
        <v>322</v>
      </c>
      <c r="C15" s="20" t="s">
        <v>0</v>
      </c>
      <c r="D15" s="46">
        <v>207708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207708</v>
      </c>
      <c r="O15" s="47">
        <f t="shared" si="1"/>
        <v>13.176097437198681</v>
      </c>
      <c r="P15" s="9"/>
    </row>
    <row r="16" spans="1:133">
      <c r="A16" s="12"/>
      <c r="B16" s="25">
        <v>323.10000000000002</v>
      </c>
      <c r="C16" s="20" t="s">
        <v>18</v>
      </c>
      <c r="D16" s="46">
        <v>1066926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1066926</v>
      </c>
      <c r="O16" s="47">
        <f t="shared" si="1"/>
        <v>67.681172291296619</v>
      </c>
      <c r="P16" s="9"/>
    </row>
    <row r="17" spans="1:16">
      <c r="A17" s="12"/>
      <c r="B17" s="25">
        <v>323.39999999999998</v>
      </c>
      <c r="C17" s="20" t="s">
        <v>19</v>
      </c>
      <c r="D17" s="46">
        <v>74745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74745</v>
      </c>
      <c r="O17" s="47">
        <f t="shared" si="1"/>
        <v>4.7414996193859427</v>
      </c>
      <c r="P17" s="9"/>
    </row>
    <row r="18" spans="1:16">
      <c r="A18" s="12"/>
      <c r="B18" s="25">
        <v>323.7</v>
      </c>
      <c r="C18" s="20" t="s">
        <v>111</v>
      </c>
      <c r="D18" s="46">
        <v>101307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101307</v>
      </c>
      <c r="O18" s="47">
        <f t="shared" si="1"/>
        <v>6.4264780512560264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205200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205200</v>
      </c>
      <c r="O19" s="47">
        <f t="shared" si="1"/>
        <v>13.017000761228115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242586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242586</v>
      </c>
      <c r="O20" s="47">
        <f t="shared" si="1"/>
        <v>15.388606952550115</v>
      </c>
      <c r="P20" s="9"/>
    </row>
    <row r="21" spans="1:16">
      <c r="A21" s="12"/>
      <c r="B21" s="25">
        <v>325.10000000000002</v>
      </c>
      <c r="C21" s="20" t="s">
        <v>83</v>
      </c>
      <c r="D21" s="46">
        <v>0</v>
      </c>
      <c r="E21" s="46">
        <v>64262</v>
      </c>
      <c r="F21" s="46">
        <v>0</v>
      </c>
      <c r="G21" s="46">
        <v>0</v>
      </c>
      <c r="H21" s="46">
        <v>0</v>
      </c>
      <c r="I21" s="46">
        <v>5358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69620</v>
      </c>
      <c r="O21" s="47">
        <f t="shared" si="1"/>
        <v>4.4163917787363616</v>
      </c>
      <c r="P21" s="9"/>
    </row>
    <row r="22" spans="1:16">
      <c r="A22" s="12"/>
      <c r="B22" s="25">
        <v>329</v>
      </c>
      <c r="C22" s="20" t="s">
        <v>24</v>
      </c>
      <c r="D22" s="46">
        <v>11396</v>
      </c>
      <c r="E22" s="46">
        <v>0</v>
      </c>
      <c r="F22" s="46">
        <v>0</v>
      </c>
      <c r="G22" s="46">
        <v>0</v>
      </c>
      <c r="H22" s="46">
        <v>0</v>
      </c>
      <c r="I22" s="46">
        <v>334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11730</v>
      </c>
      <c r="O22" s="47">
        <f t="shared" si="1"/>
        <v>0.74410048211113933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SUM(D24:D39)</f>
        <v>2586876</v>
      </c>
      <c r="E23" s="32">
        <f t="shared" si="6"/>
        <v>36715</v>
      </c>
      <c r="F23" s="32">
        <f t="shared" si="6"/>
        <v>0</v>
      </c>
      <c r="G23" s="32">
        <f t="shared" si="6"/>
        <v>475645</v>
      </c>
      <c r="H23" s="32">
        <f t="shared" si="6"/>
        <v>0</v>
      </c>
      <c r="I23" s="32">
        <f t="shared" si="6"/>
        <v>57795</v>
      </c>
      <c r="J23" s="32">
        <f t="shared" si="6"/>
        <v>0</v>
      </c>
      <c r="K23" s="32">
        <f t="shared" si="6"/>
        <v>344907</v>
      </c>
      <c r="L23" s="32">
        <f t="shared" si="6"/>
        <v>0</v>
      </c>
      <c r="M23" s="32">
        <f t="shared" si="6"/>
        <v>125000</v>
      </c>
      <c r="N23" s="44">
        <f t="shared" si="5"/>
        <v>3626938</v>
      </c>
      <c r="O23" s="45">
        <f t="shared" si="1"/>
        <v>230.07726465364121</v>
      </c>
      <c r="P23" s="10"/>
    </row>
    <row r="24" spans="1:16">
      <c r="A24" s="12"/>
      <c r="B24" s="25">
        <v>331.2</v>
      </c>
      <c r="C24" s="20" t="s">
        <v>25</v>
      </c>
      <c r="D24" s="46">
        <v>22891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22891</v>
      </c>
      <c r="O24" s="47">
        <f t="shared" si="1"/>
        <v>1.4521060644506469</v>
      </c>
      <c r="P24" s="9"/>
    </row>
    <row r="25" spans="1:16">
      <c r="A25" s="12"/>
      <c r="B25" s="25">
        <v>331.5</v>
      </c>
      <c r="C25" s="20" t="s">
        <v>27</v>
      </c>
      <c r="D25" s="46">
        <v>352108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352108</v>
      </c>
      <c r="O25" s="47">
        <f t="shared" si="1"/>
        <v>22.336209083988834</v>
      </c>
      <c r="P25" s="9"/>
    </row>
    <row r="26" spans="1:16">
      <c r="A26" s="12"/>
      <c r="B26" s="25">
        <v>331.62</v>
      </c>
      <c r="C26" s="20" t="s">
        <v>127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33334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33334</v>
      </c>
      <c r="O26" s="47">
        <f t="shared" si="1"/>
        <v>2.1145648312611014</v>
      </c>
      <c r="P26" s="9"/>
    </row>
    <row r="27" spans="1:16">
      <c r="A27" s="12"/>
      <c r="B27" s="25">
        <v>334.2</v>
      </c>
      <c r="C27" s="20" t="s">
        <v>29</v>
      </c>
      <c r="D27" s="46">
        <v>29120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29120</v>
      </c>
      <c r="O27" s="47">
        <f t="shared" si="1"/>
        <v>1.847246891651865</v>
      </c>
      <c r="P27" s="9"/>
    </row>
    <row r="28" spans="1:16">
      <c r="A28" s="12"/>
      <c r="B28" s="25">
        <v>334.36</v>
      </c>
      <c r="C28" s="20" t="s">
        <v>128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2000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2000</v>
      </c>
      <c r="O28" s="47">
        <f t="shared" si="1"/>
        <v>0.12687135244861711</v>
      </c>
      <c r="P28" s="9"/>
    </row>
    <row r="29" spans="1:16">
      <c r="A29" s="12"/>
      <c r="B29" s="25">
        <v>334.49</v>
      </c>
      <c r="C29" s="20" t="s">
        <v>129</v>
      </c>
      <c r="D29" s="46">
        <v>0</v>
      </c>
      <c r="E29" s="46">
        <v>0</v>
      </c>
      <c r="F29" s="46">
        <v>0</v>
      </c>
      <c r="G29" s="46">
        <v>475645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475645</v>
      </c>
      <c r="O29" s="47">
        <f t="shared" si="1"/>
        <v>30.172862217711241</v>
      </c>
      <c r="P29" s="9"/>
    </row>
    <row r="30" spans="1:16">
      <c r="A30" s="12"/>
      <c r="B30" s="25">
        <v>334.5</v>
      </c>
      <c r="C30" s="20" t="s">
        <v>112</v>
      </c>
      <c r="D30" s="46">
        <v>0</v>
      </c>
      <c r="E30" s="46">
        <v>36715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125000</v>
      </c>
      <c r="N30" s="46">
        <f t="shared" si="7"/>
        <v>161715</v>
      </c>
      <c r="O30" s="47">
        <f t="shared" si="1"/>
        <v>10.258500380614057</v>
      </c>
      <c r="P30" s="9"/>
    </row>
    <row r="31" spans="1:16">
      <c r="A31" s="12"/>
      <c r="B31" s="25">
        <v>334.7</v>
      </c>
      <c r="C31" s="20" t="s">
        <v>30</v>
      </c>
      <c r="D31" s="46">
        <v>45278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45278</v>
      </c>
      <c r="O31" s="47">
        <f t="shared" si="1"/>
        <v>2.8722405480842426</v>
      </c>
      <c r="P31" s="9"/>
    </row>
    <row r="32" spans="1:16">
      <c r="A32" s="12"/>
      <c r="B32" s="25">
        <v>335.12</v>
      </c>
      <c r="C32" s="20" t="s">
        <v>101</v>
      </c>
      <c r="D32" s="46">
        <v>680520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680520</v>
      </c>
      <c r="O32" s="47">
        <f t="shared" si="1"/>
        <v>43.169246384166456</v>
      </c>
      <c r="P32" s="9"/>
    </row>
    <row r="33" spans="1:16">
      <c r="A33" s="12"/>
      <c r="B33" s="25">
        <v>335.14</v>
      </c>
      <c r="C33" s="20" t="s">
        <v>102</v>
      </c>
      <c r="D33" s="46">
        <v>41973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41973</v>
      </c>
      <c r="O33" s="47">
        <f t="shared" si="1"/>
        <v>2.6625856381629029</v>
      </c>
      <c r="P33" s="9"/>
    </row>
    <row r="34" spans="1:16">
      <c r="A34" s="12"/>
      <c r="B34" s="25">
        <v>335.15</v>
      </c>
      <c r="C34" s="20" t="s">
        <v>103</v>
      </c>
      <c r="D34" s="46">
        <v>36347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36347</v>
      </c>
      <c r="O34" s="47">
        <f t="shared" si="1"/>
        <v>2.3056965237249427</v>
      </c>
      <c r="P34" s="9"/>
    </row>
    <row r="35" spans="1:16">
      <c r="A35" s="12"/>
      <c r="B35" s="25">
        <v>335.18</v>
      </c>
      <c r="C35" s="20" t="s">
        <v>104</v>
      </c>
      <c r="D35" s="46">
        <v>991044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991044</v>
      </c>
      <c r="O35" s="47">
        <f t="shared" si="1"/>
        <v>62.867546308043643</v>
      </c>
      <c r="P35" s="9"/>
    </row>
    <row r="36" spans="1:16">
      <c r="A36" s="12"/>
      <c r="B36" s="25">
        <v>335.29</v>
      </c>
      <c r="C36" s="20" t="s">
        <v>35</v>
      </c>
      <c r="D36" s="46">
        <v>350926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344907</v>
      </c>
      <c r="L36" s="46">
        <v>0</v>
      </c>
      <c r="M36" s="46">
        <v>0</v>
      </c>
      <c r="N36" s="46">
        <f t="shared" si="7"/>
        <v>695833</v>
      </c>
      <c r="O36" s="47">
        <f t="shared" si="1"/>
        <v>44.140636894189292</v>
      </c>
      <c r="P36" s="9"/>
    </row>
    <row r="37" spans="1:16">
      <c r="A37" s="12"/>
      <c r="B37" s="25">
        <v>335.49</v>
      </c>
      <c r="C37" s="20" t="s">
        <v>36</v>
      </c>
      <c r="D37" s="46">
        <v>20580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20580</v>
      </c>
      <c r="O37" s="47">
        <f t="shared" ref="O37:O68" si="8">(N37/O$74)</f>
        <v>1.3055062166962699</v>
      </c>
      <c r="P37" s="9"/>
    </row>
    <row r="38" spans="1:16">
      <c r="A38" s="12"/>
      <c r="B38" s="25">
        <v>337.3</v>
      </c>
      <c r="C38" s="20" t="s">
        <v>95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22461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22461</v>
      </c>
      <c r="O38" s="47">
        <f t="shared" si="8"/>
        <v>1.4248287236741943</v>
      </c>
      <c r="P38" s="9"/>
    </row>
    <row r="39" spans="1:16">
      <c r="A39" s="12"/>
      <c r="B39" s="25">
        <v>338</v>
      </c>
      <c r="C39" s="20" t="s">
        <v>38</v>
      </c>
      <c r="D39" s="46">
        <v>16089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16089</v>
      </c>
      <c r="O39" s="47">
        <f t="shared" si="8"/>
        <v>1.0206165947729002</v>
      </c>
      <c r="P39" s="9"/>
    </row>
    <row r="40" spans="1:16" ht="15.75">
      <c r="A40" s="29" t="s">
        <v>43</v>
      </c>
      <c r="B40" s="30"/>
      <c r="C40" s="31"/>
      <c r="D40" s="32">
        <f t="shared" ref="D40:M40" si="9">SUM(D41:D54)</f>
        <v>840199</v>
      </c>
      <c r="E40" s="32">
        <f t="shared" si="9"/>
        <v>364230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13071190</v>
      </c>
      <c r="J40" s="32">
        <f t="shared" si="9"/>
        <v>911776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15187395</v>
      </c>
      <c r="O40" s="45">
        <f t="shared" si="8"/>
        <v>963.42267191068254</v>
      </c>
      <c r="P40" s="10"/>
    </row>
    <row r="41" spans="1:16">
      <c r="A41" s="12"/>
      <c r="B41" s="25">
        <v>341.2</v>
      </c>
      <c r="C41" s="20" t="s">
        <v>105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911776</v>
      </c>
      <c r="K41" s="46">
        <v>0</v>
      </c>
      <c r="L41" s="46">
        <v>0</v>
      </c>
      <c r="M41" s="46">
        <v>0</v>
      </c>
      <c r="N41" s="46">
        <f t="shared" ref="N41:N54" si="10">SUM(D41:M41)</f>
        <v>911776</v>
      </c>
      <c r="O41" s="47">
        <f t="shared" si="8"/>
        <v>57.839127125095153</v>
      </c>
      <c r="P41" s="9"/>
    </row>
    <row r="42" spans="1:16">
      <c r="A42" s="12"/>
      <c r="B42" s="25">
        <v>341.3</v>
      </c>
      <c r="C42" s="20" t="s">
        <v>106</v>
      </c>
      <c r="D42" s="46">
        <v>22611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22611</v>
      </c>
      <c r="O42" s="47">
        <f t="shared" si="8"/>
        <v>1.4343440751078407</v>
      </c>
      <c r="P42" s="9"/>
    </row>
    <row r="43" spans="1:16">
      <c r="A43" s="12"/>
      <c r="B43" s="25">
        <v>341.9</v>
      </c>
      <c r="C43" s="20" t="s">
        <v>107</v>
      </c>
      <c r="D43" s="46">
        <v>46241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46241</v>
      </c>
      <c r="O43" s="47">
        <f t="shared" si="8"/>
        <v>2.9333291042882519</v>
      </c>
      <c r="P43" s="9"/>
    </row>
    <row r="44" spans="1:16">
      <c r="A44" s="12"/>
      <c r="B44" s="25">
        <v>342.1</v>
      </c>
      <c r="C44" s="20" t="s">
        <v>120</v>
      </c>
      <c r="D44" s="46">
        <v>195849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195849</v>
      </c>
      <c r="O44" s="47">
        <f t="shared" si="8"/>
        <v>12.423813752854606</v>
      </c>
      <c r="P44" s="9"/>
    </row>
    <row r="45" spans="1:16">
      <c r="A45" s="12"/>
      <c r="B45" s="25">
        <v>342.4</v>
      </c>
      <c r="C45" s="20" t="s">
        <v>121</v>
      </c>
      <c r="D45" s="46">
        <v>759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759</v>
      </c>
      <c r="O45" s="47">
        <f t="shared" si="8"/>
        <v>4.814767825425019E-2</v>
      </c>
      <c r="P45" s="9"/>
    </row>
    <row r="46" spans="1:16">
      <c r="A46" s="12"/>
      <c r="B46" s="25">
        <v>342.5</v>
      </c>
      <c r="C46" s="20" t="s">
        <v>49</v>
      </c>
      <c r="D46" s="46">
        <v>17377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17377</v>
      </c>
      <c r="O46" s="47">
        <f t="shared" si="8"/>
        <v>1.1023217457498098</v>
      </c>
      <c r="P46" s="9"/>
    </row>
    <row r="47" spans="1:16">
      <c r="A47" s="12"/>
      <c r="B47" s="25">
        <v>343.3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5938236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5938236</v>
      </c>
      <c r="O47" s="47">
        <f t="shared" si="8"/>
        <v>376.69601623953309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5812394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5812394</v>
      </c>
      <c r="O48" s="47">
        <f t="shared" si="8"/>
        <v>368.71314387211368</v>
      </c>
      <c r="P48" s="9"/>
    </row>
    <row r="49" spans="1:16">
      <c r="A49" s="12"/>
      <c r="B49" s="25">
        <v>343.7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1004657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1004657</v>
      </c>
      <c r="O49" s="47">
        <f t="shared" si="8"/>
        <v>63.731096168485159</v>
      </c>
      <c r="P49" s="9"/>
    </row>
    <row r="50" spans="1:16">
      <c r="A50" s="12"/>
      <c r="B50" s="25">
        <v>343.9</v>
      </c>
      <c r="C50" s="20" t="s">
        <v>53</v>
      </c>
      <c r="D50" s="46">
        <v>38559</v>
      </c>
      <c r="E50" s="46">
        <v>364230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402789</v>
      </c>
      <c r="O50" s="47">
        <f t="shared" si="8"/>
        <v>25.551192590713018</v>
      </c>
      <c r="P50" s="9"/>
    </row>
    <row r="51" spans="1:16">
      <c r="A51" s="12"/>
      <c r="B51" s="25">
        <v>347.1</v>
      </c>
      <c r="C51" s="20" t="s">
        <v>54</v>
      </c>
      <c r="D51" s="46">
        <v>16647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16647</v>
      </c>
      <c r="O51" s="47">
        <f t="shared" si="8"/>
        <v>1.0560137021060645</v>
      </c>
      <c r="P51" s="9"/>
    </row>
    <row r="52" spans="1:16">
      <c r="A52" s="12"/>
      <c r="B52" s="25">
        <v>347.2</v>
      </c>
      <c r="C52" s="20" t="s">
        <v>55</v>
      </c>
      <c r="D52" s="46">
        <v>457962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457962</v>
      </c>
      <c r="O52" s="47">
        <f t="shared" si="8"/>
        <v>29.051129155036794</v>
      </c>
      <c r="P52" s="9"/>
    </row>
    <row r="53" spans="1:16">
      <c r="A53" s="12"/>
      <c r="B53" s="25">
        <v>347.4</v>
      </c>
      <c r="C53" s="20" t="s">
        <v>56</v>
      </c>
      <c r="D53" s="46">
        <v>44194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44194</v>
      </c>
      <c r="O53" s="47">
        <f t="shared" si="8"/>
        <v>2.8034762750570921</v>
      </c>
      <c r="P53" s="9"/>
    </row>
    <row r="54" spans="1:16">
      <c r="A54" s="12"/>
      <c r="B54" s="25">
        <v>349</v>
      </c>
      <c r="C54" s="20" t="s">
        <v>122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315903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315903</v>
      </c>
      <c r="O54" s="47">
        <f t="shared" si="8"/>
        <v>20.039520426287744</v>
      </c>
      <c r="P54" s="9"/>
    </row>
    <row r="55" spans="1:16" ht="15.75">
      <c r="A55" s="29" t="s">
        <v>44</v>
      </c>
      <c r="B55" s="30"/>
      <c r="C55" s="31"/>
      <c r="D55" s="32">
        <f t="shared" ref="D55:M55" si="11">SUM(D56:D60)</f>
        <v>2049281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2" si="12">SUM(D55:M55)</f>
        <v>2049281</v>
      </c>
      <c r="O55" s="45">
        <f t="shared" si="8"/>
        <v>129.99752600862726</v>
      </c>
      <c r="P55" s="10"/>
    </row>
    <row r="56" spans="1:16">
      <c r="A56" s="13"/>
      <c r="B56" s="39">
        <v>351.1</v>
      </c>
      <c r="C56" s="21" t="s">
        <v>59</v>
      </c>
      <c r="D56" s="46">
        <v>1759465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1759465</v>
      </c>
      <c r="O56" s="47">
        <f t="shared" si="8"/>
        <v>111.61285206800305</v>
      </c>
      <c r="P56" s="9"/>
    </row>
    <row r="57" spans="1:16">
      <c r="A57" s="13"/>
      <c r="B57" s="39">
        <v>352</v>
      </c>
      <c r="C57" s="21" t="s">
        <v>60</v>
      </c>
      <c r="D57" s="46">
        <v>13778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13778</v>
      </c>
      <c r="O57" s="47">
        <f t="shared" si="8"/>
        <v>0.87401674701852317</v>
      </c>
      <c r="P57" s="9"/>
    </row>
    <row r="58" spans="1:16">
      <c r="A58" s="13"/>
      <c r="B58" s="39">
        <v>354</v>
      </c>
      <c r="C58" s="21" t="s">
        <v>61</v>
      </c>
      <c r="D58" s="46">
        <v>71700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71700</v>
      </c>
      <c r="O58" s="47">
        <f t="shared" si="8"/>
        <v>4.5483379852829229</v>
      </c>
      <c r="P58" s="9"/>
    </row>
    <row r="59" spans="1:16">
      <c r="A59" s="13"/>
      <c r="B59" s="39">
        <v>358.2</v>
      </c>
      <c r="C59" s="21" t="s">
        <v>114</v>
      </c>
      <c r="D59" s="46">
        <v>154010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154010</v>
      </c>
      <c r="O59" s="47">
        <f t="shared" si="8"/>
        <v>9.7697284953057597</v>
      </c>
      <c r="P59" s="9"/>
    </row>
    <row r="60" spans="1:16">
      <c r="A60" s="13"/>
      <c r="B60" s="39">
        <v>359</v>
      </c>
      <c r="C60" s="21" t="s">
        <v>62</v>
      </c>
      <c r="D60" s="46">
        <v>50328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50328</v>
      </c>
      <c r="O60" s="47">
        <f t="shared" si="8"/>
        <v>3.1925907130170006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SUM(D62:D68)</f>
        <v>164722</v>
      </c>
      <c r="E61" s="32">
        <f t="shared" si="13"/>
        <v>14338</v>
      </c>
      <c r="F61" s="32">
        <f t="shared" si="13"/>
        <v>689</v>
      </c>
      <c r="G61" s="32">
        <f t="shared" si="13"/>
        <v>36937</v>
      </c>
      <c r="H61" s="32">
        <f t="shared" si="13"/>
        <v>0</v>
      </c>
      <c r="I61" s="32">
        <f t="shared" si="13"/>
        <v>656621</v>
      </c>
      <c r="J61" s="32">
        <f t="shared" si="13"/>
        <v>386</v>
      </c>
      <c r="K61" s="32">
        <f t="shared" si="13"/>
        <v>6091118</v>
      </c>
      <c r="L61" s="32">
        <f t="shared" si="13"/>
        <v>0</v>
      </c>
      <c r="M61" s="32">
        <f t="shared" si="13"/>
        <v>-779462</v>
      </c>
      <c r="N61" s="32">
        <f t="shared" si="12"/>
        <v>6185349</v>
      </c>
      <c r="O61" s="45">
        <f t="shared" si="8"/>
        <v>392.37179649835065</v>
      </c>
      <c r="P61" s="10"/>
    </row>
    <row r="62" spans="1:16">
      <c r="A62" s="12"/>
      <c r="B62" s="25">
        <v>361.1</v>
      </c>
      <c r="C62" s="20" t="s">
        <v>63</v>
      </c>
      <c r="D62" s="46">
        <v>26315</v>
      </c>
      <c r="E62" s="46">
        <v>27055</v>
      </c>
      <c r="F62" s="46">
        <v>689</v>
      </c>
      <c r="G62" s="46">
        <v>36937</v>
      </c>
      <c r="H62" s="46">
        <v>0</v>
      </c>
      <c r="I62" s="46">
        <v>412595</v>
      </c>
      <c r="J62" s="46">
        <v>207</v>
      </c>
      <c r="K62" s="46">
        <v>759534</v>
      </c>
      <c r="L62" s="46">
        <v>0</v>
      </c>
      <c r="M62" s="46">
        <v>19194</v>
      </c>
      <c r="N62" s="46">
        <f t="shared" si="12"/>
        <v>1282526</v>
      </c>
      <c r="O62" s="47">
        <f t="shared" si="8"/>
        <v>81.357904085257545</v>
      </c>
      <c r="P62" s="9"/>
    </row>
    <row r="63" spans="1:16">
      <c r="A63" s="12"/>
      <c r="B63" s="25">
        <v>361.3</v>
      </c>
      <c r="C63" s="20" t="s">
        <v>64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3769990</v>
      </c>
      <c r="L63" s="46">
        <v>0</v>
      </c>
      <c r="M63" s="46">
        <v>-842565</v>
      </c>
      <c r="N63" s="46">
        <f t="shared" ref="N63:N68" si="14">SUM(D63:M63)</f>
        <v>2927425</v>
      </c>
      <c r="O63" s="47">
        <f t="shared" si="8"/>
        <v>185.70318447094647</v>
      </c>
      <c r="P63" s="9"/>
    </row>
    <row r="64" spans="1:16">
      <c r="A64" s="12"/>
      <c r="B64" s="25">
        <v>362</v>
      </c>
      <c r="C64" s="20" t="s">
        <v>65</v>
      </c>
      <c r="D64" s="46">
        <v>4280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33000</v>
      </c>
      <c r="N64" s="46">
        <f t="shared" si="14"/>
        <v>37280</v>
      </c>
      <c r="O64" s="47">
        <f t="shared" si="8"/>
        <v>2.3648820096422227</v>
      </c>
      <c r="P64" s="9"/>
    </row>
    <row r="65" spans="1:119">
      <c r="A65" s="12"/>
      <c r="B65" s="25">
        <v>364</v>
      </c>
      <c r="C65" s="20" t="s">
        <v>115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124452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124452</v>
      </c>
      <c r="O65" s="47">
        <f t="shared" si="8"/>
        <v>7.8946967774676482</v>
      </c>
      <c r="P65" s="9"/>
    </row>
    <row r="66" spans="1:119">
      <c r="A66" s="12"/>
      <c r="B66" s="25">
        <v>366</v>
      </c>
      <c r="C66" s="20" t="s">
        <v>67</v>
      </c>
      <c r="D66" s="46">
        <v>25097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25097</v>
      </c>
      <c r="O66" s="47">
        <f t="shared" si="8"/>
        <v>1.5920451662014716</v>
      </c>
      <c r="P66" s="9"/>
    </row>
    <row r="67" spans="1:119">
      <c r="A67" s="12"/>
      <c r="B67" s="25">
        <v>368</v>
      </c>
      <c r="C67" s="20" t="s">
        <v>68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1556072</v>
      </c>
      <c r="L67" s="46">
        <v>0</v>
      </c>
      <c r="M67" s="46">
        <v>0</v>
      </c>
      <c r="N67" s="46">
        <f t="shared" si="14"/>
        <v>1556072</v>
      </c>
      <c r="O67" s="47">
        <f t="shared" si="8"/>
        <v>98.710479573712249</v>
      </c>
      <c r="P67" s="9"/>
    </row>
    <row r="68" spans="1:119">
      <c r="A68" s="12"/>
      <c r="B68" s="25">
        <v>369.9</v>
      </c>
      <c r="C68" s="20" t="s">
        <v>70</v>
      </c>
      <c r="D68" s="46">
        <v>109030</v>
      </c>
      <c r="E68" s="46">
        <v>-12717</v>
      </c>
      <c r="F68" s="46">
        <v>0</v>
      </c>
      <c r="G68" s="46">
        <v>0</v>
      </c>
      <c r="H68" s="46">
        <v>0</v>
      </c>
      <c r="I68" s="46">
        <v>119574</v>
      </c>
      <c r="J68" s="46">
        <v>179</v>
      </c>
      <c r="K68" s="46">
        <v>5522</v>
      </c>
      <c r="L68" s="46">
        <v>0</v>
      </c>
      <c r="M68" s="46">
        <v>10909</v>
      </c>
      <c r="N68" s="46">
        <f t="shared" si="14"/>
        <v>232497</v>
      </c>
      <c r="O68" s="47">
        <f t="shared" si="8"/>
        <v>14.748604415123065</v>
      </c>
      <c r="P68" s="9"/>
    </row>
    <row r="69" spans="1:119" ht="15.75">
      <c r="A69" s="29" t="s">
        <v>45</v>
      </c>
      <c r="B69" s="30"/>
      <c r="C69" s="31"/>
      <c r="D69" s="32">
        <f t="shared" ref="D69:M69" si="15">SUM(D70:D71)</f>
        <v>7464480</v>
      </c>
      <c r="E69" s="32">
        <f t="shared" si="15"/>
        <v>56030</v>
      </c>
      <c r="F69" s="32">
        <f t="shared" si="15"/>
        <v>887230</v>
      </c>
      <c r="G69" s="32">
        <f t="shared" si="15"/>
        <v>283000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865715</v>
      </c>
      <c r="N69" s="32">
        <f>SUM(D69:M69)</f>
        <v>9556455</v>
      </c>
      <c r="O69" s="45">
        <f>(N69/O$74)</f>
        <v>606.22018523217457</v>
      </c>
      <c r="P69" s="9"/>
    </row>
    <row r="70" spans="1:119">
      <c r="A70" s="12"/>
      <c r="B70" s="25">
        <v>381</v>
      </c>
      <c r="C70" s="20" t="s">
        <v>71</v>
      </c>
      <c r="D70" s="46">
        <v>2567390</v>
      </c>
      <c r="E70" s="46">
        <v>56030</v>
      </c>
      <c r="F70" s="46">
        <v>887230</v>
      </c>
      <c r="G70" s="46">
        <v>283000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865715</v>
      </c>
      <c r="N70" s="46">
        <f>SUM(D70:M70)</f>
        <v>4659365</v>
      </c>
      <c r="O70" s="47">
        <f>(N70/O$74)</f>
        <v>295.56996955087538</v>
      </c>
      <c r="P70" s="9"/>
    </row>
    <row r="71" spans="1:119" ht="15.75" thickBot="1">
      <c r="A71" s="12"/>
      <c r="B71" s="25">
        <v>382</v>
      </c>
      <c r="C71" s="20" t="s">
        <v>80</v>
      </c>
      <c r="D71" s="46">
        <v>4897090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4897090</v>
      </c>
      <c r="O71" s="47">
        <f>(N71/O$74)</f>
        <v>310.65021568129919</v>
      </c>
      <c r="P71" s="9"/>
    </row>
    <row r="72" spans="1:119" ht="16.5" thickBot="1">
      <c r="A72" s="14" t="s">
        <v>57</v>
      </c>
      <c r="B72" s="23"/>
      <c r="C72" s="22"/>
      <c r="D72" s="15">
        <f t="shared" ref="D72:M72" si="16">SUM(D5,D14,D23,D40,D55,D61,D69)</f>
        <v>19992293</v>
      </c>
      <c r="E72" s="15">
        <f t="shared" si="16"/>
        <v>1308839</v>
      </c>
      <c r="F72" s="15">
        <f t="shared" si="16"/>
        <v>2240098</v>
      </c>
      <c r="G72" s="15">
        <f t="shared" si="16"/>
        <v>3058279</v>
      </c>
      <c r="H72" s="15">
        <f t="shared" si="16"/>
        <v>0</v>
      </c>
      <c r="I72" s="15">
        <f t="shared" si="16"/>
        <v>14239084</v>
      </c>
      <c r="J72" s="15">
        <f t="shared" si="16"/>
        <v>912162</v>
      </c>
      <c r="K72" s="15">
        <f t="shared" si="16"/>
        <v>6436025</v>
      </c>
      <c r="L72" s="15">
        <f t="shared" si="16"/>
        <v>0</v>
      </c>
      <c r="M72" s="15">
        <f t="shared" si="16"/>
        <v>892333</v>
      </c>
      <c r="N72" s="15">
        <f>SUM(D72:M72)</f>
        <v>49079113</v>
      </c>
      <c r="O72" s="38">
        <f>(N72/O$74)</f>
        <v>3113.3667216442527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130</v>
      </c>
      <c r="M74" s="48"/>
      <c r="N74" s="48"/>
      <c r="O74" s="43">
        <v>15764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86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5292878</v>
      </c>
      <c r="E5" s="27">
        <f t="shared" si="0"/>
        <v>742954</v>
      </c>
      <c r="F5" s="27">
        <f t="shared" si="0"/>
        <v>1375391</v>
      </c>
      <c r="G5" s="27">
        <f t="shared" si="0"/>
        <v>2186944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657421</v>
      </c>
      <c r="N5" s="28">
        <f>SUM(D5:M5)</f>
        <v>10255588</v>
      </c>
      <c r="O5" s="33">
        <f t="shared" ref="O5:O36" si="1">(N5/O$71)</f>
        <v>656.6097701517383</v>
      </c>
      <c r="P5" s="6"/>
    </row>
    <row r="6" spans="1:133">
      <c r="A6" s="12"/>
      <c r="B6" s="25">
        <v>311</v>
      </c>
      <c r="C6" s="20" t="s">
        <v>2</v>
      </c>
      <c r="D6" s="46">
        <v>4476414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657421</v>
      </c>
      <c r="N6" s="46">
        <f>SUM(D6:M6)</f>
        <v>5133835</v>
      </c>
      <c r="O6" s="47">
        <f t="shared" si="1"/>
        <v>328.69165759651708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428429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428429</v>
      </c>
      <c r="O7" s="47">
        <f t="shared" si="1"/>
        <v>27.429989115820476</v>
      </c>
      <c r="P7" s="9"/>
    </row>
    <row r="8" spans="1:133">
      <c r="A8" s="12"/>
      <c r="B8" s="25">
        <v>312.42</v>
      </c>
      <c r="C8" s="20" t="s">
        <v>119</v>
      </c>
      <c r="D8" s="46">
        <v>0</v>
      </c>
      <c r="E8" s="46">
        <v>314525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314525</v>
      </c>
      <c r="O8" s="47">
        <f t="shared" si="1"/>
        <v>20.137332735770535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2186944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2186944</v>
      </c>
      <c r="O9" s="47">
        <f t="shared" si="1"/>
        <v>140.01818298226519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0</v>
      </c>
      <c r="F10" s="46">
        <v>1325774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1325774</v>
      </c>
      <c r="O10" s="47">
        <f t="shared" si="1"/>
        <v>84.882130738203472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49617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49617</v>
      </c>
      <c r="O11" s="47">
        <f t="shared" si="1"/>
        <v>3.1767078558166335</v>
      </c>
      <c r="P11" s="9"/>
    </row>
    <row r="12" spans="1:133">
      <c r="A12" s="12"/>
      <c r="B12" s="25">
        <v>315</v>
      </c>
      <c r="C12" s="20" t="s">
        <v>99</v>
      </c>
      <c r="D12" s="46">
        <v>651949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651949</v>
      </c>
      <c r="O12" s="47">
        <f t="shared" si="1"/>
        <v>41.740764453550163</v>
      </c>
      <c r="P12" s="9"/>
    </row>
    <row r="13" spans="1:133">
      <c r="A13" s="12"/>
      <c r="B13" s="25">
        <v>316</v>
      </c>
      <c r="C13" s="20" t="s">
        <v>100</v>
      </c>
      <c r="D13" s="46">
        <v>164515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164515</v>
      </c>
      <c r="O13" s="47">
        <f t="shared" si="1"/>
        <v>10.533004673794737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1414049</v>
      </c>
      <c r="E14" s="32">
        <f t="shared" si="3"/>
        <v>72908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326799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1813756</v>
      </c>
      <c r="O14" s="45">
        <f t="shared" si="1"/>
        <v>116.12497599078046</v>
      </c>
      <c r="P14" s="10"/>
    </row>
    <row r="15" spans="1:133">
      <c r="A15" s="12"/>
      <c r="B15" s="25">
        <v>322</v>
      </c>
      <c r="C15" s="20" t="s">
        <v>0</v>
      </c>
      <c r="D15" s="46">
        <v>229973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229973</v>
      </c>
      <c r="O15" s="47">
        <f t="shared" si="1"/>
        <v>14.72392598757923</v>
      </c>
      <c r="P15" s="9"/>
    </row>
    <row r="16" spans="1:133">
      <c r="A16" s="12"/>
      <c r="B16" s="25">
        <v>323.10000000000002</v>
      </c>
      <c r="C16" s="20" t="s">
        <v>18</v>
      </c>
      <c r="D16" s="46">
        <v>1085204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1085204</v>
      </c>
      <c r="O16" s="47">
        <f t="shared" si="1"/>
        <v>69.479736218707984</v>
      </c>
      <c r="P16" s="9"/>
    </row>
    <row r="17" spans="1:16">
      <c r="A17" s="12"/>
      <c r="B17" s="25">
        <v>323.7</v>
      </c>
      <c r="C17" s="20" t="s">
        <v>111</v>
      </c>
      <c r="D17" s="46">
        <v>88872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88872</v>
      </c>
      <c r="O17" s="47">
        <f t="shared" si="1"/>
        <v>5.6899929572956012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82080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82080</v>
      </c>
      <c r="O18" s="47">
        <f t="shared" si="1"/>
        <v>5.2551379729816246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244719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244719</v>
      </c>
      <c r="O19" s="47">
        <f t="shared" si="1"/>
        <v>15.668032524489403</v>
      </c>
      <c r="P19" s="9"/>
    </row>
    <row r="20" spans="1:16">
      <c r="A20" s="12"/>
      <c r="B20" s="25">
        <v>325.10000000000002</v>
      </c>
      <c r="C20" s="20" t="s">
        <v>83</v>
      </c>
      <c r="D20" s="46">
        <v>0</v>
      </c>
      <c r="E20" s="46">
        <v>72908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72908</v>
      </c>
      <c r="O20" s="47">
        <f t="shared" si="1"/>
        <v>4.6679044753185224</v>
      </c>
      <c r="P20" s="9"/>
    </row>
    <row r="21" spans="1:16">
      <c r="A21" s="12"/>
      <c r="B21" s="25">
        <v>329</v>
      </c>
      <c r="C21" s="20" t="s">
        <v>24</v>
      </c>
      <c r="D21" s="46">
        <v>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10000</v>
      </c>
      <c r="O21" s="47">
        <f t="shared" si="1"/>
        <v>0.64024585440809267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SUM(D23:D35)</f>
        <v>2644353</v>
      </c>
      <c r="E22" s="32">
        <f t="shared" si="5"/>
        <v>35644</v>
      </c>
      <c r="F22" s="32">
        <f t="shared" si="5"/>
        <v>0</v>
      </c>
      <c r="G22" s="32">
        <f t="shared" si="5"/>
        <v>200000</v>
      </c>
      <c r="H22" s="32">
        <f t="shared" si="5"/>
        <v>0</v>
      </c>
      <c r="I22" s="32">
        <f t="shared" si="5"/>
        <v>4932</v>
      </c>
      <c r="J22" s="32">
        <f t="shared" si="5"/>
        <v>0</v>
      </c>
      <c r="K22" s="32">
        <f t="shared" si="5"/>
        <v>321892</v>
      </c>
      <c r="L22" s="32">
        <f t="shared" si="5"/>
        <v>0</v>
      </c>
      <c r="M22" s="32">
        <f t="shared" si="5"/>
        <v>750000</v>
      </c>
      <c r="N22" s="44">
        <f t="shared" si="4"/>
        <v>3956821</v>
      </c>
      <c r="O22" s="45">
        <f t="shared" si="1"/>
        <v>253.33382418848839</v>
      </c>
      <c r="P22" s="10"/>
    </row>
    <row r="23" spans="1:16">
      <c r="A23" s="12"/>
      <c r="B23" s="25">
        <v>331.2</v>
      </c>
      <c r="C23" s="20" t="s">
        <v>25</v>
      </c>
      <c r="D23" s="46">
        <v>38415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38415</v>
      </c>
      <c r="O23" s="47">
        <f t="shared" si="1"/>
        <v>2.459504449708688</v>
      </c>
      <c r="P23" s="9"/>
    </row>
    <row r="24" spans="1:16">
      <c r="A24" s="12"/>
      <c r="B24" s="25">
        <v>331.5</v>
      </c>
      <c r="C24" s="20" t="s">
        <v>27</v>
      </c>
      <c r="D24" s="46">
        <v>453030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453030</v>
      </c>
      <c r="O24" s="47">
        <f t="shared" si="1"/>
        <v>29.005057942249824</v>
      </c>
      <c r="P24" s="9"/>
    </row>
    <row r="25" spans="1:16">
      <c r="A25" s="12"/>
      <c r="B25" s="25">
        <v>334.2</v>
      </c>
      <c r="C25" s="20" t="s">
        <v>29</v>
      </c>
      <c r="D25" s="46">
        <v>5046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5046</v>
      </c>
      <c r="O25" s="47">
        <f t="shared" si="1"/>
        <v>0.3230680581343236</v>
      </c>
      <c r="P25" s="9"/>
    </row>
    <row r="26" spans="1:16">
      <c r="A26" s="12"/>
      <c r="B26" s="25">
        <v>334.5</v>
      </c>
      <c r="C26" s="20" t="s">
        <v>112</v>
      </c>
      <c r="D26" s="46">
        <v>0</v>
      </c>
      <c r="E26" s="46">
        <v>35644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750000</v>
      </c>
      <c r="N26" s="46">
        <f t="shared" ref="N26:N33" si="6">SUM(D26:M26)</f>
        <v>785644</v>
      </c>
      <c r="O26" s="47">
        <f t="shared" si="1"/>
        <v>50.300531404059157</v>
      </c>
      <c r="P26" s="9"/>
    </row>
    <row r="27" spans="1:16">
      <c r="A27" s="12"/>
      <c r="B27" s="25">
        <v>334.7</v>
      </c>
      <c r="C27" s="20" t="s">
        <v>30</v>
      </c>
      <c r="D27" s="46">
        <v>87297</v>
      </c>
      <c r="E27" s="46">
        <v>0</v>
      </c>
      <c r="F27" s="46">
        <v>0</v>
      </c>
      <c r="G27" s="46">
        <v>200000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287297</v>
      </c>
      <c r="O27" s="47">
        <f t="shared" si="1"/>
        <v>18.394071323388182</v>
      </c>
      <c r="P27" s="9"/>
    </row>
    <row r="28" spans="1:16">
      <c r="A28" s="12"/>
      <c r="B28" s="25">
        <v>335.12</v>
      </c>
      <c r="C28" s="20" t="s">
        <v>101</v>
      </c>
      <c r="D28" s="46">
        <v>675422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675422</v>
      </c>
      <c r="O28" s="47">
        <f t="shared" si="1"/>
        <v>43.24361354760228</v>
      </c>
      <c r="P28" s="9"/>
    </row>
    <row r="29" spans="1:16">
      <c r="A29" s="12"/>
      <c r="B29" s="25">
        <v>335.14</v>
      </c>
      <c r="C29" s="20" t="s">
        <v>102</v>
      </c>
      <c r="D29" s="46">
        <v>43948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43948</v>
      </c>
      <c r="O29" s="47">
        <f t="shared" si="1"/>
        <v>2.8137524809526857</v>
      </c>
      <c r="P29" s="9"/>
    </row>
    <row r="30" spans="1:16">
      <c r="A30" s="12"/>
      <c r="B30" s="25">
        <v>335.15</v>
      </c>
      <c r="C30" s="20" t="s">
        <v>103</v>
      </c>
      <c r="D30" s="46">
        <v>31760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31760</v>
      </c>
      <c r="O30" s="47">
        <f t="shared" si="1"/>
        <v>2.0334208336001023</v>
      </c>
      <c r="P30" s="9"/>
    </row>
    <row r="31" spans="1:16">
      <c r="A31" s="12"/>
      <c r="B31" s="25">
        <v>335.18</v>
      </c>
      <c r="C31" s="20" t="s">
        <v>104</v>
      </c>
      <c r="D31" s="46">
        <v>954797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954797</v>
      </c>
      <c r="O31" s="47">
        <f t="shared" si="1"/>
        <v>61.130482105128372</v>
      </c>
      <c r="P31" s="9"/>
    </row>
    <row r="32" spans="1:16">
      <c r="A32" s="12"/>
      <c r="B32" s="25">
        <v>335.29</v>
      </c>
      <c r="C32" s="20" t="s">
        <v>35</v>
      </c>
      <c r="D32" s="46">
        <v>325502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321892</v>
      </c>
      <c r="L32" s="46">
        <v>0</v>
      </c>
      <c r="M32" s="46">
        <v>0</v>
      </c>
      <c r="N32" s="46">
        <f t="shared" si="6"/>
        <v>647394</v>
      </c>
      <c r="O32" s="47">
        <f t="shared" si="1"/>
        <v>41.449132466867276</v>
      </c>
      <c r="P32" s="9"/>
    </row>
    <row r="33" spans="1:16">
      <c r="A33" s="12"/>
      <c r="B33" s="25">
        <v>335.49</v>
      </c>
      <c r="C33" s="20" t="s">
        <v>36</v>
      </c>
      <c r="D33" s="46">
        <v>18642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18642</v>
      </c>
      <c r="O33" s="47">
        <f t="shared" si="1"/>
        <v>1.1935463217875664</v>
      </c>
      <c r="P33" s="9"/>
    </row>
    <row r="34" spans="1:16">
      <c r="A34" s="12"/>
      <c r="B34" s="25">
        <v>337.3</v>
      </c>
      <c r="C34" s="20" t="s">
        <v>95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4932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4932</v>
      </c>
      <c r="O34" s="47">
        <f t="shared" si="1"/>
        <v>0.3157692553940713</v>
      </c>
      <c r="P34" s="9"/>
    </row>
    <row r="35" spans="1:16">
      <c r="A35" s="12"/>
      <c r="B35" s="25">
        <v>338</v>
      </c>
      <c r="C35" s="20" t="s">
        <v>38</v>
      </c>
      <c r="D35" s="46">
        <v>10494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10494</v>
      </c>
      <c r="O35" s="47">
        <f t="shared" si="1"/>
        <v>0.67187399961585248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SUM(D37:D50)</f>
        <v>743141</v>
      </c>
      <c r="E36" s="32">
        <f t="shared" si="7"/>
        <v>370953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13258299</v>
      </c>
      <c r="J36" s="32">
        <f t="shared" si="7"/>
        <v>934789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15307182</v>
      </c>
      <c r="O36" s="45">
        <f t="shared" si="1"/>
        <v>980.03598181701773</v>
      </c>
      <c r="P36" s="10"/>
    </row>
    <row r="37" spans="1:16">
      <c r="A37" s="12"/>
      <c r="B37" s="25">
        <v>341.2</v>
      </c>
      <c r="C37" s="20" t="s">
        <v>105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934789</v>
      </c>
      <c r="K37" s="46">
        <v>0</v>
      </c>
      <c r="L37" s="46">
        <v>0</v>
      </c>
      <c r="M37" s="46">
        <v>0</v>
      </c>
      <c r="N37" s="46">
        <f t="shared" ref="N37:N50" si="8">SUM(D37:M37)</f>
        <v>934789</v>
      </c>
      <c r="O37" s="47">
        <f t="shared" ref="O37:O68" si="9">(N37/O$71)</f>
        <v>59.849478199628656</v>
      </c>
      <c r="P37" s="9"/>
    </row>
    <row r="38" spans="1:16">
      <c r="A38" s="12"/>
      <c r="B38" s="25">
        <v>341.3</v>
      </c>
      <c r="C38" s="20" t="s">
        <v>106</v>
      </c>
      <c r="D38" s="46">
        <v>16603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16603</v>
      </c>
      <c r="O38" s="47">
        <f t="shared" si="9"/>
        <v>1.0630001920737564</v>
      </c>
      <c r="P38" s="9"/>
    </row>
    <row r="39" spans="1:16">
      <c r="A39" s="12"/>
      <c r="B39" s="25">
        <v>341.9</v>
      </c>
      <c r="C39" s="20" t="s">
        <v>107</v>
      </c>
      <c r="D39" s="46">
        <v>38354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38354</v>
      </c>
      <c r="O39" s="47">
        <f t="shared" si="9"/>
        <v>2.4555989499967987</v>
      </c>
      <c r="P39" s="9"/>
    </row>
    <row r="40" spans="1:16">
      <c r="A40" s="12"/>
      <c r="B40" s="25">
        <v>342.1</v>
      </c>
      <c r="C40" s="20" t="s">
        <v>120</v>
      </c>
      <c r="D40" s="46">
        <v>147842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147842</v>
      </c>
      <c r="O40" s="47">
        <f t="shared" si="9"/>
        <v>9.4655227607401233</v>
      </c>
      <c r="P40" s="9"/>
    </row>
    <row r="41" spans="1:16">
      <c r="A41" s="12"/>
      <c r="B41" s="25">
        <v>342.4</v>
      </c>
      <c r="C41" s="20" t="s">
        <v>121</v>
      </c>
      <c r="D41" s="46">
        <v>1150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1150</v>
      </c>
      <c r="O41" s="47">
        <f t="shared" si="9"/>
        <v>7.3628273256930665E-2</v>
      </c>
      <c r="P41" s="9"/>
    </row>
    <row r="42" spans="1:16">
      <c r="A42" s="12"/>
      <c r="B42" s="25">
        <v>342.5</v>
      </c>
      <c r="C42" s="20" t="s">
        <v>49</v>
      </c>
      <c r="D42" s="46">
        <v>14618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14618</v>
      </c>
      <c r="O42" s="47">
        <f t="shared" si="9"/>
        <v>0.9359113899737499</v>
      </c>
      <c r="P42" s="9"/>
    </row>
    <row r="43" spans="1:16">
      <c r="A43" s="12"/>
      <c r="B43" s="25">
        <v>343.3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6097484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6097484</v>
      </c>
      <c r="O43" s="47">
        <f t="shared" si="9"/>
        <v>390.38888533196746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5877499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5877499</v>
      </c>
      <c r="O44" s="47">
        <f t="shared" si="9"/>
        <v>376.30443690377103</v>
      </c>
      <c r="P44" s="9"/>
    </row>
    <row r="45" spans="1:16">
      <c r="A45" s="12"/>
      <c r="B45" s="25">
        <v>343.7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967878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967878</v>
      </c>
      <c r="O45" s="47">
        <f t="shared" si="9"/>
        <v>61.967987707279597</v>
      </c>
      <c r="P45" s="9"/>
    </row>
    <row r="46" spans="1:16">
      <c r="A46" s="12"/>
      <c r="B46" s="25">
        <v>343.9</v>
      </c>
      <c r="C46" s="20" t="s">
        <v>53</v>
      </c>
      <c r="D46" s="46">
        <v>37314</v>
      </c>
      <c r="E46" s="46">
        <v>370953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408267</v>
      </c>
      <c r="O46" s="47">
        <f t="shared" si="9"/>
        <v>26.139125424162877</v>
      </c>
      <c r="P46" s="9"/>
    </row>
    <row r="47" spans="1:16">
      <c r="A47" s="12"/>
      <c r="B47" s="25">
        <v>347.1</v>
      </c>
      <c r="C47" s="20" t="s">
        <v>54</v>
      </c>
      <c r="D47" s="46">
        <v>16990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16990</v>
      </c>
      <c r="O47" s="47">
        <f t="shared" si="9"/>
        <v>1.0877777066393495</v>
      </c>
      <c r="P47" s="9"/>
    </row>
    <row r="48" spans="1:16">
      <c r="A48" s="12"/>
      <c r="B48" s="25">
        <v>347.2</v>
      </c>
      <c r="C48" s="20" t="s">
        <v>55</v>
      </c>
      <c r="D48" s="46">
        <v>432354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432354</v>
      </c>
      <c r="O48" s="47">
        <f t="shared" si="9"/>
        <v>27.681285613675652</v>
      </c>
      <c r="P48" s="9"/>
    </row>
    <row r="49" spans="1:16">
      <c r="A49" s="12"/>
      <c r="B49" s="25">
        <v>347.4</v>
      </c>
      <c r="C49" s="20" t="s">
        <v>56</v>
      </c>
      <c r="D49" s="46">
        <v>37916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37916</v>
      </c>
      <c r="O49" s="47">
        <f t="shared" si="9"/>
        <v>2.4275561815737241</v>
      </c>
      <c r="P49" s="9"/>
    </row>
    <row r="50" spans="1:16">
      <c r="A50" s="12"/>
      <c r="B50" s="25">
        <v>349</v>
      </c>
      <c r="C50" s="20" t="s">
        <v>122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315438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315438</v>
      </c>
      <c r="O50" s="47">
        <f t="shared" si="9"/>
        <v>20.195787182277996</v>
      </c>
      <c r="P50" s="9"/>
    </row>
    <row r="51" spans="1:16" ht="15.75">
      <c r="A51" s="29" t="s">
        <v>44</v>
      </c>
      <c r="B51" s="30"/>
      <c r="C51" s="31"/>
      <c r="D51" s="32">
        <f t="shared" ref="D51:M51" si="10">SUM(D52:D56)</f>
        <v>2777550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8" si="11">SUM(D51:M51)</f>
        <v>2777550</v>
      </c>
      <c r="O51" s="45">
        <f t="shared" si="9"/>
        <v>177.8314872911198</v>
      </c>
      <c r="P51" s="10"/>
    </row>
    <row r="52" spans="1:16">
      <c r="A52" s="13"/>
      <c r="B52" s="39">
        <v>351.1</v>
      </c>
      <c r="C52" s="21" t="s">
        <v>59</v>
      </c>
      <c r="D52" s="46">
        <v>2573925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2573925</v>
      </c>
      <c r="O52" s="47">
        <f t="shared" si="9"/>
        <v>164.79448108073501</v>
      </c>
      <c r="P52" s="9"/>
    </row>
    <row r="53" spans="1:16">
      <c r="A53" s="13"/>
      <c r="B53" s="39">
        <v>352</v>
      </c>
      <c r="C53" s="21" t="s">
        <v>60</v>
      </c>
      <c r="D53" s="46">
        <v>13953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13953</v>
      </c>
      <c r="O53" s="47">
        <f t="shared" si="9"/>
        <v>0.89333504065561176</v>
      </c>
      <c r="P53" s="9"/>
    </row>
    <row r="54" spans="1:16">
      <c r="A54" s="13"/>
      <c r="B54" s="39">
        <v>354</v>
      </c>
      <c r="C54" s="21" t="s">
        <v>61</v>
      </c>
      <c r="D54" s="46">
        <v>64893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64893</v>
      </c>
      <c r="O54" s="47">
        <f t="shared" si="9"/>
        <v>4.154747423010436</v>
      </c>
      <c r="P54" s="9"/>
    </row>
    <row r="55" spans="1:16">
      <c r="A55" s="13"/>
      <c r="B55" s="39">
        <v>358.2</v>
      </c>
      <c r="C55" s="21" t="s">
        <v>114</v>
      </c>
      <c r="D55" s="46">
        <v>90629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90629</v>
      </c>
      <c r="O55" s="47">
        <f t="shared" si="9"/>
        <v>5.8024841539151035</v>
      </c>
      <c r="P55" s="9"/>
    </row>
    <row r="56" spans="1:16">
      <c r="A56" s="13"/>
      <c r="B56" s="39">
        <v>359</v>
      </c>
      <c r="C56" s="21" t="s">
        <v>62</v>
      </c>
      <c r="D56" s="46">
        <v>34150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34150</v>
      </c>
      <c r="O56" s="47">
        <f t="shared" si="9"/>
        <v>2.1864395928036364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SUM(D58:D64)</f>
        <v>134289</v>
      </c>
      <c r="E57" s="32">
        <f t="shared" si="12"/>
        <v>25212</v>
      </c>
      <c r="F57" s="32">
        <f t="shared" si="12"/>
        <v>206</v>
      </c>
      <c r="G57" s="32">
        <f t="shared" si="12"/>
        <v>21896</v>
      </c>
      <c r="H57" s="32">
        <f t="shared" si="12"/>
        <v>0</v>
      </c>
      <c r="I57" s="32">
        <f t="shared" si="12"/>
        <v>453522</v>
      </c>
      <c r="J57" s="32">
        <f t="shared" si="12"/>
        <v>508</v>
      </c>
      <c r="K57" s="32">
        <f t="shared" si="12"/>
        <v>3737929</v>
      </c>
      <c r="L57" s="32">
        <f t="shared" si="12"/>
        <v>0</v>
      </c>
      <c r="M57" s="32">
        <f t="shared" si="12"/>
        <v>28210</v>
      </c>
      <c r="N57" s="32">
        <f t="shared" si="11"/>
        <v>4401772</v>
      </c>
      <c r="O57" s="45">
        <f t="shared" si="9"/>
        <v>281.8216275049619</v>
      </c>
      <c r="P57" s="10"/>
    </row>
    <row r="58" spans="1:16">
      <c r="A58" s="12"/>
      <c r="B58" s="25">
        <v>361.1</v>
      </c>
      <c r="C58" s="20" t="s">
        <v>63</v>
      </c>
      <c r="D58" s="46">
        <v>15706</v>
      </c>
      <c r="E58" s="46">
        <v>14892</v>
      </c>
      <c r="F58" s="46">
        <v>206</v>
      </c>
      <c r="G58" s="46">
        <v>21896</v>
      </c>
      <c r="H58" s="46">
        <v>0</v>
      </c>
      <c r="I58" s="46">
        <v>433761</v>
      </c>
      <c r="J58" s="46">
        <v>347</v>
      </c>
      <c r="K58" s="46">
        <v>682505</v>
      </c>
      <c r="L58" s="46">
        <v>0</v>
      </c>
      <c r="M58" s="46">
        <v>8437</v>
      </c>
      <c r="N58" s="46">
        <f t="shared" si="11"/>
        <v>1177750</v>
      </c>
      <c r="O58" s="47">
        <f t="shared" si="9"/>
        <v>75.404955502913126</v>
      </c>
      <c r="P58" s="9"/>
    </row>
    <row r="59" spans="1:16">
      <c r="A59" s="12"/>
      <c r="B59" s="25">
        <v>361.3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1594954</v>
      </c>
      <c r="L59" s="46">
        <v>0</v>
      </c>
      <c r="M59" s="46">
        <v>0</v>
      </c>
      <c r="N59" s="46">
        <f t="shared" ref="N59:N64" si="13">SUM(D59:M59)</f>
        <v>1594954</v>
      </c>
      <c r="O59" s="47">
        <f t="shared" si="9"/>
        <v>102.11626864716051</v>
      </c>
      <c r="P59" s="9"/>
    </row>
    <row r="60" spans="1:16">
      <c r="A60" s="12"/>
      <c r="B60" s="25">
        <v>362</v>
      </c>
      <c r="C60" s="20" t="s">
        <v>65</v>
      </c>
      <c r="D60" s="46">
        <v>4530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10592</v>
      </c>
      <c r="N60" s="46">
        <f t="shared" si="13"/>
        <v>15122</v>
      </c>
      <c r="O60" s="47">
        <f t="shared" si="9"/>
        <v>0.96817978103591784</v>
      </c>
      <c r="P60" s="9"/>
    </row>
    <row r="61" spans="1:16">
      <c r="A61" s="12"/>
      <c r="B61" s="25">
        <v>364</v>
      </c>
      <c r="C61" s="20" t="s">
        <v>115</v>
      </c>
      <c r="D61" s="46">
        <v>72241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72241</v>
      </c>
      <c r="O61" s="47">
        <f t="shared" si="9"/>
        <v>4.6252000768295023</v>
      </c>
      <c r="P61" s="9"/>
    </row>
    <row r="62" spans="1:16">
      <c r="A62" s="12"/>
      <c r="B62" s="25">
        <v>366</v>
      </c>
      <c r="C62" s="20" t="s">
        <v>67</v>
      </c>
      <c r="D62" s="46">
        <v>8953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8953</v>
      </c>
      <c r="O62" s="47">
        <f t="shared" si="9"/>
        <v>0.57321211345156542</v>
      </c>
      <c r="P62" s="9"/>
    </row>
    <row r="63" spans="1:16">
      <c r="A63" s="12"/>
      <c r="B63" s="25">
        <v>368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1456708</v>
      </c>
      <c r="L63" s="46">
        <v>0</v>
      </c>
      <c r="M63" s="46">
        <v>0</v>
      </c>
      <c r="N63" s="46">
        <f t="shared" si="13"/>
        <v>1456708</v>
      </c>
      <c r="O63" s="47">
        <f t="shared" si="9"/>
        <v>93.265125808310387</v>
      </c>
      <c r="P63" s="9"/>
    </row>
    <row r="64" spans="1:16">
      <c r="A64" s="12"/>
      <c r="B64" s="25">
        <v>369.9</v>
      </c>
      <c r="C64" s="20" t="s">
        <v>70</v>
      </c>
      <c r="D64" s="46">
        <v>32859</v>
      </c>
      <c r="E64" s="46">
        <v>10320</v>
      </c>
      <c r="F64" s="46">
        <v>0</v>
      </c>
      <c r="G64" s="46">
        <v>0</v>
      </c>
      <c r="H64" s="46">
        <v>0</v>
      </c>
      <c r="I64" s="46">
        <v>19761</v>
      </c>
      <c r="J64" s="46">
        <v>161</v>
      </c>
      <c r="K64" s="46">
        <v>3762</v>
      </c>
      <c r="L64" s="46">
        <v>0</v>
      </c>
      <c r="M64" s="46">
        <v>9181</v>
      </c>
      <c r="N64" s="46">
        <f t="shared" si="13"/>
        <v>76044</v>
      </c>
      <c r="O64" s="47">
        <f t="shared" si="9"/>
        <v>4.8686855752609004</v>
      </c>
      <c r="P64" s="9"/>
    </row>
    <row r="65" spans="1:119" ht="15.75">
      <c r="A65" s="29" t="s">
        <v>45</v>
      </c>
      <c r="B65" s="30"/>
      <c r="C65" s="31"/>
      <c r="D65" s="32">
        <f t="shared" ref="D65:M65" si="14">SUM(D66:D68)</f>
        <v>18609357</v>
      </c>
      <c r="E65" s="32">
        <f t="shared" si="14"/>
        <v>0</v>
      </c>
      <c r="F65" s="32">
        <f t="shared" si="14"/>
        <v>11723834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12013955</v>
      </c>
      <c r="N65" s="32">
        <f>SUM(D65:M65)</f>
        <v>42347146</v>
      </c>
      <c r="O65" s="45">
        <f t="shared" si="9"/>
        <v>2711.2584672514245</v>
      </c>
      <c r="P65" s="9"/>
    </row>
    <row r="66" spans="1:119">
      <c r="A66" s="12"/>
      <c r="B66" s="25">
        <v>381</v>
      </c>
      <c r="C66" s="20" t="s">
        <v>71</v>
      </c>
      <c r="D66" s="46">
        <v>14345973</v>
      </c>
      <c r="E66" s="46">
        <v>0</v>
      </c>
      <c r="F66" s="46">
        <v>458834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12013955</v>
      </c>
      <c r="N66" s="46">
        <f>SUM(D66:M66)</f>
        <v>26818762</v>
      </c>
      <c r="O66" s="47">
        <f t="shared" si="9"/>
        <v>1717.060119085729</v>
      </c>
      <c r="P66" s="9"/>
    </row>
    <row r="67" spans="1:119">
      <c r="A67" s="12"/>
      <c r="B67" s="25">
        <v>382</v>
      </c>
      <c r="C67" s="20" t="s">
        <v>80</v>
      </c>
      <c r="D67" s="46">
        <v>4263384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4263384</v>
      </c>
      <c r="O67" s="47">
        <f t="shared" si="9"/>
        <v>272.96139317497921</v>
      </c>
      <c r="P67" s="9"/>
    </row>
    <row r="68" spans="1:119" ht="15.75" thickBot="1">
      <c r="A68" s="12"/>
      <c r="B68" s="25">
        <v>384</v>
      </c>
      <c r="C68" s="20" t="s">
        <v>84</v>
      </c>
      <c r="D68" s="46">
        <v>0</v>
      </c>
      <c r="E68" s="46">
        <v>0</v>
      </c>
      <c r="F68" s="46">
        <v>11265000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11265000</v>
      </c>
      <c r="O68" s="47">
        <f t="shared" si="9"/>
        <v>721.23695499071641</v>
      </c>
      <c r="P68" s="9"/>
    </row>
    <row r="69" spans="1:119" ht="16.5" thickBot="1">
      <c r="A69" s="14" t="s">
        <v>57</v>
      </c>
      <c r="B69" s="23"/>
      <c r="C69" s="22"/>
      <c r="D69" s="15">
        <f t="shared" ref="D69:M69" si="15">SUM(D5,D14,D22,D36,D51,D57,D65)</f>
        <v>31615617</v>
      </c>
      <c r="E69" s="15">
        <f t="shared" si="15"/>
        <v>1247671</v>
      </c>
      <c r="F69" s="15">
        <f t="shared" si="15"/>
        <v>13099431</v>
      </c>
      <c r="G69" s="15">
        <f t="shared" si="15"/>
        <v>2408840</v>
      </c>
      <c r="H69" s="15">
        <f t="shared" si="15"/>
        <v>0</v>
      </c>
      <c r="I69" s="15">
        <f t="shared" si="15"/>
        <v>14043552</v>
      </c>
      <c r="J69" s="15">
        <f t="shared" si="15"/>
        <v>935297</v>
      </c>
      <c r="K69" s="15">
        <f t="shared" si="15"/>
        <v>4059821</v>
      </c>
      <c r="L69" s="15">
        <f t="shared" si="15"/>
        <v>0</v>
      </c>
      <c r="M69" s="15">
        <f t="shared" si="15"/>
        <v>13449586</v>
      </c>
      <c r="N69" s="15">
        <f>SUM(D69:M69)</f>
        <v>80859815</v>
      </c>
      <c r="O69" s="38">
        <f>(N69/O$71)</f>
        <v>5177.0161341955309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125</v>
      </c>
      <c r="M71" s="48"/>
      <c r="N71" s="48"/>
      <c r="O71" s="43">
        <v>15619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5316166</v>
      </c>
      <c r="E5" s="27">
        <f t="shared" si="0"/>
        <v>633981</v>
      </c>
      <c r="F5" s="27">
        <f t="shared" si="0"/>
        <v>1352119</v>
      </c>
      <c r="G5" s="27">
        <f t="shared" si="0"/>
        <v>2003421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556832</v>
      </c>
      <c r="N5" s="28">
        <f>SUM(D5:M5)</f>
        <v>9862519</v>
      </c>
      <c r="O5" s="33">
        <f t="shared" ref="O5:O36" si="1">(N5/O$72)</f>
        <v>642.46752654550187</v>
      </c>
      <c r="P5" s="6"/>
    </row>
    <row r="6" spans="1:133">
      <c r="A6" s="12"/>
      <c r="B6" s="25">
        <v>311</v>
      </c>
      <c r="C6" s="20" t="s">
        <v>2</v>
      </c>
      <c r="D6" s="46">
        <v>4510864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556832</v>
      </c>
      <c r="N6" s="46">
        <f>SUM(D6:M6)</f>
        <v>5067696</v>
      </c>
      <c r="O6" s="47">
        <f t="shared" si="1"/>
        <v>330.12155559898378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400119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400119</v>
      </c>
      <c r="O7" s="47">
        <f t="shared" si="1"/>
        <v>26.064686339652141</v>
      </c>
      <c r="P7" s="9"/>
    </row>
    <row r="8" spans="1:133">
      <c r="A8" s="12"/>
      <c r="B8" s="25">
        <v>312.42</v>
      </c>
      <c r="C8" s="20" t="s">
        <v>119</v>
      </c>
      <c r="D8" s="46">
        <v>0</v>
      </c>
      <c r="E8" s="46">
        <v>233862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233862</v>
      </c>
      <c r="O8" s="47">
        <f t="shared" si="1"/>
        <v>15.234316982606996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2003421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2003421</v>
      </c>
      <c r="O9" s="47">
        <f t="shared" si="1"/>
        <v>130.50752393980849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0</v>
      </c>
      <c r="F10" s="46">
        <v>1269808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1269808</v>
      </c>
      <c r="O10" s="47">
        <f t="shared" si="1"/>
        <v>82.718259396781974</v>
      </c>
      <c r="P10" s="9"/>
    </row>
    <row r="11" spans="1:133">
      <c r="A11" s="12"/>
      <c r="B11" s="25">
        <v>314.39999999999998</v>
      </c>
      <c r="C11" s="20" t="s">
        <v>13</v>
      </c>
      <c r="D11" s="46">
        <v>0</v>
      </c>
      <c r="E11" s="46">
        <v>0</v>
      </c>
      <c r="F11" s="46">
        <v>36716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36716</v>
      </c>
      <c r="O11" s="47">
        <f t="shared" si="1"/>
        <v>2.3917660087290731</v>
      </c>
      <c r="P11" s="9"/>
    </row>
    <row r="12" spans="1:133">
      <c r="A12" s="12"/>
      <c r="B12" s="25">
        <v>314.8</v>
      </c>
      <c r="C12" s="20" t="s">
        <v>14</v>
      </c>
      <c r="D12" s="46">
        <v>0</v>
      </c>
      <c r="E12" s="46">
        <v>0</v>
      </c>
      <c r="F12" s="46">
        <v>45595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45595</v>
      </c>
      <c r="O12" s="47">
        <f t="shared" si="1"/>
        <v>2.9701648101100906</v>
      </c>
      <c r="P12" s="9"/>
    </row>
    <row r="13" spans="1:133">
      <c r="A13" s="12"/>
      <c r="B13" s="25">
        <v>315</v>
      </c>
      <c r="C13" s="20" t="s">
        <v>99</v>
      </c>
      <c r="D13" s="46">
        <v>656780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656780</v>
      </c>
      <c r="O13" s="47">
        <f t="shared" si="1"/>
        <v>42.78418344081819</v>
      </c>
      <c r="P13" s="9"/>
    </row>
    <row r="14" spans="1:133">
      <c r="A14" s="12"/>
      <c r="B14" s="25">
        <v>316</v>
      </c>
      <c r="C14" s="20" t="s">
        <v>100</v>
      </c>
      <c r="D14" s="46">
        <v>148522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148522</v>
      </c>
      <c r="O14" s="47">
        <f t="shared" si="1"/>
        <v>9.6750700280112039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1421491</v>
      </c>
      <c r="E15" s="32">
        <f t="shared" si="3"/>
        <v>71249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359829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1852569</v>
      </c>
      <c r="O15" s="45">
        <f t="shared" si="1"/>
        <v>120.68067226890756</v>
      </c>
      <c r="P15" s="10"/>
    </row>
    <row r="16" spans="1:133">
      <c r="A16" s="12"/>
      <c r="B16" s="25">
        <v>322</v>
      </c>
      <c r="C16" s="20" t="s">
        <v>0</v>
      </c>
      <c r="D16" s="46">
        <v>164275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164275</v>
      </c>
      <c r="O16" s="47">
        <f t="shared" si="1"/>
        <v>10.701257247084881</v>
      </c>
      <c r="P16" s="9"/>
    </row>
    <row r="17" spans="1:16">
      <c r="A17" s="12"/>
      <c r="B17" s="25">
        <v>323.10000000000002</v>
      </c>
      <c r="C17" s="20" t="s">
        <v>18</v>
      </c>
      <c r="D17" s="46">
        <v>1142892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1142892</v>
      </c>
      <c r="O17" s="47">
        <f t="shared" si="1"/>
        <v>74.450654680476845</v>
      </c>
      <c r="P17" s="9"/>
    </row>
    <row r="18" spans="1:16">
      <c r="A18" s="12"/>
      <c r="B18" s="25">
        <v>323.39999999999998</v>
      </c>
      <c r="C18" s="20" t="s">
        <v>19</v>
      </c>
      <c r="D18" s="46">
        <v>28179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28179</v>
      </c>
      <c r="O18" s="47">
        <f t="shared" si="1"/>
        <v>1.8356458862614813</v>
      </c>
      <c r="P18" s="9"/>
    </row>
    <row r="19" spans="1:16">
      <c r="A19" s="12"/>
      <c r="B19" s="25">
        <v>323.7</v>
      </c>
      <c r="C19" s="20" t="s">
        <v>111</v>
      </c>
      <c r="D19" s="46">
        <v>76389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76389</v>
      </c>
      <c r="O19" s="47">
        <f t="shared" si="1"/>
        <v>4.9761579050224745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94602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94602</v>
      </c>
      <c r="O20" s="47">
        <f t="shared" si="1"/>
        <v>6.1625952706664062</v>
      </c>
      <c r="P20" s="9"/>
    </row>
    <row r="21" spans="1:16">
      <c r="A21" s="12"/>
      <c r="B21" s="25">
        <v>324.22000000000003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264362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264362</v>
      </c>
      <c r="O21" s="47">
        <f t="shared" si="1"/>
        <v>17.221158230734154</v>
      </c>
      <c r="P21" s="9"/>
    </row>
    <row r="22" spans="1:16">
      <c r="A22" s="12"/>
      <c r="B22" s="25">
        <v>325.10000000000002</v>
      </c>
      <c r="C22" s="20" t="s">
        <v>83</v>
      </c>
      <c r="D22" s="46">
        <v>0</v>
      </c>
      <c r="E22" s="46">
        <v>71249</v>
      </c>
      <c r="F22" s="46">
        <v>0</v>
      </c>
      <c r="G22" s="46">
        <v>0</v>
      </c>
      <c r="H22" s="46">
        <v>0</v>
      </c>
      <c r="I22" s="46">
        <v>445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71694</v>
      </c>
      <c r="O22" s="47">
        <f t="shared" si="1"/>
        <v>4.6703146374829005</v>
      </c>
      <c r="P22" s="9"/>
    </row>
    <row r="23" spans="1:16">
      <c r="A23" s="12"/>
      <c r="B23" s="25">
        <v>329</v>
      </c>
      <c r="C23" s="20" t="s">
        <v>24</v>
      </c>
      <c r="D23" s="46">
        <v>9756</v>
      </c>
      <c r="E23" s="46">
        <v>0</v>
      </c>
      <c r="F23" s="46">
        <v>0</v>
      </c>
      <c r="G23" s="46">
        <v>0</v>
      </c>
      <c r="H23" s="46">
        <v>0</v>
      </c>
      <c r="I23" s="46">
        <v>420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10176</v>
      </c>
      <c r="O23" s="47">
        <f t="shared" si="1"/>
        <v>0.6628884111784249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2337730</v>
      </c>
      <c r="E24" s="32">
        <f t="shared" si="5"/>
        <v>34607</v>
      </c>
      <c r="F24" s="32">
        <f t="shared" si="5"/>
        <v>0</v>
      </c>
      <c r="G24" s="32">
        <f t="shared" si="5"/>
        <v>298220</v>
      </c>
      <c r="H24" s="32">
        <f t="shared" si="5"/>
        <v>0</v>
      </c>
      <c r="I24" s="32">
        <f t="shared" si="5"/>
        <v>2169</v>
      </c>
      <c r="J24" s="32">
        <f t="shared" si="5"/>
        <v>0</v>
      </c>
      <c r="K24" s="32">
        <f t="shared" si="5"/>
        <v>333435</v>
      </c>
      <c r="L24" s="32">
        <f t="shared" si="5"/>
        <v>0</v>
      </c>
      <c r="M24" s="32">
        <f t="shared" si="5"/>
        <v>0</v>
      </c>
      <c r="N24" s="44">
        <f>SUM(D24:M24)</f>
        <v>3006161</v>
      </c>
      <c r="O24" s="45">
        <f t="shared" si="1"/>
        <v>195.82834994462903</v>
      </c>
      <c r="P24" s="10"/>
    </row>
    <row r="25" spans="1:16">
      <c r="A25" s="12"/>
      <c r="B25" s="25">
        <v>331.2</v>
      </c>
      <c r="C25" s="20" t="s">
        <v>25</v>
      </c>
      <c r="D25" s="46">
        <v>51146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51146</v>
      </c>
      <c r="O25" s="47">
        <f t="shared" si="1"/>
        <v>3.3317699172692334</v>
      </c>
      <c r="P25" s="9"/>
    </row>
    <row r="26" spans="1:16">
      <c r="A26" s="12"/>
      <c r="B26" s="25">
        <v>331.5</v>
      </c>
      <c r="C26" s="20" t="s">
        <v>27</v>
      </c>
      <c r="D26" s="46">
        <v>269073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269073</v>
      </c>
      <c r="O26" s="47">
        <f t="shared" si="1"/>
        <v>17.528043775649795</v>
      </c>
      <c r="P26" s="9"/>
    </row>
    <row r="27" spans="1:16">
      <c r="A27" s="12"/>
      <c r="B27" s="25">
        <v>334.2</v>
      </c>
      <c r="C27" s="20" t="s">
        <v>29</v>
      </c>
      <c r="D27" s="46">
        <v>12319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12319</v>
      </c>
      <c r="O27" s="47">
        <f t="shared" si="1"/>
        <v>0.80248843723535923</v>
      </c>
      <c r="P27" s="9"/>
    </row>
    <row r="28" spans="1:16">
      <c r="A28" s="12"/>
      <c r="B28" s="25">
        <v>334.5</v>
      </c>
      <c r="C28" s="20" t="s">
        <v>112</v>
      </c>
      <c r="D28" s="46">
        <v>0</v>
      </c>
      <c r="E28" s="46">
        <v>34607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34607</v>
      </c>
      <c r="O28" s="47">
        <f t="shared" si="1"/>
        <v>2.2543808220962802</v>
      </c>
      <c r="P28" s="9"/>
    </row>
    <row r="29" spans="1:16">
      <c r="A29" s="12"/>
      <c r="B29" s="25">
        <v>334.7</v>
      </c>
      <c r="C29" s="20" t="s">
        <v>30</v>
      </c>
      <c r="D29" s="46">
        <v>4220</v>
      </c>
      <c r="E29" s="46">
        <v>0</v>
      </c>
      <c r="F29" s="46">
        <v>0</v>
      </c>
      <c r="G29" s="46">
        <v>298220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302440</v>
      </c>
      <c r="O29" s="47">
        <f t="shared" si="1"/>
        <v>19.701648101100904</v>
      </c>
      <c r="P29" s="9"/>
    </row>
    <row r="30" spans="1:16">
      <c r="A30" s="12"/>
      <c r="B30" s="25">
        <v>335.12</v>
      </c>
      <c r="C30" s="20" t="s">
        <v>101</v>
      </c>
      <c r="D30" s="46">
        <v>675059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675059</v>
      </c>
      <c r="O30" s="47">
        <f t="shared" si="1"/>
        <v>43.974920200638394</v>
      </c>
      <c r="P30" s="9"/>
    </row>
    <row r="31" spans="1:16">
      <c r="A31" s="12"/>
      <c r="B31" s="25">
        <v>335.14</v>
      </c>
      <c r="C31" s="20" t="s">
        <v>102</v>
      </c>
      <c r="D31" s="46">
        <v>43657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43657</v>
      </c>
      <c r="O31" s="47">
        <f t="shared" si="1"/>
        <v>2.8439189629340107</v>
      </c>
      <c r="P31" s="9"/>
    </row>
    <row r="32" spans="1:16">
      <c r="A32" s="12"/>
      <c r="B32" s="25">
        <v>335.15</v>
      </c>
      <c r="C32" s="20" t="s">
        <v>103</v>
      </c>
      <c r="D32" s="46">
        <v>34914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34914</v>
      </c>
      <c r="O32" s="47">
        <f t="shared" si="1"/>
        <v>2.2743795192495604</v>
      </c>
      <c r="P32" s="9"/>
    </row>
    <row r="33" spans="1:16">
      <c r="A33" s="12"/>
      <c r="B33" s="25">
        <v>335.18</v>
      </c>
      <c r="C33" s="20" t="s">
        <v>104</v>
      </c>
      <c r="D33" s="46">
        <v>882574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882574</v>
      </c>
      <c r="O33" s="47">
        <f t="shared" si="1"/>
        <v>57.492932056543545</v>
      </c>
      <c r="P33" s="9"/>
    </row>
    <row r="34" spans="1:16">
      <c r="A34" s="12"/>
      <c r="B34" s="25">
        <v>335.29</v>
      </c>
      <c r="C34" s="20" t="s">
        <v>35</v>
      </c>
      <c r="D34" s="46">
        <v>336535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333435</v>
      </c>
      <c r="L34" s="46">
        <v>0</v>
      </c>
      <c r="M34" s="46">
        <v>0</v>
      </c>
      <c r="N34" s="46">
        <f t="shared" si="6"/>
        <v>669970</v>
      </c>
      <c r="O34" s="47">
        <f t="shared" si="1"/>
        <v>43.643410852713181</v>
      </c>
      <c r="P34" s="9"/>
    </row>
    <row r="35" spans="1:16">
      <c r="A35" s="12"/>
      <c r="B35" s="25">
        <v>335.49</v>
      </c>
      <c r="C35" s="20" t="s">
        <v>36</v>
      </c>
      <c r="D35" s="46">
        <v>14884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14884</v>
      </c>
      <c r="O35" s="47">
        <f t="shared" si="1"/>
        <v>0.96957852908605302</v>
      </c>
      <c r="P35" s="9"/>
    </row>
    <row r="36" spans="1:16">
      <c r="A36" s="12"/>
      <c r="B36" s="25">
        <v>337.3</v>
      </c>
      <c r="C36" s="20" t="s">
        <v>95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2169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2169</v>
      </c>
      <c r="O36" s="47">
        <f t="shared" si="1"/>
        <v>0.14129372679304281</v>
      </c>
      <c r="P36" s="9"/>
    </row>
    <row r="37" spans="1:16">
      <c r="A37" s="12"/>
      <c r="B37" s="25">
        <v>338</v>
      </c>
      <c r="C37" s="20" t="s">
        <v>38</v>
      </c>
      <c r="D37" s="46">
        <v>13349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13349</v>
      </c>
      <c r="O37" s="47">
        <f t="shared" ref="O37:O68" si="7">(N37/O$72)</f>
        <v>0.86958504331965347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SUM(D39:D52)</f>
        <v>640005</v>
      </c>
      <c r="E38" s="32">
        <f t="shared" si="8"/>
        <v>357463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12466640</v>
      </c>
      <c r="J38" s="32">
        <f t="shared" si="8"/>
        <v>909001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14373109</v>
      </c>
      <c r="O38" s="45">
        <f t="shared" si="7"/>
        <v>936.29789590254711</v>
      </c>
      <c r="P38" s="10"/>
    </row>
    <row r="39" spans="1:16">
      <c r="A39" s="12"/>
      <c r="B39" s="25">
        <v>341.2</v>
      </c>
      <c r="C39" s="20" t="s">
        <v>105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909001</v>
      </c>
      <c r="K39" s="46">
        <v>0</v>
      </c>
      <c r="L39" s="46">
        <v>0</v>
      </c>
      <c r="M39" s="46">
        <v>0</v>
      </c>
      <c r="N39" s="46">
        <f t="shared" ref="N39:N52" si="9">SUM(D39:M39)</f>
        <v>909001</v>
      </c>
      <c r="O39" s="47">
        <f t="shared" si="7"/>
        <v>59.214448570125725</v>
      </c>
      <c r="P39" s="9"/>
    </row>
    <row r="40" spans="1:16">
      <c r="A40" s="12"/>
      <c r="B40" s="25">
        <v>341.3</v>
      </c>
      <c r="C40" s="20" t="s">
        <v>106</v>
      </c>
      <c r="D40" s="46">
        <v>20105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20105</v>
      </c>
      <c r="O40" s="47">
        <f t="shared" si="7"/>
        <v>1.3096866653638199</v>
      </c>
      <c r="P40" s="9"/>
    </row>
    <row r="41" spans="1:16">
      <c r="A41" s="12"/>
      <c r="B41" s="25">
        <v>341.9</v>
      </c>
      <c r="C41" s="20" t="s">
        <v>107</v>
      </c>
      <c r="D41" s="46">
        <v>64731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64731</v>
      </c>
      <c r="O41" s="47">
        <f t="shared" si="7"/>
        <v>4.216728551885871</v>
      </c>
      <c r="P41" s="9"/>
    </row>
    <row r="42" spans="1:16">
      <c r="A42" s="12"/>
      <c r="B42" s="25">
        <v>342.1</v>
      </c>
      <c r="C42" s="20" t="s">
        <v>120</v>
      </c>
      <c r="D42" s="46">
        <v>81404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81404</v>
      </c>
      <c r="O42" s="47">
        <f t="shared" si="7"/>
        <v>5.302846720083382</v>
      </c>
      <c r="P42" s="9"/>
    </row>
    <row r="43" spans="1:16">
      <c r="A43" s="12"/>
      <c r="B43" s="25">
        <v>342.4</v>
      </c>
      <c r="C43" s="20" t="s">
        <v>121</v>
      </c>
      <c r="D43" s="46">
        <v>3950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3950</v>
      </c>
      <c r="O43" s="47">
        <f t="shared" si="7"/>
        <v>0.25731222721646796</v>
      </c>
      <c r="P43" s="9"/>
    </row>
    <row r="44" spans="1:16">
      <c r="A44" s="12"/>
      <c r="B44" s="25">
        <v>342.5</v>
      </c>
      <c r="C44" s="20" t="s">
        <v>49</v>
      </c>
      <c r="D44" s="46">
        <v>15588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15588</v>
      </c>
      <c r="O44" s="47">
        <f t="shared" si="7"/>
        <v>1.015438733632988</v>
      </c>
      <c r="P44" s="9"/>
    </row>
    <row r="45" spans="1:16">
      <c r="A45" s="12"/>
      <c r="B45" s="25">
        <v>343.3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5620914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5620914</v>
      </c>
      <c r="O45" s="47">
        <f t="shared" si="7"/>
        <v>366.15946843853823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5556477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5556477</v>
      </c>
      <c r="O46" s="47">
        <f t="shared" si="7"/>
        <v>361.96189173343754</v>
      </c>
      <c r="P46" s="9"/>
    </row>
    <row r="47" spans="1:16">
      <c r="A47" s="12"/>
      <c r="B47" s="25">
        <v>343.7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951875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951875</v>
      </c>
      <c r="O47" s="47">
        <f t="shared" si="7"/>
        <v>62.007361083968469</v>
      </c>
      <c r="P47" s="9"/>
    </row>
    <row r="48" spans="1:16">
      <c r="A48" s="12"/>
      <c r="B48" s="25">
        <v>343.9</v>
      </c>
      <c r="C48" s="20" t="s">
        <v>53</v>
      </c>
      <c r="D48" s="46">
        <v>11173</v>
      </c>
      <c r="E48" s="46">
        <v>357463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368636</v>
      </c>
      <c r="O48" s="47">
        <f t="shared" si="7"/>
        <v>24.013810175232884</v>
      </c>
      <c r="P48" s="9"/>
    </row>
    <row r="49" spans="1:16">
      <c r="A49" s="12"/>
      <c r="B49" s="25">
        <v>347.1</v>
      </c>
      <c r="C49" s="20" t="s">
        <v>54</v>
      </c>
      <c r="D49" s="46">
        <v>20129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20129</v>
      </c>
      <c r="O49" s="47">
        <f t="shared" si="7"/>
        <v>1.31125008142792</v>
      </c>
      <c r="P49" s="9"/>
    </row>
    <row r="50" spans="1:16">
      <c r="A50" s="12"/>
      <c r="B50" s="25">
        <v>347.2</v>
      </c>
      <c r="C50" s="20" t="s">
        <v>55</v>
      </c>
      <c r="D50" s="46">
        <v>384985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384985</v>
      </c>
      <c r="O50" s="47">
        <f t="shared" si="7"/>
        <v>25.078822226565045</v>
      </c>
      <c r="P50" s="9"/>
    </row>
    <row r="51" spans="1:16">
      <c r="A51" s="12"/>
      <c r="B51" s="25">
        <v>347.4</v>
      </c>
      <c r="C51" s="20" t="s">
        <v>56</v>
      </c>
      <c r="D51" s="46">
        <v>37940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37940</v>
      </c>
      <c r="O51" s="47">
        <f t="shared" si="7"/>
        <v>2.4715002279981761</v>
      </c>
      <c r="P51" s="9"/>
    </row>
    <row r="52" spans="1:16">
      <c r="A52" s="12"/>
      <c r="B52" s="25">
        <v>349</v>
      </c>
      <c r="C52" s="20" t="s">
        <v>122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337374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337374</v>
      </c>
      <c r="O52" s="47">
        <f t="shared" si="7"/>
        <v>21.977330467070548</v>
      </c>
      <c r="P52" s="9"/>
    </row>
    <row r="53" spans="1:16" ht="15.75">
      <c r="A53" s="29" t="s">
        <v>44</v>
      </c>
      <c r="B53" s="30"/>
      <c r="C53" s="31"/>
      <c r="D53" s="32">
        <f t="shared" ref="D53:M53" si="10">SUM(D54:D58)</f>
        <v>1705093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0" si="11">SUM(D53:M53)</f>
        <v>1705093</v>
      </c>
      <c r="O53" s="45">
        <f t="shared" si="7"/>
        <v>111.07374112435672</v>
      </c>
      <c r="P53" s="10"/>
    </row>
    <row r="54" spans="1:16">
      <c r="A54" s="13"/>
      <c r="B54" s="39">
        <v>351.1</v>
      </c>
      <c r="C54" s="21" t="s">
        <v>59</v>
      </c>
      <c r="D54" s="46">
        <v>1497715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1497715</v>
      </c>
      <c r="O54" s="47">
        <f t="shared" si="7"/>
        <v>97.564653768484135</v>
      </c>
      <c r="P54" s="9"/>
    </row>
    <row r="55" spans="1:16">
      <c r="A55" s="13"/>
      <c r="B55" s="39">
        <v>352</v>
      </c>
      <c r="C55" s="21" t="s">
        <v>60</v>
      </c>
      <c r="D55" s="46">
        <v>14911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14911</v>
      </c>
      <c r="O55" s="47">
        <f t="shared" si="7"/>
        <v>0.97133737215816562</v>
      </c>
      <c r="P55" s="9"/>
    </row>
    <row r="56" spans="1:16">
      <c r="A56" s="13"/>
      <c r="B56" s="39">
        <v>354</v>
      </c>
      <c r="C56" s="21" t="s">
        <v>61</v>
      </c>
      <c r="D56" s="46">
        <v>47359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47359</v>
      </c>
      <c r="O56" s="47">
        <f t="shared" si="7"/>
        <v>3.0850758908214448</v>
      </c>
      <c r="P56" s="9"/>
    </row>
    <row r="57" spans="1:16">
      <c r="A57" s="13"/>
      <c r="B57" s="39">
        <v>358.2</v>
      </c>
      <c r="C57" s="21" t="s">
        <v>114</v>
      </c>
      <c r="D57" s="46">
        <v>96324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96324</v>
      </c>
      <c r="O57" s="47">
        <f t="shared" si="7"/>
        <v>6.2747703732655857</v>
      </c>
      <c r="P57" s="9"/>
    </row>
    <row r="58" spans="1:16">
      <c r="A58" s="13"/>
      <c r="B58" s="39">
        <v>359</v>
      </c>
      <c r="C58" s="21" t="s">
        <v>62</v>
      </c>
      <c r="D58" s="46">
        <v>48784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48784</v>
      </c>
      <c r="O58" s="47">
        <f t="shared" si="7"/>
        <v>3.1779037196273858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SUM(D60:D66)</f>
        <v>253166</v>
      </c>
      <c r="E59" s="32">
        <f t="shared" si="12"/>
        <v>8237</v>
      </c>
      <c r="F59" s="32">
        <f t="shared" si="12"/>
        <v>954</v>
      </c>
      <c r="G59" s="32">
        <f t="shared" si="12"/>
        <v>17282</v>
      </c>
      <c r="H59" s="32">
        <f t="shared" si="12"/>
        <v>0</v>
      </c>
      <c r="I59" s="32">
        <f t="shared" si="12"/>
        <v>552166</v>
      </c>
      <c r="J59" s="32">
        <f t="shared" si="12"/>
        <v>261</v>
      </c>
      <c r="K59" s="32">
        <f t="shared" si="12"/>
        <v>2357681</v>
      </c>
      <c r="L59" s="32">
        <f t="shared" si="12"/>
        <v>0</v>
      </c>
      <c r="M59" s="32">
        <f t="shared" si="12"/>
        <v>13499</v>
      </c>
      <c r="N59" s="32">
        <f t="shared" si="11"/>
        <v>3203246</v>
      </c>
      <c r="O59" s="45">
        <f t="shared" si="7"/>
        <v>208.66692723601068</v>
      </c>
      <c r="P59" s="10"/>
    </row>
    <row r="60" spans="1:16">
      <c r="A60" s="12"/>
      <c r="B60" s="25">
        <v>361.1</v>
      </c>
      <c r="C60" s="20" t="s">
        <v>63</v>
      </c>
      <c r="D60" s="46">
        <v>31566</v>
      </c>
      <c r="E60" s="46">
        <v>7389</v>
      </c>
      <c r="F60" s="46">
        <v>954</v>
      </c>
      <c r="G60" s="46">
        <v>11782</v>
      </c>
      <c r="H60" s="46">
        <v>0</v>
      </c>
      <c r="I60" s="46">
        <v>437135</v>
      </c>
      <c r="J60" s="46">
        <v>261</v>
      </c>
      <c r="K60" s="46">
        <v>657432</v>
      </c>
      <c r="L60" s="46">
        <v>0</v>
      </c>
      <c r="M60" s="46">
        <v>412</v>
      </c>
      <c r="N60" s="46">
        <f t="shared" si="11"/>
        <v>1146931</v>
      </c>
      <c r="O60" s="47">
        <f t="shared" si="7"/>
        <v>74.713764575597679</v>
      </c>
      <c r="P60" s="9"/>
    </row>
    <row r="61" spans="1:16">
      <c r="A61" s="12"/>
      <c r="B61" s="25">
        <v>361.3</v>
      </c>
      <c r="C61" s="20" t="s">
        <v>64</v>
      </c>
      <c r="D61" s="46">
        <v>1</v>
      </c>
      <c r="E61" s="46">
        <v>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227985</v>
      </c>
      <c r="L61" s="46">
        <v>0</v>
      </c>
      <c r="M61" s="46">
        <v>0</v>
      </c>
      <c r="N61" s="46">
        <f t="shared" ref="N61:N66" si="13">SUM(D61:M61)</f>
        <v>228009</v>
      </c>
      <c r="O61" s="47">
        <f t="shared" si="7"/>
        <v>14.853038889974595</v>
      </c>
      <c r="P61" s="9"/>
    </row>
    <row r="62" spans="1:16">
      <c r="A62" s="12"/>
      <c r="B62" s="25">
        <v>362</v>
      </c>
      <c r="C62" s="20" t="s">
        <v>65</v>
      </c>
      <c r="D62" s="46">
        <v>3980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1600</v>
      </c>
      <c r="N62" s="46">
        <f t="shared" si="13"/>
        <v>5580</v>
      </c>
      <c r="O62" s="47">
        <f t="shared" si="7"/>
        <v>0.36349423490326366</v>
      </c>
      <c r="P62" s="9"/>
    </row>
    <row r="63" spans="1:16">
      <c r="A63" s="12"/>
      <c r="B63" s="25">
        <v>364</v>
      </c>
      <c r="C63" s="20" t="s">
        <v>115</v>
      </c>
      <c r="D63" s="46">
        <v>16214</v>
      </c>
      <c r="E63" s="46">
        <v>0</v>
      </c>
      <c r="F63" s="46">
        <v>0</v>
      </c>
      <c r="G63" s="46">
        <v>0</v>
      </c>
      <c r="H63" s="46">
        <v>0</v>
      </c>
      <c r="I63" s="46">
        <v>516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16730</v>
      </c>
      <c r="O63" s="47">
        <f t="shared" si="7"/>
        <v>1.0898312813497493</v>
      </c>
      <c r="P63" s="9"/>
    </row>
    <row r="64" spans="1:16">
      <c r="A64" s="12"/>
      <c r="B64" s="25">
        <v>366</v>
      </c>
      <c r="C64" s="20" t="s">
        <v>67</v>
      </c>
      <c r="D64" s="46">
        <v>27449</v>
      </c>
      <c r="E64" s="46">
        <v>0</v>
      </c>
      <c r="F64" s="46">
        <v>0</v>
      </c>
      <c r="G64" s="46">
        <v>5500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32949</v>
      </c>
      <c r="O64" s="47">
        <f t="shared" si="7"/>
        <v>2.1463748290013678</v>
      </c>
      <c r="P64" s="9"/>
    </row>
    <row r="65" spans="1:119">
      <c r="A65" s="12"/>
      <c r="B65" s="25">
        <v>368</v>
      </c>
      <c r="C65" s="20" t="s">
        <v>68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1444766</v>
      </c>
      <c r="L65" s="46">
        <v>0</v>
      </c>
      <c r="M65" s="46">
        <v>0</v>
      </c>
      <c r="N65" s="46">
        <f t="shared" si="13"/>
        <v>1444766</v>
      </c>
      <c r="O65" s="47">
        <f t="shared" si="7"/>
        <v>94.115432219399381</v>
      </c>
      <c r="P65" s="9"/>
    </row>
    <row r="66" spans="1:119">
      <c r="A66" s="12"/>
      <c r="B66" s="25">
        <v>369.9</v>
      </c>
      <c r="C66" s="20" t="s">
        <v>70</v>
      </c>
      <c r="D66" s="46">
        <v>173956</v>
      </c>
      <c r="E66" s="46">
        <v>825</v>
      </c>
      <c r="F66" s="46">
        <v>0</v>
      </c>
      <c r="G66" s="46">
        <v>0</v>
      </c>
      <c r="H66" s="46">
        <v>0</v>
      </c>
      <c r="I66" s="46">
        <v>114515</v>
      </c>
      <c r="J66" s="46">
        <v>0</v>
      </c>
      <c r="K66" s="46">
        <v>27498</v>
      </c>
      <c r="L66" s="46">
        <v>0</v>
      </c>
      <c r="M66" s="46">
        <v>11487</v>
      </c>
      <c r="N66" s="46">
        <f t="shared" si="13"/>
        <v>328281</v>
      </c>
      <c r="O66" s="47">
        <f t="shared" si="7"/>
        <v>21.38499120578464</v>
      </c>
      <c r="P66" s="9"/>
    </row>
    <row r="67" spans="1:119" ht="15.75">
      <c r="A67" s="29" t="s">
        <v>45</v>
      </c>
      <c r="B67" s="30"/>
      <c r="C67" s="31"/>
      <c r="D67" s="32">
        <f t="shared" ref="D67:M67" si="14">SUM(D68:D69)</f>
        <v>6650288</v>
      </c>
      <c r="E67" s="32">
        <f t="shared" si="14"/>
        <v>0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719554</v>
      </c>
      <c r="N67" s="32">
        <f>SUM(D67:M67)</f>
        <v>7369842</v>
      </c>
      <c r="O67" s="45">
        <f t="shared" si="7"/>
        <v>480.08872386163767</v>
      </c>
      <c r="P67" s="9"/>
    </row>
    <row r="68" spans="1:119">
      <c r="A68" s="12"/>
      <c r="B68" s="25">
        <v>381</v>
      </c>
      <c r="C68" s="20" t="s">
        <v>71</v>
      </c>
      <c r="D68" s="46">
        <v>2476308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719554</v>
      </c>
      <c r="N68" s="46">
        <f>SUM(D68:M68)</f>
        <v>3195862</v>
      </c>
      <c r="O68" s="47">
        <f t="shared" si="7"/>
        <v>208.1859162269559</v>
      </c>
      <c r="P68" s="9"/>
    </row>
    <row r="69" spans="1:119" ht="15.75" thickBot="1">
      <c r="A69" s="12"/>
      <c r="B69" s="25">
        <v>382</v>
      </c>
      <c r="C69" s="20" t="s">
        <v>80</v>
      </c>
      <c r="D69" s="46">
        <v>4173980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4173980</v>
      </c>
      <c r="O69" s="47">
        <f>(N69/O$72)</f>
        <v>271.90280763468178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5">SUM(D5,D15,D24,D38,D53,D59,D67)</f>
        <v>18323939</v>
      </c>
      <c r="E70" s="15">
        <f t="shared" si="15"/>
        <v>1105537</v>
      </c>
      <c r="F70" s="15">
        <f t="shared" si="15"/>
        <v>1353073</v>
      </c>
      <c r="G70" s="15">
        <f t="shared" si="15"/>
        <v>2318923</v>
      </c>
      <c r="H70" s="15">
        <f t="shared" si="15"/>
        <v>0</v>
      </c>
      <c r="I70" s="15">
        <f t="shared" si="15"/>
        <v>13380804</v>
      </c>
      <c r="J70" s="15">
        <f t="shared" si="15"/>
        <v>909262</v>
      </c>
      <c r="K70" s="15">
        <f t="shared" si="15"/>
        <v>2691116</v>
      </c>
      <c r="L70" s="15">
        <f t="shared" si="15"/>
        <v>0</v>
      </c>
      <c r="M70" s="15">
        <f t="shared" si="15"/>
        <v>1289885</v>
      </c>
      <c r="N70" s="15">
        <f>SUM(D70:M70)</f>
        <v>41372539</v>
      </c>
      <c r="O70" s="38">
        <f>(N70/O$72)</f>
        <v>2695.1038368835907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123</v>
      </c>
      <c r="M72" s="48"/>
      <c r="N72" s="48"/>
      <c r="O72" s="43">
        <v>15351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5338068</v>
      </c>
      <c r="E5" s="27">
        <f t="shared" si="0"/>
        <v>1011689</v>
      </c>
      <c r="F5" s="27">
        <f t="shared" si="0"/>
        <v>1494804</v>
      </c>
      <c r="G5" s="27">
        <f t="shared" si="0"/>
        <v>1673113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9517674</v>
      </c>
      <c r="O5" s="33">
        <f t="shared" ref="O5:O36" si="1">(N5/O$70)</f>
        <v>630.01747534255639</v>
      </c>
      <c r="P5" s="6"/>
    </row>
    <row r="6" spans="1:133">
      <c r="A6" s="12"/>
      <c r="B6" s="25">
        <v>311</v>
      </c>
      <c r="C6" s="20" t="s">
        <v>2</v>
      </c>
      <c r="D6" s="46">
        <v>4482618</v>
      </c>
      <c r="E6" s="46">
        <v>489124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4971742</v>
      </c>
      <c r="O6" s="47">
        <f t="shared" si="1"/>
        <v>329.10187330376647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522565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522565</v>
      </c>
      <c r="O7" s="47">
        <f t="shared" si="1"/>
        <v>34.590918117429005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1673113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1673113</v>
      </c>
      <c r="O8" s="47">
        <f t="shared" si="1"/>
        <v>110.7508439796121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1356940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1356940</v>
      </c>
      <c r="O9" s="47">
        <f t="shared" si="1"/>
        <v>89.82193685046667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0</v>
      </c>
      <c r="F10" s="46">
        <v>86310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86310</v>
      </c>
      <c r="O10" s="47">
        <f t="shared" si="1"/>
        <v>5.7132455153240223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0</v>
      </c>
      <c r="F11" s="46">
        <v>51554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51554</v>
      </c>
      <c r="O11" s="47">
        <f t="shared" si="1"/>
        <v>3.4125901899781557</v>
      </c>
      <c r="P11" s="9"/>
    </row>
    <row r="12" spans="1:133">
      <c r="A12" s="12"/>
      <c r="B12" s="25">
        <v>315</v>
      </c>
      <c r="C12" s="20" t="s">
        <v>99</v>
      </c>
      <c r="D12" s="46">
        <v>704995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704995</v>
      </c>
      <c r="O12" s="47">
        <f t="shared" si="1"/>
        <v>46.666776990798965</v>
      </c>
      <c r="P12" s="9"/>
    </row>
    <row r="13" spans="1:133">
      <c r="A13" s="12"/>
      <c r="B13" s="25">
        <v>316</v>
      </c>
      <c r="C13" s="20" t="s">
        <v>100</v>
      </c>
      <c r="D13" s="46">
        <v>150455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150455</v>
      </c>
      <c r="O13" s="47">
        <f t="shared" si="1"/>
        <v>9.9592903951810428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1504361</v>
      </c>
      <c r="E14" s="32">
        <f t="shared" si="3"/>
        <v>84335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343947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1932643</v>
      </c>
      <c r="O14" s="45">
        <f t="shared" si="1"/>
        <v>127.93029721321241</v>
      </c>
      <c r="P14" s="10"/>
    </row>
    <row r="15" spans="1:133">
      <c r="A15" s="12"/>
      <c r="B15" s="25">
        <v>322</v>
      </c>
      <c r="C15" s="20" t="s">
        <v>0</v>
      </c>
      <c r="D15" s="46">
        <v>186949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186949</v>
      </c>
      <c r="O15" s="47">
        <f t="shared" si="1"/>
        <v>12.374991725690078</v>
      </c>
      <c r="P15" s="9"/>
    </row>
    <row r="16" spans="1:133">
      <c r="A16" s="12"/>
      <c r="B16" s="25">
        <v>323.10000000000002</v>
      </c>
      <c r="C16" s="20" t="s">
        <v>18</v>
      </c>
      <c r="D16" s="46">
        <v>1169962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1169962</v>
      </c>
      <c r="O16" s="47">
        <f t="shared" si="1"/>
        <v>77.445025484874563</v>
      </c>
      <c r="P16" s="9"/>
    </row>
    <row r="17" spans="1:16">
      <c r="A17" s="12"/>
      <c r="B17" s="25">
        <v>323.39999999999998</v>
      </c>
      <c r="C17" s="20" t="s">
        <v>19</v>
      </c>
      <c r="D17" s="46">
        <v>118584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118584</v>
      </c>
      <c r="O17" s="47">
        <f t="shared" si="1"/>
        <v>7.8496061428476862</v>
      </c>
      <c r="P17" s="9"/>
    </row>
    <row r="18" spans="1:16">
      <c r="A18" s="12"/>
      <c r="B18" s="25">
        <v>323.7</v>
      </c>
      <c r="C18" s="20" t="s">
        <v>111</v>
      </c>
      <c r="D18" s="46">
        <v>28506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28506</v>
      </c>
      <c r="O18" s="47">
        <f t="shared" si="1"/>
        <v>1.8869398292182431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116334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116334</v>
      </c>
      <c r="O19" s="47">
        <f t="shared" si="1"/>
        <v>7.7006685642417425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225401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225401</v>
      </c>
      <c r="O20" s="47">
        <f t="shared" si="1"/>
        <v>14.920301846825975</v>
      </c>
      <c r="P20" s="9"/>
    </row>
    <row r="21" spans="1:16">
      <c r="A21" s="12"/>
      <c r="B21" s="25">
        <v>325.10000000000002</v>
      </c>
      <c r="C21" s="20" t="s">
        <v>83</v>
      </c>
      <c r="D21" s="46">
        <v>0</v>
      </c>
      <c r="E21" s="46">
        <v>84335</v>
      </c>
      <c r="F21" s="46">
        <v>0</v>
      </c>
      <c r="G21" s="46">
        <v>0</v>
      </c>
      <c r="H21" s="46">
        <v>0</v>
      </c>
      <c r="I21" s="46">
        <v>1832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86167</v>
      </c>
      <c r="O21" s="47">
        <f t="shared" si="1"/>
        <v>5.7037797047726215</v>
      </c>
      <c r="P21" s="9"/>
    </row>
    <row r="22" spans="1:16">
      <c r="A22" s="12"/>
      <c r="B22" s="25">
        <v>329</v>
      </c>
      <c r="C22" s="20" t="s">
        <v>24</v>
      </c>
      <c r="D22" s="46">
        <v>360</v>
      </c>
      <c r="E22" s="46">
        <v>0</v>
      </c>
      <c r="F22" s="46">
        <v>0</v>
      </c>
      <c r="G22" s="46">
        <v>0</v>
      </c>
      <c r="H22" s="46">
        <v>0</v>
      </c>
      <c r="I22" s="46">
        <v>380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740</v>
      </c>
      <c r="O22" s="47">
        <f t="shared" si="1"/>
        <v>4.8983914741510558E-2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SUM(D24:D36)</f>
        <v>2272147</v>
      </c>
      <c r="E23" s="32">
        <f t="shared" si="5"/>
        <v>33599</v>
      </c>
      <c r="F23" s="32">
        <f t="shared" si="5"/>
        <v>0</v>
      </c>
      <c r="G23" s="32">
        <f t="shared" si="5"/>
        <v>200150</v>
      </c>
      <c r="H23" s="32">
        <f t="shared" si="5"/>
        <v>0</v>
      </c>
      <c r="I23" s="32">
        <f t="shared" si="5"/>
        <v>217264</v>
      </c>
      <c r="J23" s="32">
        <f t="shared" si="5"/>
        <v>0</v>
      </c>
      <c r="K23" s="32">
        <f t="shared" si="5"/>
        <v>334439</v>
      </c>
      <c r="L23" s="32">
        <f t="shared" si="5"/>
        <v>0</v>
      </c>
      <c r="M23" s="32">
        <f t="shared" si="5"/>
        <v>0</v>
      </c>
      <c r="N23" s="44">
        <f>SUM(D23:M23)</f>
        <v>3057599</v>
      </c>
      <c r="O23" s="45">
        <f t="shared" si="1"/>
        <v>202.39617395909181</v>
      </c>
      <c r="P23" s="10"/>
    </row>
    <row r="24" spans="1:16">
      <c r="A24" s="12"/>
      <c r="B24" s="25">
        <v>331.2</v>
      </c>
      <c r="C24" s="20" t="s">
        <v>25</v>
      </c>
      <c r="D24" s="46">
        <v>70209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70209</v>
      </c>
      <c r="O24" s="47">
        <f t="shared" si="1"/>
        <v>4.6474482028198851</v>
      </c>
      <c r="P24" s="9"/>
    </row>
    <row r="25" spans="1:16">
      <c r="A25" s="12"/>
      <c r="B25" s="25">
        <v>331.5</v>
      </c>
      <c r="C25" s="20" t="s">
        <v>27</v>
      </c>
      <c r="D25" s="46">
        <v>63810</v>
      </c>
      <c r="E25" s="46">
        <v>0</v>
      </c>
      <c r="F25" s="46">
        <v>0</v>
      </c>
      <c r="G25" s="46">
        <v>200150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263960</v>
      </c>
      <c r="O25" s="47">
        <f t="shared" si="1"/>
        <v>17.472694777255576</v>
      </c>
      <c r="P25" s="9"/>
    </row>
    <row r="26" spans="1:16">
      <c r="A26" s="12"/>
      <c r="B26" s="25">
        <v>331.9</v>
      </c>
      <c r="C26" s="20" t="s">
        <v>28</v>
      </c>
      <c r="D26" s="46">
        <v>20670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20670</v>
      </c>
      <c r="O26" s="47">
        <f t="shared" si="1"/>
        <v>1.3682398887932747</v>
      </c>
      <c r="P26" s="9"/>
    </row>
    <row r="27" spans="1:16">
      <c r="A27" s="12"/>
      <c r="B27" s="25">
        <v>334.5</v>
      </c>
      <c r="C27" s="20" t="s">
        <v>112</v>
      </c>
      <c r="D27" s="46">
        <v>0</v>
      </c>
      <c r="E27" s="46">
        <v>33599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33599</v>
      </c>
      <c r="O27" s="47">
        <f t="shared" si="1"/>
        <v>2.2240683127027205</v>
      </c>
      <c r="P27" s="9"/>
    </row>
    <row r="28" spans="1:16">
      <c r="A28" s="12"/>
      <c r="B28" s="25">
        <v>334.7</v>
      </c>
      <c r="C28" s="20" t="s">
        <v>30</v>
      </c>
      <c r="D28" s="46">
        <v>26789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26789</v>
      </c>
      <c r="O28" s="47">
        <f t="shared" si="1"/>
        <v>1.7732839081220626</v>
      </c>
      <c r="P28" s="9"/>
    </row>
    <row r="29" spans="1:16">
      <c r="A29" s="12"/>
      <c r="B29" s="25">
        <v>335.12</v>
      </c>
      <c r="C29" s="20" t="s">
        <v>101</v>
      </c>
      <c r="D29" s="46">
        <v>723724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723724</v>
      </c>
      <c r="O29" s="47">
        <f t="shared" si="1"/>
        <v>47.906533395114849</v>
      </c>
      <c r="P29" s="9"/>
    </row>
    <row r="30" spans="1:16">
      <c r="A30" s="12"/>
      <c r="B30" s="25">
        <v>335.14</v>
      </c>
      <c r="C30" s="20" t="s">
        <v>102</v>
      </c>
      <c r="D30" s="46">
        <v>42007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42007</v>
      </c>
      <c r="O30" s="47">
        <f t="shared" si="1"/>
        <v>2.7806314953332891</v>
      </c>
      <c r="P30" s="9"/>
    </row>
    <row r="31" spans="1:16">
      <c r="A31" s="12"/>
      <c r="B31" s="25">
        <v>335.15</v>
      </c>
      <c r="C31" s="20" t="s">
        <v>103</v>
      </c>
      <c r="D31" s="46">
        <v>58824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58824</v>
      </c>
      <c r="O31" s="47">
        <f t="shared" si="1"/>
        <v>3.8938240550738068</v>
      </c>
      <c r="P31" s="9"/>
    </row>
    <row r="32" spans="1:16">
      <c r="A32" s="12"/>
      <c r="B32" s="25">
        <v>335.18</v>
      </c>
      <c r="C32" s="20" t="s">
        <v>104</v>
      </c>
      <c r="D32" s="46">
        <v>813673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813673</v>
      </c>
      <c r="O32" s="47">
        <f t="shared" si="1"/>
        <v>53.86066062090422</v>
      </c>
      <c r="P32" s="9"/>
    </row>
    <row r="33" spans="1:16">
      <c r="A33" s="12"/>
      <c r="B33" s="25">
        <v>335.29</v>
      </c>
      <c r="C33" s="20" t="s">
        <v>35</v>
      </c>
      <c r="D33" s="46">
        <v>338139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334439</v>
      </c>
      <c r="L33" s="46">
        <v>0</v>
      </c>
      <c r="M33" s="46">
        <v>0</v>
      </c>
      <c r="N33" s="46">
        <f t="shared" si="6"/>
        <v>672578</v>
      </c>
      <c r="O33" s="47">
        <f t="shared" si="1"/>
        <v>44.520950552723903</v>
      </c>
      <c r="P33" s="9"/>
    </row>
    <row r="34" spans="1:16">
      <c r="A34" s="12"/>
      <c r="B34" s="25">
        <v>335.49</v>
      </c>
      <c r="C34" s="20" t="s">
        <v>36</v>
      </c>
      <c r="D34" s="46">
        <v>13595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13595</v>
      </c>
      <c r="O34" s="47">
        <f t="shared" si="1"/>
        <v>0.89991394717680551</v>
      </c>
      <c r="P34" s="9"/>
    </row>
    <row r="35" spans="1:16">
      <c r="A35" s="12"/>
      <c r="B35" s="25">
        <v>337.6</v>
      </c>
      <c r="C35" s="20" t="s">
        <v>37</v>
      </c>
      <c r="D35" s="46">
        <v>87508</v>
      </c>
      <c r="E35" s="46">
        <v>0</v>
      </c>
      <c r="F35" s="46">
        <v>0</v>
      </c>
      <c r="G35" s="46">
        <v>0</v>
      </c>
      <c r="H35" s="46">
        <v>0</v>
      </c>
      <c r="I35" s="46">
        <v>217264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304772</v>
      </c>
      <c r="O35" s="47">
        <f t="shared" si="1"/>
        <v>20.174223869729264</v>
      </c>
      <c r="P35" s="9"/>
    </row>
    <row r="36" spans="1:16">
      <c r="A36" s="12"/>
      <c r="B36" s="25">
        <v>338</v>
      </c>
      <c r="C36" s="20" t="s">
        <v>38</v>
      </c>
      <c r="D36" s="46">
        <v>13199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13199</v>
      </c>
      <c r="O36" s="47">
        <f t="shared" si="1"/>
        <v>0.87370093334215926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SUM(D38:D49)</f>
        <v>3033627</v>
      </c>
      <c r="E37" s="32">
        <f t="shared" si="7"/>
        <v>370727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11699057</v>
      </c>
      <c r="J37" s="32">
        <f t="shared" si="7"/>
        <v>875393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15978804</v>
      </c>
      <c r="O37" s="45">
        <f t="shared" ref="O37:O68" si="8">(N37/O$70)</f>
        <v>1057.7086119017674</v>
      </c>
      <c r="P37" s="10"/>
    </row>
    <row r="38" spans="1:16">
      <c r="A38" s="12"/>
      <c r="B38" s="25">
        <v>341.2</v>
      </c>
      <c r="C38" s="20" t="s">
        <v>105</v>
      </c>
      <c r="D38" s="46">
        <v>1450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875393</v>
      </c>
      <c r="K38" s="46">
        <v>0</v>
      </c>
      <c r="L38" s="46">
        <v>0</v>
      </c>
      <c r="M38" s="46">
        <v>0</v>
      </c>
      <c r="N38" s="46">
        <f t="shared" ref="N38:N49" si="9">SUM(D38:M38)</f>
        <v>876843</v>
      </c>
      <c r="O38" s="47">
        <f t="shared" si="8"/>
        <v>58.042165883365328</v>
      </c>
      <c r="P38" s="9"/>
    </row>
    <row r="39" spans="1:16">
      <c r="A39" s="12"/>
      <c r="B39" s="25">
        <v>341.3</v>
      </c>
      <c r="C39" s="20" t="s">
        <v>106</v>
      </c>
      <c r="D39" s="46">
        <v>2397250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2397250</v>
      </c>
      <c r="O39" s="47">
        <f t="shared" si="8"/>
        <v>158.68471569471106</v>
      </c>
      <c r="P39" s="9"/>
    </row>
    <row r="40" spans="1:16">
      <c r="A40" s="12"/>
      <c r="B40" s="25">
        <v>341.9</v>
      </c>
      <c r="C40" s="20" t="s">
        <v>107</v>
      </c>
      <c r="D40" s="46">
        <v>29033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29033</v>
      </c>
      <c r="O40" s="47">
        <f t="shared" si="8"/>
        <v>1.9218243198517244</v>
      </c>
      <c r="P40" s="9"/>
    </row>
    <row r="41" spans="1:16">
      <c r="A41" s="12"/>
      <c r="B41" s="25">
        <v>342.5</v>
      </c>
      <c r="C41" s="20" t="s">
        <v>49</v>
      </c>
      <c r="D41" s="46">
        <v>96241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96241</v>
      </c>
      <c r="O41" s="47">
        <f t="shared" si="8"/>
        <v>6.3706228900509698</v>
      </c>
      <c r="P41" s="9"/>
    </row>
    <row r="42" spans="1:16">
      <c r="A42" s="12"/>
      <c r="B42" s="25">
        <v>343.3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5391720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5391720</v>
      </c>
      <c r="O42" s="47">
        <f t="shared" si="8"/>
        <v>356.90209836499633</v>
      </c>
      <c r="P42" s="9"/>
    </row>
    <row r="43" spans="1:16">
      <c r="A43" s="12"/>
      <c r="B43" s="25">
        <v>343.5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5197098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5197098</v>
      </c>
      <c r="O43" s="47">
        <f t="shared" si="8"/>
        <v>344.0191963990203</v>
      </c>
      <c r="P43" s="9"/>
    </row>
    <row r="44" spans="1:16">
      <c r="A44" s="12"/>
      <c r="B44" s="25">
        <v>343.7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992663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992663</v>
      </c>
      <c r="O44" s="47">
        <f t="shared" si="8"/>
        <v>65.708810485205532</v>
      </c>
      <c r="P44" s="9"/>
    </row>
    <row r="45" spans="1:16">
      <c r="A45" s="12"/>
      <c r="B45" s="25">
        <v>343.9</v>
      </c>
      <c r="C45" s="20" t="s">
        <v>53</v>
      </c>
      <c r="D45" s="46">
        <v>36716</v>
      </c>
      <c r="E45" s="46">
        <v>370727</v>
      </c>
      <c r="F45" s="46">
        <v>0</v>
      </c>
      <c r="G45" s="46">
        <v>0</v>
      </c>
      <c r="H45" s="46">
        <v>0</v>
      </c>
      <c r="I45" s="46">
        <v>117576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525019</v>
      </c>
      <c r="O45" s="47">
        <f t="shared" si="8"/>
        <v>34.753359369828559</v>
      </c>
      <c r="P45" s="9"/>
    </row>
    <row r="46" spans="1:16">
      <c r="A46" s="12"/>
      <c r="B46" s="25">
        <v>347.1</v>
      </c>
      <c r="C46" s="20" t="s">
        <v>54</v>
      </c>
      <c r="D46" s="46">
        <v>19841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19841</v>
      </c>
      <c r="O46" s="47">
        <f t="shared" si="8"/>
        <v>1.3133646653869067</v>
      </c>
      <c r="P46" s="9"/>
    </row>
    <row r="47" spans="1:16">
      <c r="A47" s="12"/>
      <c r="B47" s="25">
        <v>347.2</v>
      </c>
      <c r="C47" s="20" t="s">
        <v>55</v>
      </c>
      <c r="D47" s="46">
        <v>411549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411549</v>
      </c>
      <c r="O47" s="47">
        <f t="shared" si="8"/>
        <v>27.242271794532336</v>
      </c>
      <c r="P47" s="9"/>
    </row>
    <row r="48" spans="1:16">
      <c r="A48" s="12"/>
      <c r="B48" s="25">
        <v>347.3</v>
      </c>
      <c r="C48" s="20" t="s">
        <v>113</v>
      </c>
      <c r="D48" s="46">
        <v>11386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11386</v>
      </c>
      <c r="O48" s="47">
        <f t="shared" si="8"/>
        <v>0.75369034222545839</v>
      </c>
      <c r="P48" s="9"/>
    </row>
    <row r="49" spans="1:16">
      <c r="A49" s="12"/>
      <c r="B49" s="25">
        <v>347.4</v>
      </c>
      <c r="C49" s="20" t="s">
        <v>56</v>
      </c>
      <c r="D49" s="46">
        <v>30161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30161</v>
      </c>
      <c r="O49" s="47">
        <f t="shared" si="8"/>
        <v>1.9964916925928378</v>
      </c>
      <c r="P49" s="9"/>
    </row>
    <row r="50" spans="1:16" ht="15.75">
      <c r="A50" s="29" t="s">
        <v>44</v>
      </c>
      <c r="B50" s="30"/>
      <c r="C50" s="31"/>
      <c r="D50" s="32">
        <f t="shared" ref="D50:M50" si="10">SUM(D51:D55)</f>
        <v>349745</v>
      </c>
      <c r="E50" s="32">
        <f t="shared" si="10"/>
        <v>-10300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7" si="11">SUM(D50:M50)</f>
        <v>339445</v>
      </c>
      <c r="O50" s="45">
        <f t="shared" si="8"/>
        <v>22.469385053286555</v>
      </c>
      <c r="P50" s="10"/>
    </row>
    <row r="51" spans="1:16">
      <c r="A51" s="13"/>
      <c r="B51" s="39">
        <v>351.1</v>
      </c>
      <c r="C51" s="21" t="s">
        <v>59</v>
      </c>
      <c r="D51" s="46">
        <v>256073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256073</v>
      </c>
      <c r="O51" s="47">
        <f t="shared" si="8"/>
        <v>16.950618918382208</v>
      </c>
      <c r="P51" s="9"/>
    </row>
    <row r="52" spans="1:16">
      <c r="A52" s="13"/>
      <c r="B52" s="39">
        <v>352</v>
      </c>
      <c r="C52" s="21" t="s">
        <v>60</v>
      </c>
      <c r="D52" s="46">
        <v>15593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15593</v>
      </c>
      <c r="O52" s="47">
        <f t="shared" si="8"/>
        <v>1.032170516978884</v>
      </c>
      <c r="P52" s="9"/>
    </row>
    <row r="53" spans="1:16">
      <c r="A53" s="13"/>
      <c r="B53" s="39">
        <v>354</v>
      </c>
      <c r="C53" s="21" t="s">
        <v>61</v>
      </c>
      <c r="D53" s="46">
        <v>20710</v>
      </c>
      <c r="E53" s="46">
        <v>-10300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10410</v>
      </c>
      <c r="O53" s="47">
        <f t="shared" si="8"/>
        <v>0.68908453035016881</v>
      </c>
      <c r="P53" s="9"/>
    </row>
    <row r="54" spans="1:16">
      <c r="A54" s="13"/>
      <c r="B54" s="39">
        <v>358.2</v>
      </c>
      <c r="C54" s="21" t="s">
        <v>114</v>
      </c>
      <c r="D54" s="46">
        <v>38794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38794</v>
      </c>
      <c r="O54" s="47">
        <f t="shared" si="8"/>
        <v>2.5679486330840007</v>
      </c>
      <c r="P54" s="9"/>
    </row>
    <row r="55" spans="1:16">
      <c r="A55" s="13"/>
      <c r="B55" s="39">
        <v>359</v>
      </c>
      <c r="C55" s="21" t="s">
        <v>62</v>
      </c>
      <c r="D55" s="46">
        <v>18575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18575</v>
      </c>
      <c r="O55" s="47">
        <f t="shared" si="8"/>
        <v>1.2295624544912955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SUM(D57:D65)</f>
        <v>122965</v>
      </c>
      <c r="E56" s="32">
        <f t="shared" si="12"/>
        <v>42972</v>
      </c>
      <c r="F56" s="32">
        <f t="shared" si="12"/>
        <v>1959</v>
      </c>
      <c r="G56" s="32">
        <f t="shared" si="12"/>
        <v>6478</v>
      </c>
      <c r="H56" s="32">
        <f t="shared" si="12"/>
        <v>0</v>
      </c>
      <c r="I56" s="32">
        <f t="shared" si="12"/>
        <v>684780</v>
      </c>
      <c r="J56" s="32">
        <f t="shared" si="12"/>
        <v>-132</v>
      </c>
      <c r="K56" s="32">
        <f t="shared" si="12"/>
        <v>5061857</v>
      </c>
      <c r="L56" s="32">
        <f t="shared" si="12"/>
        <v>463111</v>
      </c>
      <c r="M56" s="32">
        <f t="shared" si="12"/>
        <v>0</v>
      </c>
      <c r="N56" s="32">
        <f t="shared" si="11"/>
        <v>6383990</v>
      </c>
      <c r="O56" s="45">
        <f t="shared" si="8"/>
        <v>422.58489441980538</v>
      </c>
      <c r="P56" s="10"/>
    </row>
    <row r="57" spans="1:16">
      <c r="A57" s="12"/>
      <c r="B57" s="25">
        <v>361.1</v>
      </c>
      <c r="C57" s="20" t="s">
        <v>63</v>
      </c>
      <c r="D57" s="46">
        <v>11381</v>
      </c>
      <c r="E57" s="46">
        <v>-8201</v>
      </c>
      <c r="F57" s="46">
        <v>1959</v>
      </c>
      <c r="G57" s="46">
        <v>6478</v>
      </c>
      <c r="H57" s="46">
        <v>0</v>
      </c>
      <c r="I57" s="46">
        <v>465495</v>
      </c>
      <c r="J57" s="46">
        <v>-132</v>
      </c>
      <c r="K57" s="46">
        <v>718401</v>
      </c>
      <c r="L57" s="46">
        <v>44478</v>
      </c>
      <c r="M57" s="46">
        <v>0</v>
      </c>
      <c r="N57" s="46">
        <f t="shared" si="11"/>
        <v>1239859</v>
      </c>
      <c r="O57" s="47">
        <f t="shared" si="8"/>
        <v>82.071821010127749</v>
      </c>
      <c r="P57" s="9"/>
    </row>
    <row r="58" spans="1:16">
      <c r="A58" s="12"/>
      <c r="B58" s="25">
        <v>361.3</v>
      </c>
      <c r="C58" s="20" t="s">
        <v>64</v>
      </c>
      <c r="D58" s="46">
        <v>-20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3140998</v>
      </c>
      <c r="L58" s="46">
        <v>290958</v>
      </c>
      <c r="M58" s="46">
        <v>0</v>
      </c>
      <c r="N58" s="46">
        <f t="shared" ref="N58:N65" si="13">SUM(D58:M58)</f>
        <v>3431936</v>
      </c>
      <c r="O58" s="47">
        <f t="shared" si="8"/>
        <v>227.17521678691998</v>
      </c>
      <c r="P58" s="9"/>
    </row>
    <row r="59" spans="1:16">
      <c r="A59" s="12"/>
      <c r="B59" s="25">
        <v>362</v>
      </c>
      <c r="C59" s="20" t="s">
        <v>65</v>
      </c>
      <c r="D59" s="46">
        <v>3000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3000</v>
      </c>
      <c r="O59" s="47">
        <f t="shared" si="8"/>
        <v>0.19858343814125901</v>
      </c>
      <c r="P59" s="9"/>
    </row>
    <row r="60" spans="1:16">
      <c r="A60" s="12"/>
      <c r="B60" s="25">
        <v>364</v>
      </c>
      <c r="C60" s="20" t="s">
        <v>115</v>
      </c>
      <c r="D60" s="46">
        <v>22219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22219</v>
      </c>
      <c r="O60" s="47">
        <f t="shared" si="8"/>
        <v>1.4707751373535447</v>
      </c>
      <c r="P60" s="9"/>
    </row>
    <row r="61" spans="1:16">
      <c r="A61" s="12"/>
      <c r="B61" s="25">
        <v>366</v>
      </c>
      <c r="C61" s="20" t="s">
        <v>67</v>
      </c>
      <c r="D61" s="46">
        <v>14506</v>
      </c>
      <c r="E61" s="46">
        <v>43311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57817</v>
      </c>
      <c r="O61" s="47">
        <f t="shared" si="8"/>
        <v>3.8271662143377241</v>
      </c>
      <c r="P61" s="9"/>
    </row>
    <row r="62" spans="1:16">
      <c r="A62" s="12"/>
      <c r="B62" s="25">
        <v>368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1189968</v>
      </c>
      <c r="L62" s="46">
        <v>0</v>
      </c>
      <c r="M62" s="46">
        <v>0</v>
      </c>
      <c r="N62" s="46">
        <f t="shared" si="13"/>
        <v>1189968</v>
      </c>
      <c r="O62" s="47">
        <f t="shared" si="8"/>
        <v>78.769312239359238</v>
      </c>
      <c r="P62" s="9"/>
    </row>
    <row r="63" spans="1:16">
      <c r="A63" s="12"/>
      <c r="B63" s="25">
        <v>369.3</v>
      </c>
      <c r="C63" s="20" t="s">
        <v>116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5645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5645</v>
      </c>
      <c r="O63" s="47">
        <f t="shared" si="8"/>
        <v>0.37366783610246906</v>
      </c>
      <c r="P63" s="9"/>
    </row>
    <row r="64" spans="1:16">
      <c r="A64" s="12"/>
      <c r="B64" s="25">
        <v>369.7</v>
      </c>
      <c r="C64" s="20" t="s">
        <v>69</v>
      </c>
      <c r="D64" s="46">
        <v>215</v>
      </c>
      <c r="E64" s="46">
        <v>0</v>
      </c>
      <c r="F64" s="46">
        <v>0</v>
      </c>
      <c r="G64" s="46">
        <v>0</v>
      </c>
      <c r="H64" s="46">
        <v>0</v>
      </c>
      <c r="I64" s="46">
        <v>208732</v>
      </c>
      <c r="J64" s="46">
        <v>0</v>
      </c>
      <c r="K64" s="46">
        <v>0</v>
      </c>
      <c r="L64" s="46">
        <v>127675</v>
      </c>
      <c r="M64" s="46">
        <v>0</v>
      </c>
      <c r="N64" s="46">
        <f t="shared" si="13"/>
        <v>336622</v>
      </c>
      <c r="O64" s="47">
        <f t="shared" si="8"/>
        <v>22.282518037995633</v>
      </c>
      <c r="P64" s="9"/>
    </row>
    <row r="65" spans="1:119">
      <c r="A65" s="12"/>
      <c r="B65" s="25">
        <v>369.9</v>
      </c>
      <c r="C65" s="20" t="s">
        <v>70</v>
      </c>
      <c r="D65" s="46">
        <v>71664</v>
      </c>
      <c r="E65" s="46">
        <v>7862</v>
      </c>
      <c r="F65" s="46">
        <v>0</v>
      </c>
      <c r="G65" s="46">
        <v>0</v>
      </c>
      <c r="H65" s="46">
        <v>0</v>
      </c>
      <c r="I65" s="46">
        <v>4908</v>
      </c>
      <c r="J65" s="46">
        <v>0</v>
      </c>
      <c r="K65" s="46">
        <v>12490</v>
      </c>
      <c r="L65" s="46">
        <v>0</v>
      </c>
      <c r="M65" s="46">
        <v>0</v>
      </c>
      <c r="N65" s="46">
        <f t="shared" si="13"/>
        <v>96924</v>
      </c>
      <c r="O65" s="47">
        <f t="shared" si="8"/>
        <v>6.4158337194677966</v>
      </c>
      <c r="P65" s="9"/>
    </row>
    <row r="66" spans="1:119" ht="15.75">
      <c r="A66" s="29" t="s">
        <v>45</v>
      </c>
      <c r="B66" s="30"/>
      <c r="C66" s="31"/>
      <c r="D66" s="32">
        <f t="shared" ref="D66:M66" si="14">SUM(D67:D67)</f>
        <v>9939968</v>
      </c>
      <c r="E66" s="32">
        <f t="shared" si="14"/>
        <v>837285</v>
      </c>
      <c r="F66" s="32">
        <f t="shared" si="14"/>
        <v>6210245</v>
      </c>
      <c r="G66" s="32">
        <f t="shared" si="14"/>
        <v>182060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17169558</v>
      </c>
      <c r="O66" s="45">
        <f t="shared" si="8"/>
        <v>1136.5299530019197</v>
      </c>
      <c r="P66" s="9"/>
    </row>
    <row r="67" spans="1:119" ht="15.75" thickBot="1">
      <c r="A67" s="12"/>
      <c r="B67" s="25">
        <v>381</v>
      </c>
      <c r="C67" s="20" t="s">
        <v>71</v>
      </c>
      <c r="D67" s="46">
        <v>9939968</v>
      </c>
      <c r="E67" s="46">
        <v>837285</v>
      </c>
      <c r="F67" s="46">
        <v>6210245</v>
      </c>
      <c r="G67" s="46">
        <v>182060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17169558</v>
      </c>
      <c r="O67" s="47">
        <f t="shared" si="8"/>
        <v>1136.5299530019197</v>
      </c>
      <c r="P67" s="9"/>
    </row>
    <row r="68" spans="1:119" ht="16.5" thickBot="1">
      <c r="A68" s="14" t="s">
        <v>57</v>
      </c>
      <c r="B68" s="23"/>
      <c r="C68" s="22"/>
      <c r="D68" s="15">
        <f t="shared" ref="D68:M68" si="15">SUM(D5,D14,D23,D37,D50,D56,D66)</f>
        <v>22560881</v>
      </c>
      <c r="E68" s="15">
        <f t="shared" si="15"/>
        <v>2370307</v>
      </c>
      <c r="F68" s="15">
        <f t="shared" si="15"/>
        <v>7707008</v>
      </c>
      <c r="G68" s="15">
        <f t="shared" si="15"/>
        <v>2061801</v>
      </c>
      <c r="H68" s="15">
        <f t="shared" si="15"/>
        <v>0</v>
      </c>
      <c r="I68" s="15">
        <f t="shared" si="15"/>
        <v>12945048</v>
      </c>
      <c r="J68" s="15">
        <f t="shared" si="15"/>
        <v>875261</v>
      </c>
      <c r="K68" s="15">
        <f t="shared" si="15"/>
        <v>5396296</v>
      </c>
      <c r="L68" s="15">
        <f t="shared" si="15"/>
        <v>463111</v>
      </c>
      <c r="M68" s="15">
        <f t="shared" si="15"/>
        <v>0</v>
      </c>
      <c r="N68" s="15">
        <f>SUM(D68:M68)</f>
        <v>54379713</v>
      </c>
      <c r="O68" s="38">
        <f t="shared" si="8"/>
        <v>3599.6367908916395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117</v>
      </c>
      <c r="M70" s="48"/>
      <c r="N70" s="48"/>
      <c r="O70" s="43">
        <v>15107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2024-11-21T20:20:52Z</cp:lastPrinted>
  <dcterms:created xsi:type="dcterms:W3CDTF">2000-08-31T21:26:31Z</dcterms:created>
  <dcterms:modified xsi:type="dcterms:W3CDTF">2024-11-21T20:20:56Z</dcterms:modified>
</cp:coreProperties>
</file>