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9" documentId="11_05086578E212944841746832EA77558161EB70B6" xr6:coauthVersionLast="47" xr6:coauthVersionMax="47" xr10:uidLastSave="{6DC72AFC-7423-4FCC-B2D8-F8DB620D1969}"/>
  <bookViews>
    <workbookView xWindow="-120" yWindow="-120" windowWidth="29040" windowHeight="15720" tabRatio="786" xr2:uid="{00000000-000D-0000-FFFF-FFFF00000000}"/>
  </bookViews>
  <sheets>
    <sheet name="2022" sheetId="49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'2007'!$A$1:$O$32</definedName>
    <definedName name="_xlnm.Print_Area" localSheetId="14">'2008'!$A$1:$O$31</definedName>
    <definedName name="_xlnm.Print_Area" localSheetId="13">'2009'!$A$1:$O$31</definedName>
    <definedName name="_xlnm.Print_Area" localSheetId="12">'2010'!$A$1:$O$31</definedName>
    <definedName name="_xlnm.Print_Area" localSheetId="11">'2011'!$A$1:$O$31</definedName>
    <definedName name="_xlnm.Print_Area" localSheetId="10">'2012'!$A$1:$O$31</definedName>
    <definedName name="_xlnm.Print_Area" localSheetId="9">'2013'!$A$1:$O$31</definedName>
    <definedName name="_xlnm.Print_Area" localSheetId="8">'2014'!$A$1:$O$32</definedName>
    <definedName name="_xlnm.Print_Area" localSheetId="7">'2015'!$A$1:$O$31</definedName>
    <definedName name="_xlnm.Print_Area" localSheetId="6">'2016'!$A$1:$O$31</definedName>
    <definedName name="_xlnm.Print_Area" localSheetId="5">'2017'!$A$1:$O$31</definedName>
    <definedName name="_xlnm.Print_Area" localSheetId="4">'2018'!$A$1:$O$31</definedName>
    <definedName name="_xlnm.Print_Area" localSheetId="3">'2019'!$A$1:$O$31</definedName>
    <definedName name="_xlnm.Print_Area" localSheetId="2">'2020'!$A$1:$O$31</definedName>
    <definedName name="_xlnm.Print_Area" localSheetId="1">'2021'!$A$1:$P$33</definedName>
    <definedName name="_xlnm.Print_Area" localSheetId="0">'2022'!$A$1:$P$183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8" i="49" l="1"/>
  <c r="P178" i="49" s="1"/>
  <c r="O177" i="49"/>
  <c r="P177" i="49" s="1"/>
  <c r="O176" i="49"/>
  <c r="P176" i="49" s="1"/>
  <c r="O175" i="49"/>
  <c r="P175" i="49" s="1"/>
  <c r="P174" i="49"/>
  <c r="O174" i="49"/>
  <c r="O173" i="49"/>
  <c r="P173" i="49" s="1"/>
  <c r="O172" i="49"/>
  <c r="P172" i="49" s="1"/>
  <c r="O171" i="49"/>
  <c r="P171" i="49" s="1"/>
  <c r="P170" i="49"/>
  <c r="O170" i="49"/>
  <c r="O169" i="49"/>
  <c r="P169" i="49" s="1"/>
  <c r="O168" i="49"/>
  <c r="P168" i="49" s="1"/>
  <c r="O167" i="49"/>
  <c r="P167" i="49" s="1"/>
  <c r="O166" i="49"/>
  <c r="P166" i="49" s="1"/>
  <c r="O165" i="49"/>
  <c r="P165" i="49" s="1"/>
  <c r="P164" i="49"/>
  <c r="O164" i="49"/>
  <c r="O163" i="49"/>
  <c r="P163" i="49" s="1"/>
  <c r="O162" i="49"/>
  <c r="P162" i="49" s="1"/>
  <c r="O161" i="49"/>
  <c r="P161" i="49" s="1"/>
  <c r="P160" i="49"/>
  <c r="O160" i="49"/>
  <c r="O159" i="49"/>
  <c r="P159" i="49" s="1"/>
  <c r="O158" i="49"/>
  <c r="P158" i="49" s="1"/>
  <c r="O157" i="49"/>
  <c r="P157" i="49" s="1"/>
  <c r="O156" i="49"/>
  <c r="P156" i="49" s="1"/>
  <c r="O155" i="49"/>
  <c r="P155" i="49" s="1"/>
  <c r="P154" i="49"/>
  <c r="O154" i="49"/>
  <c r="O153" i="49"/>
  <c r="P153" i="49" s="1"/>
  <c r="O152" i="49"/>
  <c r="P152" i="49" s="1"/>
  <c r="O151" i="49"/>
  <c r="P151" i="49" s="1"/>
  <c r="P150" i="49"/>
  <c r="O150" i="49"/>
  <c r="O149" i="49"/>
  <c r="P149" i="49" s="1"/>
  <c r="O148" i="49"/>
  <c r="P148" i="49" s="1"/>
  <c r="O147" i="49"/>
  <c r="P147" i="49" s="1"/>
  <c r="O146" i="49"/>
  <c r="P146" i="49" s="1"/>
  <c r="O145" i="49"/>
  <c r="P145" i="49" s="1"/>
  <c r="P144" i="49"/>
  <c r="O144" i="49"/>
  <c r="O143" i="49"/>
  <c r="P143" i="49" s="1"/>
  <c r="O142" i="49"/>
  <c r="P142" i="49" s="1"/>
  <c r="O141" i="49"/>
  <c r="P141" i="49" s="1"/>
  <c r="P140" i="49"/>
  <c r="O140" i="49"/>
  <c r="O139" i="49"/>
  <c r="P139" i="49" s="1"/>
  <c r="O138" i="49"/>
  <c r="P138" i="49" s="1"/>
  <c r="O137" i="49"/>
  <c r="P137" i="49" s="1"/>
  <c r="O136" i="49"/>
  <c r="P136" i="49" s="1"/>
  <c r="O135" i="49"/>
  <c r="P135" i="49" s="1"/>
  <c r="P134" i="49"/>
  <c r="O134" i="49"/>
  <c r="O133" i="49"/>
  <c r="P133" i="49" s="1"/>
  <c r="O132" i="49"/>
  <c r="P132" i="49" s="1"/>
  <c r="O131" i="49"/>
  <c r="P131" i="49" s="1"/>
  <c r="P130" i="49"/>
  <c r="O130" i="49"/>
  <c r="O129" i="49"/>
  <c r="P129" i="49" s="1"/>
  <c r="O128" i="49"/>
  <c r="P128" i="49" s="1"/>
  <c r="O127" i="49"/>
  <c r="P127" i="49" s="1"/>
  <c r="O126" i="49"/>
  <c r="P126" i="49" s="1"/>
  <c r="O125" i="49"/>
  <c r="P125" i="49" s="1"/>
  <c r="P124" i="49"/>
  <c r="O124" i="49"/>
  <c r="O123" i="49"/>
  <c r="P123" i="49" s="1"/>
  <c r="O122" i="49"/>
  <c r="P122" i="49" s="1"/>
  <c r="O121" i="49"/>
  <c r="P121" i="49" s="1"/>
  <c r="P120" i="49"/>
  <c r="O120" i="49"/>
  <c r="O119" i="49"/>
  <c r="P119" i="49" s="1"/>
  <c r="O118" i="49"/>
  <c r="P118" i="49" s="1"/>
  <c r="O117" i="49"/>
  <c r="P117" i="49" s="1"/>
  <c r="O116" i="49"/>
  <c r="P116" i="49" s="1"/>
  <c r="O115" i="49"/>
  <c r="P115" i="49" s="1"/>
  <c r="P114" i="49"/>
  <c r="O114" i="49"/>
  <c r="O113" i="49"/>
  <c r="P113" i="49" s="1"/>
  <c r="O112" i="49"/>
  <c r="P112" i="49" s="1"/>
  <c r="O111" i="49"/>
  <c r="P111" i="49" s="1"/>
  <c r="P110" i="49"/>
  <c r="O110" i="49"/>
  <c r="O109" i="49"/>
  <c r="P109" i="49" s="1"/>
  <c r="O108" i="49"/>
  <c r="P108" i="49" s="1"/>
  <c r="O107" i="49"/>
  <c r="P107" i="49" s="1"/>
  <c r="O106" i="49"/>
  <c r="P106" i="49" s="1"/>
  <c r="O105" i="49"/>
  <c r="P105" i="49" s="1"/>
  <c r="P104" i="49"/>
  <c r="O104" i="49"/>
  <c r="O103" i="49"/>
  <c r="P103" i="49" s="1"/>
  <c r="O102" i="49"/>
  <c r="P102" i="49" s="1"/>
  <c r="O101" i="49"/>
  <c r="P101" i="49" s="1"/>
  <c r="P100" i="49"/>
  <c r="O100" i="49"/>
  <c r="O99" i="49"/>
  <c r="P99" i="49" s="1"/>
  <c r="O98" i="49"/>
  <c r="P98" i="49" s="1"/>
  <c r="O97" i="49"/>
  <c r="P97" i="49" s="1"/>
  <c r="O96" i="49"/>
  <c r="P96" i="49" s="1"/>
  <c r="O95" i="49"/>
  <c r="P95" i="49" s="1"/>
  <c r="P94" i="49"/>
  <c r="O94" i="49"/>
  <c r="O93" i="49"/>
  <c r="P93" i="49" s="1"/>
  <c r="O92" i="49"/>
  <c r="P92" i="49" s="1"/>
  <c r="O91" i="49"/>
  <c r="P91" i="49" s="1"/>
  <c r="P90" i="49"/>
  <c r="O90" i="49"/>
  <c r="O89" i="49"/>
  <c r="P89" i="49" s="1"/>
  <c r="O88" i="49"/>
  <c r="P88" i="49" s="1"/>
  <c r="O87" i="49"/>
  <c r="P87" i="49" s="1"/>
  <c r="O86" i="49"/>
  <c r="P86" i="49" s="1"/>
  <c r="O85" i="49"/>
  <c r="P85" i="49" s="1"/>
  <c r="P84" i="49"/>
  <c r="O84" i="49"/>
  <c r="O83" i="49"/>
  <c r="P83" i="49" s="1"/>
  <c r="O82" i="49"/>
  <c r="P82" i="49" s="1"/>
  <c r="O81" i="49"/>
  <c r="P81" i="49" s="1"/>
  <c r="P80" i="49"/>
  <c r="O80" i="49"/>
  <c r="O79" i="49"/>
  <c r="P79" i="49" s="1"/>
  <c r="O78" i="49"/>
  <c r="P78" i="49" s="1"/>
  <c r="O77" i="49"/>
  <c r="P77" i="49" s="1"/>
  <c r="N76" i="49"/>
  <c r="M76" i="49"/>
  <c r="L76" i="49"/>
  <c r="O76" i="49" s="1"/>
  <c r="P76" i="49" s="1"/>
  <c r="K76" i="49"/>
  <c r="J76" i="49"/>
  <c r="I76" i="49"/>
  <c r="H76" i="49"/>
  <c r="G76" i="49"/>
  <c r="F76" i="49"/>
  <c r="E76" i="49"/>
  <c r="D76" i="49"/>
  <c r="O75" i="49"/>
  <c r="P75" i="49" s="1"/>
  <c r="O74" i="49"/>
  <c r="P74" i="49" s="1"/>
  <c r="O73" i="49"/>
  <c r="P73" i="49" s="1"/>
  <c r="O72" i="49"/>
  <c r="P72" i="49" s="1"/>
  <c r="O71" i="49"/>
  <c r="P71" i="49" s="1"/>
  <c r="O70" i="49"/>
  <c r="P70" i="49" s="1"/>
  <c r="O69" i="49"/>
  <c r="P69" i="49" s="1"/>
  <c r="P68" i="49"/>
  <c r="O68" i="49"/>
  <c r="O67" i="49"/>
  <c r="P67" i="49" s="1"/>
  <c r="O66" i="49"/>
  <c r="P66" i="49" s="1"/>
  <c r="O65" i="49"/>
  <c r="P65" i="49" s="1"/>
  <c r="O64" i="49"/>
  <c r="P64" i="49" s="1"/>
  <c r="N63" i="49"/>
  <c r="M63" i="49"/>
  <c r="L63" i="49"/>
  <c r="K63" i="49"/>
  <c r="J63" i="49"/>
  <c r="I63" i="49"/>
  <c r="O63" i="49" s="1"/>
  <c r="P63" i="49" s="1"/>
  <c r="H63" i="49"/>
  <c r="G63" i="49"/>
  <c r="F63" i="49"/>
  <c r="E63" i="49"/>
  <c r="D63" i="49"/>
  <c r="O62" i="49"/>
  <c r="P62" i="49" s="1"/>
  <c r="P61" i="49"/>
  <c r="O61" i="49"/>
  <c r="O60" i="49"/>
  <c r="P60" i="49" s="1"/>
  <c r="O59" i="49"/>
  <c r="P59" i="49" s="1"/>
  <c r="O58" i="49"/>
  <c r="P58" i="49" s="1"/>
  <c r="O57" i="49"/>
  <c r="P57" i="49" s="1"/>
  <c r="O56" i="49"/>
  <c r="P56" i="49" s="1"/>
  <c r="N55" i="49"/>
  <c r="M55" i="49"/>
  <c r="L55" i="49"/>
  <c r="K55" i="49"/>
  <c r="J55" i="49"/>
  <c r="I55" i="49"/>
  <c r="H55" i="49"/>
  <c r="G55" i="49"/>
  <c r="F55" i="49"/>
  <c r="E55" i="49"/>
  <c r="D55" i="49"/>
  <c r="O55" i="49" s="1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P49" i="49"/>
  <c r="O49" i="49"/>
  <c r="N48" i="49"/>
  <c r="M48" i="49"/>
  <c r="L48" i="49"/>
  <c r="K48" i="49"/>
  <c r="J48" i="49"/>
  <c r="I48" i="49"/>
  <c r="H48" i="49"/>
  <c r="G48" i="49"/>
  <c r="F48" i="49"/>
  <c r="E48" i="49"/>
  <c r="D48" i="49"/>
  <c r="O48" i="49" s="1"/>
  <c r="P48" i="49" s="1"/>
  <c r="O47" i="49"/>
  <c r="P47" i="49" s="1"/>
  <c r="P46" i="49"/>
  <c r="O46" i="49"/>
  <c r="O45" i="49"/>
  <c r="P45" i="49" s="1"/>
  <c r="O44" i="49"/>
  <c r="P44" i="49" s="1"/>
  <c r="O43" i="49"/>
  <c r="P43" i="49" s="1"/>
  <c r="N42" i="49"/>
  <c r="M42" i="49"/>
  <c r="L42" i="49"/>
  <c r="K42" i="49"/>
  <c r="J42" i="49"/>
  <c r="I42" i="49"/>
  <c r="H42" i="49"/>
  <c r="H179" i="49" s="1"/>
  <c r="G42" i="49"/>
  <c r="G179" i="49" s="1"/>
  <c r="F42" i="49"/>
  <c r="E42" i="49"/>
  <c r="D42" i="49"/>
  <c r="O42" i="49" s="1"/>
  <c r="P42" i="49" s="1"/>
  <c r="O41" i="49"/>
  <c r="P41" i="49" s="1"/>
  <c r="P40" i="49"/>
  <c r="O40" i="49"/>
  <c r="O39" i="49"/>
  <c r="P39" i="49" s="1"/>
  <c r="O38" i="49"/>
  <c r="P38" i="49" s="1"/>
  <c r="O37" i="49"/>
  <c r="P37" i="49" s="1"/>
  <c r="O36" i="49"/>
  <c r="P36" i="49" s="1"/>
  <c r="N35" i="49"/>
  <c r="M35" i="49"/>
  <c r="L35" i="49"/>
  <c r="K35" i="49"/>
  <c r="J35" i="49"/>
  <c r="I35" i="49"/>
  <c r="I179" i="49" s="1"/>
  <c r="H35" i="49"/>
  <c r="G35" i="49"/>
  <c r="F35" i="49"/>
  <c r="E35" i="49"/>
  <c r="D35" i="49"/>
  <c r="O34" i="49"/>
  <c r="P34" i="49" s="1"/>
  <c r="P33" i="49"/>
  <c r="O33" i="49"/>
  <c r="O32" i="49"/>
  <c r="P32" i="49" s="1"/>
  <c r="O31" i="49"/>
  <c r="P31" i="49" s="1"/>
  <c r="O30" i="49"/>
  <c r="P30" i="49" s="1"/>
  <c r="O29" i="49"/>
  <c r="P29" i="49" s="1"/>
  <c r="O28" i="49"/>
  <c r="P28" i="49" s="1"/>
  <c r="P27" i="49"/>
  <c r="O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5" i="49" s="1"/>
  <c r="P25" i="49" s="1"/>
  <c r="O24" i="49"/>
  <c r="P24" i="49" s="1"/>
  <c r="O23" i="49"/>
  <c r="P23" i="49" s="1"/>
  <c r="O22" i="49"/>
  <c r="P22" i="49" s="1"/>
  <c r="P21" i="49"/>
  <c r="O21" i="49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M179" i="49" s="1"/>
  <c r="L15" i="49"/>
  <c r="L179" i="49" s="1"/>
  <c r="K15" i="49"/>
  <c r="O15" i="49" s="1"/>
  <c r="P15" i="49" s="1"/>
  <c r="J15" i="49"/>
  <c r="I15" i="49"/>
  <c r="H15" i="49"/>
  <c r="G15" i="49"/>
  <c r="F15" i="49"/>
  <c r="E15" i="49"/>
  <c r="D15" i="49"/>
  <c r="P14" i="49"/>
  <c r="O14" i="49"/>
  <c r="O13" i="49"/>
  <c r="P13" i="49" s="1"/>
  <c r="O12" i="49"/>
  <c r="P12" i="49" s="1"/>
  <c r="O11" i="49"/>
  <c r="P11" i="49" s="1"/>
  <c r="O10" i="49"/>
  <c r="P10" i="49" s="1"/>
  <c r="O9" i="49"/>
  <c r="P9" i="49" s="1"/>
  <c r="P8" i="49"/>
  <c r="O8" i="49"/>
  <c r="O7" i="49"/>
  <c r="P7" i="49" s="1"/>
  <c r="O6" i="49"/>
  <c r="P6" i="49" s="1"/>
  <c r="N5" i="49"/>
  <c r="N179" i="49" s="1"/>
  <c r="M5" i="49"/>
  <c r="L5" i="49"/>
  <c r="K5" i="49"/>
  <c r="K179" i="49" s="1"/>
  <c r="J5" i="49"/>
  <c r="J179" i="49" s="1"/>
  <c r="I5" i="49"/>
  <c r="H5" i="49"/>
  <c r="G5" i="49"/>
  <c r="F5" i="49"/>
  <c r="F179" i="49" s="1"/>
  <c r="E5" i="49"/>
  <c r="E179" i="49" s="1"/>
  <c r="D5" i="49"/>
  <c r="O5" i="49" s="1"/>
  <c r="P5" i="49" s="1"/>
  <c r="D179" i="49" l="1"/>
  <c r="O179" i="49" s="1"/>
  <c r="P179" i="49" s="1"/>
  <c r="O35" i="49"/>
  <c r="P35" i="49" s="1"/>
  <c r="N29" i="47"/>
  <c r="D29" i="47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/>
  <c r="O9" i="47"/>
  <c r="P9" i="47" s="1"/>
  <c r="O8" i="47"/>
  <c r="P8" i="47" s="1"/>
  <c r="O7" i="47"/>
  <c r="P7" i="47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/>
  <c r="M21" i="46"/>
  <c r="L21" i="46"/>
  <c r="K21" i="46"/>
  <c r="N21" i="46" s="1"/>
  <c r="O21" i="46" s="1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J27" i="46" s="1"/>
  <c r="I5" i="46"/>
  <c r="H5" i="46"/>
  <c r="G5" i="46"/>
  <c r="F5" i="46"/>
  <c r="E5" i="46"/>
  <c r="D5" i="46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27" i="45" s="1"/>
  <c r="I5" i="45"/>
  <c r="H5" i="45"/>
  <c r="G5" i="45"/>
  <c r="G27" i="45" s="1"/>
  <c r="F5" i="45"/>
  <c r="E5" i="45"/>
  <c r="E27" i="45" s="1"/>
  <c r="D5" i="45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N14" i="44" s="1"/>
  <c r="O14" i="44" s="1"/>
  <c r="D14" i="44"/>
  <c r="N13" i="44"/>
  <c r="O13" i="44" s="1"/>
  <c r="N12" i="44"/>
  <c r="O12" i="44" s="1"/>
  <c r="M11" i="44"/>
  <c r="L11" i="44"/>
  <c r="K11" i="44"/>
  <c r="J11" i="44"/>
  <c r="J27" i="44" s="1"/>
  <c r="I11" i="44"/>
  <c r="I27" i="44" s="1"/>
  <c r="H11" i="44"/>
  <c r="G11" i="44"/>
  <c r="F11" i="44"/>
  <c r="E11" i="44"/>
  <c r="D11" i="44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K27" i="44" s="1"/>
  <c r="J5" i="44"/>
  <c r="I5" i="44"/>
  <c r="H5" i="44"/>
  <c r="G5" i="44"/>
  <c r="G27" i="44" s="1"/>
  <c r="F5" i="44"/>
  <c r="E5" i="44"/>
  <c r="D5" i="44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N14" i="43" s="1"/>
  <c r="O14" i="43" s="1"/>
  <c r="D14" i="43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L27" i="43" s="1"/>
  <c r="K5" i="43"/>
  <c r="J5" i="43"/>
  <c r="I5" i="43"/>
  <c r="I27" i="43" s="1"/>
  <c r="H5" i="43"/>
  <c r="G5" i="43"/>
  <c r="F5" i="43"/>
  <c r="E5" i="43"/>
  <c r="D5" i="43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N14" i="42" s="1"/>
  <c r="O14" i="42" s="1"/>
  <c r="D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N11" i="42" s="1"/>
  <c r="O11" i="42" s="1"/>
  <c r="E11" i="42"/>
  <c r="D11" i="42"/>
  <c r="N10" i="42"/>
  <c r="O10" i="42" s="1"/>
  <c r="N9" i="42"/>
  <c r="O9" i="42" s="1"/>
  <c r="N8" i="42"/>
  <c r="O8" i="42"/>
  <c r="N7" i="42"/>
  <c r="O7" i="42"/>
  <c r="N6" i="42"/>
  <c r="O6" i="42" s="1"/>
  <c r="M5" i="42"/>
  <c r="M27" i="42" s="1"/>
  <c r="L5" i="42"/>
  <c r="K5" i="42"/>
  <c r="J5" i="42"/>
  <c r="I5" i="42"/>
  <c r="H5" i="42"/>
  <c r="G5" i="42"/>
  <c r="F5" i="42"/>
  <c r="E5" i="42"/>
  <c r="D5" i="42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E27" i="41" s="1"/>
  <c r="D14" i="41"/>
  <c r="N13" i="41"/>
  <c r="O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M27" i="41" s="1"/>
  <c r="L5" i="41"/>
  <c r="L27" i="41" s="1"/>
  <c r="K5" i="41"/>
  <c r="K27" i="41" s="1"/>
  <c r="J5" i="41"/>
  <c r="I5" i="41"/>
  <c r="H5" i="41"/>
  <c r="G5" i="41"/>
  <c r="F5" i="41"/>
  <c r="E5" i="41"/>
  <c r="D5" i="4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L28" i="40"/>
  <c r="K5" i="40"/>
  <c r="J5" i="40"/>
  <c r="J28" i="40" s="1"/>
  <c r="I5" i="40"/>
  <c r="H5" i="40"/>
  <c r="G5" i="40"/>
  <c r="F5" i="40"/>
  <c r="E5" i="40"/>
  <c r="D5" i="40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6" i="39"/>
  <c r="O26" i="39" s="1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M28" i="39" s="1"/>
  <c r="L5" i="39"/>
  <c r="K5" i="39"/>
  <c r="J5" i="39"/>
  <c r="I5" i="39"/>
  <c r="H5" i="39"/>
  <c r="G5" i="39"/>
  <c r="F5" i="39"/>
  <c r="E5" i="39"/>
  <c r="D5" i="39"/>
  <c r="N5" i="39" s="1"/>
  <c r="O5" i="39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J27" i="38" s="1"/>
  <c r="I15" i="38"/>
  <c r="H15" i="38"/>
  <c r="G15" i="38"/>
  <c r="F15" i="38"/>
  <c r="E15" i="38"/>
  <c r="D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 s="1"/>
  <c r="N9" i="38"/>
  <c r="O9" i="38"/>
  <c r="N8" i="38"/>
  <c r="O8" i="38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26" i="37"/>
  <c r="O26" i="37"/>
  <c r="M25" i="37"/>
  <c r="M27" i="37" s="1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N22" i="37" s="1"/>
  <c r="O22" i="37" s="1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N20" i="37" s="1"/>
  <c r="O20" i="37" s="1"/>
  <c r="D20" i="37"/>
  <c r="N19" i="37"/>
  <c r="O19" i="37" s="1"/>
  <c r="N18" i="37"/>
  <c r="O18" i="37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 s="1"/>
  <c r="N7" i="37"/>
  <c r="O7" i="37"/>
  <c r="N6" i="37"/>
  <c r="O6" i="37" s="1"/>
  <c r="M5" i="37"/>
  <c r="L5" i="37"/>
  <c r="K5" i="37"/>
  <c r="K27" i="37" s="1"/>
  <c r="J5" i="37"/>
  <c r="J27" i="37"/>
  <c r="I5" i="37"/>
  <c r="I27" i="37" s="1"/>
  <c r="H5" i="37"/>
  <c r="H27" i="37" s="1"/>
  <c r="G5" i="37"/>
  <c r="F5" i="37"/>
  <c r="E5" i="37"/>
  <c r="D5" i="37"/>
  <c r="N26" i="36"/>
  <c r="O26" i="36" s="1"/>
  <c r="M25" i="36"/>
  <c r="L25" i="36"/>
  <c r="K25" i="36"/>
  <c r="J25" i="36"/>
  <c r="I25" i="36"/>
  <c r="H25" i="36"/>
  <c r="G25" i="36"/>
  <c r="F25" i="36"/>
  <c r="E25" i="36"/>
  <c r="N25" i="36"/>
  <c r="O25" i="36" s="1"/>
  <c r="D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27" i="36"/>
  <c r="L5" i="36"/>
  <c r="L27" i="36" s="1"/>
  <c r="K5" i="36"/>
  <c r="J5" i="36"/>
  <c r="I5" i="36"/>
  <c r="H5" i="36"/>
  <c r="G5" i="36"/>
  <c r="F5" i="36"/>
  <c r="E5" i="36"/>
  <c r="D5" i="36"/>
  <c r="D27" i="36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/>
  <c r="M22" i="35"/>
  <c r="L22" i="35"/>
  <c r="N22" i="35" s="1"/>
  <c r="O22" i="35" s="1"/>
  <c r="K22" i="35"/>
  <c r="J22" i="35"/>
  <c r="I22" i="35"/>
  <c r="H22" i="35"/>
  <c r="G22" i="35"/>
  <c r="F22" i="35"/>
  <c r="E22" i="35"/>
  <c r="D22" i="35"/>
  <c r="N21" i="35"/>
  <c r="O21" i="35" s="1"/>
  <c r="M20" i="35"/>
  <c r="L20" i="35"/>
  <c r="K20" i="35"/>
  <c r="J20" i="35"/>
  <c r="J27" i="35" s="1"/>
  <c r="I20" i="35"/>
  <c r="H20" i="35"/>
  <c r="G20" i="35"/>
  <c r="F20" i="35"/>
  <c r="E20" i="35"/>
  <c r="D20" i="35"/>
  <c r="N19" i="35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F27" i="35" s="1"/>
  <c r="E12" i="35"/>
  <c r="D12" i="35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M27" i="35" s="1"/>
  <c r="L5" i="35"/>
  <c r="K5" i="35"/>
  <c r="J5" i="35"/>
  <c r="I5" i="35"/>
  <c r="I27" i="35" s="1"/>
  <c r="H5" i="35"/>
  <c r="G5" i="35"/>
  <c r="F5" i="35"/>
  <c r="E5" i="35"/>
  <c r="D5" i="35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/>
  <c r="M15" i="34"/>
  <c r="L15" i="34"/>
  <c r="K15" i="34"/>
  <c r="J15" i="34"/>
  <c r="I15" i="34"/>
  <c r="I27" i="34" s="1"/>
  <c r="H15" i="34"/>
  <c r="G15" i="34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N12" i="34" s="1"/>
  <c r="O12" i="34" s="1"/>
  <c r="D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K27" i="34" s="1"/>
  <c r="J5" i="34"/>
  <c r="J27" i="34" s="1"/>
  <c r="I5" i="34"/>
  <c r="H5" i="34"/>
  <c r="H27" i="34" s="1"/>
  <c r="G5" i="34"/>
  <c r="F5" i="34"/>
  <c r="E5" i="34"/>
  <c r="D5" i="34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22" i="33"/>
  <c r="F22" i="33"/>
  <c r="G22" i="33"/>
  <c r="H22" i="33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5" i="33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I27" i="33" s="1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D22" i="33"/>
  <c r="N22" i="33" s="1"/>
  <c r="O22" i="33" s="1"/>
  <c r="D20" i="33"/>
  <c r="D15" i="33"/>
  <c r="N15" i="33" s="1"/>
  <c r="O15" i="33" s="1"/>
  <c r="D12" i="33"/>
  <c r="D5" i="33"/>
  <c r="D27" i="33" s="1"/>
  <c r="N26" i="33"/>
  <c r="O26" i="33" s="1"/>
  <c r="N23" i="33"/>
  <c r="O23" i="33" s="1"/>
  <c r="N24" i="33"/>
  <c r="O24" i="33" s="1"/>
  <c r="N21" i="33"/>
  <c r="O21" i="33" s="1"/>
  <c r="N14" i="33"/>
  <c r="O14" i="33" s="1"/>
  <c r="N6" i="33"/>
  <c r="O6" i="33"/>
  <c r="N7" i="33"/>
  <c r="O7" i="33" s="1"/>
  <c r="N8" i="33"/>
  <c r="O8" i="33" s="1"/>
  <c r="N9" i="33"/>
  <c r="O9" i="33" s="1"/>
  <c r="N10" i="33"/>
  <c r="O10" i="33" s="1"/>
  <c r="N11" i="33"/>
  <c r="O11" i="33" s="1"/>
  <c r="N16" i="33"/>
  <c r="O16" i="33"/>
  <c r="N17" i="33"/>
  <c r="O17" i="33"/>
  <c r="N18" i="33"/>
  <c r="O18" i="33" s="1"/>
  <c r="N19" i="33"/>
  <c r="O19" i="33" s="1"/>
  <c r="N13" i="33"/>
  <c r="O13" i="33" s="1"/>
  <c r="D28" i="40"/>
  <c r="N11" i="45"/>
  <c r="O11" i="45" s="1"/>
  <c r="N19" i="46"/>
  <c r="O19" i="46" s="1"/>
  <c r="O5" i="47"/>
  <c r="P5" i="47" s="1"/>
  <c r="N25" i="35" l="1"/>
  <c r="O25" i="35" s="1"/>
  <c r="F27" i="37"/>
  <c r="L27" i="37"/>
  <c r="D28" i="39"/>
  <c r="G27" i="43"/>
  <c r="F27" i="44"/>
  <c r="N16" i="39"/>
  <c r="O16" i="39" s="1"/>
  <c r="N24" i="41"/>
  <c r="O24" i="41" s="1"/>
  <c r="H27" i="43"/>
  <c r="N25" i="38"/>
  <c r="O25" i="38" s="1"/>
  <c r="N15" i="40"/>
  <c r="O15" i="40" s="1"/>
  <c r="N11" i="43"/>
  <c r="O11" i="43" s="1"/>
  <c r="N21" i="44"/>
  <c r="O21" i="44" s="1"/>
  <c r="D27" i="34"/>
  <c r="N27" i="34" s="1"/>
  <c r="O27" i="34" s="1"/>
  <c r="N22" i="34"/>
  <c r="O22" i="34" s="1"/>
  <c r="L27" i="42"/>
  <c r="J27" i="43"/>
  <c r="E27" i="43"/>
  <c r="N27" i="43" s="1"/>
  <c r="O27" i="43" s="1"/>
  <c r="D27" i="38"/>
  <c r="K27" i="43"/>
  <c r="F27" i="45"/>
  <c r="D27" i="46"/>
  <c r="N11" i="46"/>
  <c r="O11" i="46" s="1"/>
  <c r="N24" i="43"/>
  <c r="O24" i="43" s="1"/>
  <c r="E27" i="46"/>
  <c r="H27" i="46"/>
  <c r="O15" i="47"/>
  <c r="P15" i="47" s="1"/>
  <c r="L27" i="33"/>
  <c r="G27" i="34"/>
  <c r="F27" i="34"/>
  <c r="N15" i="38"/>
  <c r="O15" i="38" s="1"/>
  <c r="M27" i="43"/>
  <c r="L27" i="44"/>
  <c r="H27" i="45"/>
  <c r="F27" i="46"/>
  <c r="N27" i="46" s="1"/>
  <c r="O27" i="46" s="1"/>
  <c r="I27" i="46"/>
  <c r="K27" i="33"/>
  <c r="N22" i="36"/>
  <c r="O22" i="36" s="1"/>
  <c r="F27" i="38"/>
  <c r="N26" i="40"/>
  <c r="O26" i="40" s="1"/>
  <c r="N19" i="42"/>
  <c r="O19" i="42" s="1"/>
  <c r="M27" i="44"/>
  <c r="I27" i="45"/>
  <c r="G27" i="46"/>
  <c r="O21" i="47"/>
  <c r="P21" i="47" s="1"/>
  <c r="G27" i="38"/>
  <c r="E29" i="47"/>
  <c r="F29" i="47"/>
  <c r="O26" i="47"/>
  <c r="P26" i="47" s="1"/>
  <c r="N19" i="45"/>
  <c r="O19" i="45" s="1"/>
  <c r="G27" i="33"/>
  <c r="N5" i="34"/>
  <c r="O5" i="34" s="1"/>
  <c r="E27" i="35"/>
  <c r="I27" i="38"/>
  <c r="H27" i="38"/>
  <c r="N23" i="40"/>
  <c r="O23" i="40" s="1"/>
  <c r="K28" i="40"/>
  <c r="K27" i="45"/>
  <c r="N5" i="33"/>
  <c r="O5" i="33" s="1"/>
  <c r="N12" i="36"/>
  <c r="O12" i="36" s="1"/>
  <c r="G27" i="37"/>
  <c r="F28" i="39"/>
  <c r="N23" i="39"/>
  <c r="O23" i="39" s="1"/>
  <c r="N14" i="41"/>
  <c r="O14" i="41" s="1"/>
  <c r="N21" i="41"/>
  <c r="O21" i="41" s="1"/>
  <c r="N24" i="42"/>
  <c r="O24" i="42" s="1"/>
  <c r="N19" i="44"/>
  <c r="O19" i="44" s="1"/>
  <c r="L27" i="45"/>
  <c r="N24" i="45"/>
  <c r="O24" i="45" s="1"/>
  <c r="G29" i="47"/>
  <c r="L27" i="34"/>
  <c r="N15" i="36"/>
  <c r="O15" i="36" s="1"/>
  <c r="K27" i="35"/>
  <c r="G27" i="35"/>
  <c r="N5" i="40"/>
  <c r="O5" i="40" s="1"/>
  <c r="N12" i="40"/>
  <c r="O12" i="40" s="1"/>
  <c r="M28" i="40"/>
  <c r="J27" i="42"/>
  <c r="M27" i="45"/>
  <c r="H29" i="47"/>
  <c r="O29" i="47" s="1"/>
  <c r="P29" i="47" s="1"/>
  <c r="J27" i="33"/>
  <c r="N5" i="41"/>
  <c r="O5" i="41" s="1"/>
  <c r="N20" i="34"/>
  <c r="O20" i="34" s="1"/>
  <c r="H27" i="35"/>
  <c r="F28" i="40"/>
  <c r="L27" i="46"/>
  <c r="I29" i="47"/>
  <c r="N5" i="35"/>
  <c r="O5" i="35" s="1"/>
  <c r="N12" i="35"/>
  <c r="O12" i="35" s="1"/>
  <c r="E27" i="36"/>
  <c r="N27" i="36" s="1"/>
  <c r="O27" i="36" s="1"/>
  <c r="N25" i="37"/>
  <c r="O25" i="37" s="1"/>
  <c r="K27" i="38"/>
  <c r="H28" i="39"/>
  <c r="N5" i="36"/>
  <c r="O5" i="36" s="1"/>
  <c r="F27" i="33"/>
  <c r="F27" i="36"/>
  <c r="L27" i="38"/>
  <c r="N20" i="38"/>
  <c r="O20" i="38" s="1"/>
  <c r="I28" i="39"/>
  <c r="N13" i="39"/>
  <c r="O13" i="39" s="1"/>
  <c r="G28" i="40"/>
  <c r="D27" i="41"/>
  <c r="D27" i="43"/>
  <c r="M27" i="46"/>
  <c r="J29" i="47"/>
  <c r="M27" i="33"/>
  <c r="N15" i="34"/>
  <c r="O15" i="34" s="1"/>
  <c r="J28" i="39"/>
  <c r="K29" i="47"/>
  <c r="M27" i="34"/>
  <c r="N5" i="37"/>
  <c r="O5" i="37" s="1"/>
  <c r="M27" i="38"/>
  <c r="K28" i="39"/>
  <c r="H28" i="40"/>
  <c r="F27" i="41"/>
  <c r="N27" i="41" s="1"/>
  <c r="O27" i="41" s="1"/>
  <c r="N5" i="42"/>
  <c r="O5" i="42" s="1"/>
  <c r="L29" i="47"/>
  <c r="O12" i="47"/>
  <c r="P12" i="47" s="1"/>
  <c r="E27" i="33"/>
  <c r="N27" i="33" s="1"/>
  <c r="O27" i="33" s="1"/>
  <c r="D27" i="37"/>
  <c r="N27" i="37" s="1"/>
  <c r="O27" i="37" s="1"/>
  <c r="N25" i="34"/>
  <c r="O25" i="34" s="1"/>
  <c r="N20" i="35"/>
  <c r="O20" i="35" s="1"/>
  <c r="I27" i="36"/>
  <c r="E27" i="37"/>
  <c r="L28" i="39"/>
  <c r="N21" i="39"/>
  <c r="O21" i="39" s="1"/>
  <c r="I28" i="40"/>
  <c r="G27" i="41"/>
  <c r="E27" i="42"/>
  <c r="H27" i="42"/>
  <c r="K27" i="46"/>
  <c r="N21" i="43"/>
  <c r="O21" i="43" s="1"/>
  <c r="D27" i="35"/>
  <c r="N27" i="35" s="1"/>
  <c r="O27" i="35" s="1"/>
  <c r="H27" i="36"/>
  <c r="J27" i="36"/>
  <c r="N12" i="37"/>
  <c r="O12" i="37" s="1"/>
  <c r="H27" i="41"/>
  <c r="F27" i="42"/>
  <c r="I27" i="42"/>
  <c r="N14" i="46"/>
  <c r="O14" i="46" s="1"/>
  <c r="N12" i="33"/>
  <c r="O12" i="33" s="1"/>
  <c r="N20" i="33"/>
  <c r="O20" i="33" s="1"/>
  <c r="L27" i="35"/>
  <c r="K27" i="36"/>
  <c r="N20" i="36"/>
  <c r="O20" i="36" s="1"/>
  <c r="I27" i="41"/>
  <c r="N11" i="41"/>
  <c r="O11" i="41" s="1"/>
  <c r="G27" i="42"/>
  <c r="D27" i="44"/>
  <c r="N27" i="44" s="1"/>
  <c r="O27" i="44" s="1"/>
  <c r="N11" i="44"/>
  <c r="O11" i="44" s="1"/>
  <c r="D27" i="45"/>
  <c r="N27" i="45" s="1"/>
  <c r="O27" i="45" s="1"/>
  <c r="M29" i="47"/>
  <c r="O23" i="47"/>
  <c r="P23" i="47" s="1"/>
  <c r="N21" i="40"/>
  <c r="O21" i="40" s="1"/>
  <c r="J27" i="41"/>
  <c r="N19" i="41"/>
  <c r="O19" i="41" s="1"/>
  <c r="N21" i="42"/>
  <c r="O21" i="42" s="1"/>
  <c r="F27" i="43"/>
  <c r="E27" i="44"/>
  <c r="H27" i="44"/>
  <c r="N14" i="45"/>
  <c r="O14" i="45" s="1"/>
  <c r="N21" i="45"/>
  <c r="O21" i="45" s="1"/>
  <c r="N24" i="46"/>
  <c r="O24" i="46" s="1"/>
  <c r="E27" i="38"/>
  <c r="H27" i="33"/>
  <c r="G27" i="36"/>
  <c r="G28" i="39"/>
  <c r="N5" i="45"/>
  <c r="O5" i="45" s="1"/>
  <c r="N19" i="43"/>
  <c r="O19" i="43" s="1"/>
  <c r="N5" i="46"/>
  <c r="O5" i="46" s="1"/>
  <c r="K27" i="42"/>
  <c r="N5" i="44"/>
  <c r="O5" i="44" s="1"/>
  <c r="N5" i="38"/>
  <c r="O5" i="38" s="1"/>
  <c r="N5" i="43"/>
  <c r="O5" i="43" s="1"/>
  <c r="E28" i="39"/>
  <c r="E27" i="34"/>
  <c r="E28" i="40"/>
  <c r="D27" i="42"/>
  <c r="N27" i="38" l="1"/>
  <c r="O27" i="38" s="1"/>
  <c r="N28" i="40"/>
  <c r="O28" i="40" s="1"/>
  <c r="N28" i="39"/>
  <c r="O28" i="39" s="1"/>
  <c r="N27" i="42"/>
  <c r="O27" i="42" s="1"/>
</calcChain>
</file>

<file path=xl/sharedStrings.xml><?xml version="1.0" encoding="utf-8"?>
<sst xmlns="http://schemas.openxmlformats.org/spreadsheetml/2006/main" count="846" uniqueCount="237">
  <si>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</si>
  <si>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</si>
  <si>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</si>
  <si>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</si>
  <si>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</si>
  <si>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</si>
  <si>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</si>
  <si>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</si>
  <si>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</si>
  <si>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</si>
  <si>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</si>
  <si>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</si>
  <si>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</si>
  <si>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</si>
  <si>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</si>
  <si>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</si>
  <si>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</si>
  <si>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</si>
  <si>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</si>
  <si>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</si>
  <si>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</si>
  <si>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</si>
  <si>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</si>
  <si>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</si>
  <si>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</si>
  <si>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</si>
  <si>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</si>
  <si>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</si>
  <si>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Physical Environment</t>
  </si>
  <si>
    <t>Water Utility Services</t>
  </si>
  <si>
    <t>Sewer / Wastewater Services</t>
  </si>
  <si>
    <t>Water-Sewer Combination Services</t>
  </si>
  <si>
    <t>Flood Control / Stormwater Management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</si>
  <si>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</si>
  <si>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</si>
  <si>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</si>
  <si>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</si>
  <si>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</si>
  <si>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</si>
  <si>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</si>
  <si>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</si>
  <si>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New Port Richey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</si>
  <si>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</si>
  <si>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</si>
  <si>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</si>
  <si>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</si>
  <si>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</si>
  <si>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</si>
  <si>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</si>
  <si>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</si>
  <si>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</si>
  <si>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</si>
  <si>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</si>
  <si>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</si>
  <si>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Legislative</t>
  </si>
  <si>
    <t>Other General Government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</si>
  <si>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</si>
  <si>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</si>
  <si>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</si>
  <si>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</si>
  <si>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</si>
  <si>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</si>
  <si>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</si>
  <si>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</si>
  <si>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Other Physical Environment</t>
  </si>
  <si>
    <t>2007 Municipal Population:</t>
  </si>
  <si>
    <t>Local Fiscal Year Ended September 30, 2015</t>
  </si>
  <si>
    <t>2015 Municipal Population:</t>
  </si>
  <si>
    <t>Non-Operating Interest Expense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</si>
  <si>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</si>
  <si>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</si>
  <si>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</si>
  <si>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</si>
  <si>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</si>
  <si>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</si>
  <si>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</si>
  <si>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</si>
  <si>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</si>
  <si>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</si>
  <si>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</si>
  <si>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</si>
  <si>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</si>
  <si>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</si>
  <si>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</si>
  <si>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Non-Operating Interest Expense</t>
  </si>
  <si>
    <t>2021 Municipal Population:</t>
  </si>
  <si>
    <t>Local Fiscal Year Ended September 30, 2022</t>
  </si>
  <si>
    <t>Economic Environment</t>
  </si>
  <si>
    <t>Industry Development</t>
  </si>
  <si>
    <t>Special Items (Loss)</t>
  </si>
  <si>
    <t>2022 Municipal Population:</t>
  </si>
  <si>
    <t>Legal Counsel</t>
  </si>
  <si>
    <t>Non-Court Information Systems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</si>
  <si>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</si>
  <si>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</si>
  <si>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</si>
  <si>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</si>
  <si>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</si>
  <si>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</si>
  <si>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</si>
  <si>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Electric Utility Services</t>
  </si>
  <si>
    <t>Gas Utility Services</t>
  </si>
  <si>
    <t>Garbage / Solid Waste Control Services</t>
  </si>
  <si>
    <t>Conservation and Resource Management</t>
  </si>
  <si>
    <t>Airports</t>
  </si>
  <si>
    <t>Water Transportation Systems</t>
  </si>
  <si>
    <t>Mass Transit Systems</t>
  </si>
  <si>
    <t>Parking Facilities</t>
  </si>
  <si>
    <t>Other Transportation Systems / Services</t>
  </si>
  <si>
    <t>Employment Opportunity and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</si>
  <si>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</si>
  <si>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</si>
  <si>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</si>
  <si>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</si>
  <si>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</si>
  <si>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</si>
  <si>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</si>
  <si>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</si>
  <si>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</si>
  <si>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</si>
  <si>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Cultural Services</t>
  </si>
  <si>
    <t>Special Events</t>
  </si>
  <si>
    <t>Special Recreation Facilities</t>
  </si>
  <si>
    <t>Charter Schools</t>
  </si>
  <si>
    <t>Other Culture / Recreation</t>
  </si>
  <si>
    <t>Installment Purchase Acquisitions</t>
  </si>
  <si>
    <t>Lease Acquisitions</t>
  </si>
  <si>
    <t>Payment to Refunded Bond Escrow Agent</t>
  </si>
  <si>
    <t>Intragovernmental Transfers Out from Constitutional Fee Officers</t>
  </si>
  <si>
    <t>Clerk of Court Excess Remittance</t>
  </si>
  <si>
    <t>Non-Cash Transfers Out from General Fixed Asset Account Group (GFAAG)</t>
  </si>
  <si>
    <t>Bank Fees</t>
  </si>
  <si>
    <t>Proprietary - Other Non-Operating Disbursements</t>
  </si>
  <si>
    <t>Extraordinary Items (Loss)</t>
  </si>
  <si>
    <t>Court-Related Expenditures</t>
  </si>
  <si>
    <t>General Administration - Regional Counsel Administration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</si>
  <si>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</si>
  <si>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</si>
  <si>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</si>
  <si>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</si>
  <si>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</si>
  <si>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</si>
  <si>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</si>
  <si>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</si>
  <si>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 Programs</t>
  </si>
  <si>
    <t>Circuit Court - Criminal - Court Administration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</si>
  <si>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</si>
  <si>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</si>
  <si>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</si>
  <si>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</si>
  <si>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</si>
  <si>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</si>
  <si>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</si>
  <si>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</si>
  <si>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</si>
  <si>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</si>
  <si>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</si>
  <si>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</si>
  <si>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Court Reporter Services</t>
  </si>
  <si>
    <t>Circuit Court - Civil - Clinical Evaluations</t>
  </si>
  <si>
    <t>Circuit Court - Civil - Court Interpreters</t>
  </si>
  <si>
    <t>Circuit Court - Civil - Witness Coordination / Management</t>
  </si>
  <si>
    <t>Circuit Court - Civil - Expect Witness Fees</t>
  </si>
  <si>
    <t>Circuit Court - Civil - Masters / Hearing Officers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</si>
  <si>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</si>
  <si>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</si>
  <si>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</si>
  <si>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</si>
  <si>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Court Reporter Services</t>
  </si>
  <si>
    <t>Circuit Court - Family - Clinical Evaluations</t>
  </si>
  <si>
    <t>Circuit Court - Family - Court Interpreters</t>
  </si>
  <si>
    <t>Circuit Court - Family - Witness Coordination / Management</t>
  </si>
  <si>
    <t>Circuit Court - Family - Expert Witness Fees</t>
  </si>
  <si>
    <t>Circuit Court - Family - Masters / Hearing Officers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</si>
  <si>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</si>
  <si>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</si>
  <si>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</si>
  <si>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</si>
  <si>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</si>
  <si>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</si>
  <si>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</si>
  <si>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Court Administration</t>
  </si>
  <si>
    <t>Circuit Court - Juvenile - Clerk of Court Administration</t>
  </si>
  <si>
    <t>Circuit Court - Juvenile - Court Reporter Services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</si>
  <si>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</si>
  <si>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</si>
  <si>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</si>
  <si>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</si>
  <si>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</si>
  <si>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</si>
  <si>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Juvenile - Drug Court</t>
  </si>
  <si>
    <t>Circuit Court - Juvenile - Guardian Ad Litem</t>
  </si>
  <si>
    <t>Circuit Court - Juvenile - Other</t>
  </si>
  <si>
    <t>Circuit Court - Probate - Court Administration</t>
  </si>
  <si>
    <t>Circuit Court - Probate - Clerk of Court Administration</t>
  </si>
  <si>
    <t>Circuit Court - Probate - Court Reporter Services</t>
  </si>
  <si>
    <t>Circuit Court - Probate - Clinical Evaluations</t>
  </si>
  <si>
    <t>Circuit Court - Probate - Court Interpreters</t>
  </si>
  <si>
    <t>Circuit Court - Probate - Witness Coordination / Management</t>
  </si>
  <si>
    <t>Circuit Court - Probate - Expert Witness Fees</t>
  </si>
  <si>
    <t>Circuit Court - Probate - Masters / Hearing Officers</t>
  </si>
  <si>
    <t>Circuit Court - Probate - Alternative Dispute Resolution</t>
  </si>
  <si>
    <t>Circuit Court - Probate - Attorneys Fees</t>
  </si>
  <si>
    <t>Circuit Court - Probate - Public Guardian</t>
  </si>
  <si>
    <t>Circuit Court - Probate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</si>
  <si>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</si>
  <si>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</si>
  <si>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</si>
  <si>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</si>
  <si>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</si>
  <si>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</si>
  <si>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</si>
  <si>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Court Administration</t>
  </si>
  <si>
    <t>County Court - Criminal - Clerk of Court Administration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</si>
  <si>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</si>
  <si>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</si>
  <si>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</si>
  <si>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</si>
  <si>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</si>
  <si>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</si>
  <si>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</si>
  <si>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</si>
  <si>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</si>
  <si>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</si>
  <si>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</si>
  <si>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Court Reporter Services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</si>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</sst>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37" fontId="4" fillId="0" borderId="18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37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2CEF-6750-43A1-B334-582DF203A3AB}">
  <sheetPr>
    <pageSetUpPr fitToPage="1"/>
  </sheetPr>
  <dimension ref="A1:ED18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163" customWidth="1"/>
    <col min="2" max="2" width="6.77734375" style="163" customWidth="1"/>
    <col min="3" max="3" width="55.77734375" style="163" customWidth="1"/>
    <col min="4" max="5" width="16.77734375" style="197" customWidth="1"/>
    <col min="6" max="7" width="15.77734375" style="197" customWidth="1"/>
    <col min="8" max="8" width="13.77734375" style="197" customWidth="1"/>
    <col min="9" max="10" width="15.77734375" style="197" customWidth="1"/>
    <col min="11" max="14" width="13.77734375" style="197" customWidth="1"/>
    <col min="15" max="15" width="16.77734375" style="197" customWidth="1"/>
    <col min="16" max="16" width="13.77734375" style="163" customWidth="1"/>
    <col min="17" max="18" width="9.77734375" style="163"/>
  </cols>
  <sheetData>
    <row r="1" spans="1:134" ht="27.75">
      <c r="A1" s="138" t="s">
        <v>41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41"/>
      <c r="R1"/>
    </row>
    <row r="2" spans="1:134" ht="24" thickBot="1">
      <c r="A2" s="142" t="s">
        <v>86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1"/>
      <c r="R2"/>
    </row>
    <row r="3" spans="1:134" ht="18" customHeight="1">
      <c r="A3" s="145" t="s">
        <v>12</v>
      </c>
      <c r="B3" s="104"/>
      <c r="C3" s="105"/>
      <c r="D3" s="146" t="s">
        <v>6</v>
      </c>
      <c r="E3" s="147"/>
      <c r="F3" s="147"/>
      <c r="G3" s="147"/>
      <c r="H3" s="148"/>
      <c r="I3" s="146" t="s">
        <v>7</v>
      </c>
      <c r="J3" s="148"/>
      <c r="K3" s="146" t="s">
        <v>9</v>
      </c>
      <c r="L3" s="147"/>
      <c r="M3" s="148"/>
      <c r="N3" s="149"/>
      <c r="O3" s="150"/>
      <c r="P3" s="151" t="s">
        <v>80</v>
      </c>
      <c r="Q3" s="152"/>
      <c r="R3"/>
    </row>
    <row r="4" spans="1:134" ht="32.25" customHeight="1" thickBot="1">
      <c r="A4" s="106"/>
      <c r="B4" s="107"/>
      <c r="C4" s="108"/>
      <c r="D4" s="153" t="s">
        <v>0</v>
      </c>
      <c r="E4" s="153" t="s">
        <v>13</v>
      </c>
      <c r="F4" s="153" t="s">
        <v>14</v>
      </c>
      <c r="G4" s="153" t="s">
        <v>15</v>
      </c>
      <c r="H4" s="153" t="s">
        <v>1</v>
      </c>
      <c r="I4" s="153" t="s">
        <v>2</v>
      </c>
      <c r="J4" s="154" t="s">
        <v>16</v>
      </c>
      <c r="K4" s="154" t="s">
        <v>3</v>
      </c>
      <c r="L4" s="154" t="s">
        <v>4</v>
      </c>
      <c r="M4" s="154" t="s">
        <v>81</v>
      </c>
      <c r="N4" s="154" t="s">
        <v>5</v>
      </c>
      <c r="O4" s="154" t="s">
        <v>82</v>
      </c>
      <c r="P4" s="113"/>
      <c r="Q4" s="155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</row>
    <row r="5" spans="1:134" ht="15.75">
      <c r="A5" s="157" t="s">
        <v>18</v>
      </c>
      <c r="B5" s="158"/>
      <c r="C5" s="158"/>
      <c r="D5" s="159">
        <f>SUM(D6:D14)</f>
        <v>0</v>
      </c>
      <c r="E5" s="159">
        <f t="shared" ref="E5:N5" si="0">SUM(E6:E14)</f>
        <v>0</v>
      </c>
      <c r="F5" s="159">
        <f t="shared" si="0"/>
        <v>0</v>
      </c>
      <c r="G5" s="159">
        <f t="shared" si="0"/>
        <v>0</v>
      </c>
      <c r="H5" s="159">
        <f t="shared" si="0"/>
        <v>0</v>
      </c>
      <c r="I5" s="159">
        <f t="shared" si="0"/>
        <v>0</v>
      </c>
      <c r="J5" s="159">
        <f t="shared" si="0"/>
        <v>0</v>
      </c>
      <c r="K5" s="159">
        <f t="shared" si="0"/>
        <v>0</v>
      </c>
      <c r="L5" s="159">
        <f>SUM(L6:L14)</f>
        <v>0</v>
      </c>
      <c r="M5" s="159">
        <f t="shared" si="0"/>
        <v>0</v>
      </c>
      <c r="N5" s="159">
        <f t="shared" si="0"/>
        <v>0</v>
      </c>
      <c r="O5" s="160">
        <f>SUM(D5:N5)</f>
        <v>0</v>
      </c>
      <c r="P5" s="161">
        <f t="shared" ref="P5:P68" si="1">(O5/P$181)</f>
        <v>0</v>
      </c>
      <c r="Q5" s="162"/>
    </row>
    <row r="6" spans="1:134">
      <c r="A6" s="164"/>
      <c r="B6" s="165">
        <v>511</v>
      </c>
      <c r="C6" s="166" t="s">
        <v>54</v>
      </c>
      <c r="D6" s="167">
        <v>0</v>
      </c>
      <c r="E6" s="167">
        <v>0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f>SUM(D6:N6)</f>
        <v>0</v>
      </c>
      <c r="P6" s="168">
        <f t="shared" si="1"/>
        <v>0</v>
      </c>
      <c r="Q6" s="169"/>
    </row>
    <row r="7" spans="1:134">
      <c r="A7" s="164"/>
      <c r="B7" s="165">
        <v>512</v>
      </c>
      <c r="C7" s="166" t="s">
        <v>19</v>
      </c>
      <c r="D7" s="167">
        <v>0</v>
      </c>
      <c r="E7" s="167">
        <v>0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f t="shared" ref="O7:O14" si="2">SUM(D7:N7)</f>
        <v>0</v>
      </c>
      <c r="P7" s="168">
        <f t="shared" si="1"/>
        <v>0</v>
      </c>
      <c r="Q7" s="169"/>
    </row>
    <row r="8" spans="1:134">
      <c r="A8" s="164"/>
      <c r="B8" s="165">
        <v>513</v>
      </c>
      <c r="C8" s="166" t="s">
        <v>20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f t="shared" si="2"/>
        <v>0</v>
      </c>
      <c r="P8" s="168">
        <f t="shared" si="1"/>
        <v>0</v>
      </c>
      <c r="Q8" s="169"/>
    </row>
    <row r="9" spans="1:134">
      <c r="A9" s="164"/>
      <c r="B9" s="165">
        <v>514</v>
      </c>
      <c r="C9" s="166" t="s">
        <v>91</v>
      </c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f t="shared" si="2"/>
        <v>0</v>
      </c>
      <c r="P9" s="168">
        <f t="shared" si="1"/>
        <v>0</v>
      </c>
      <c r="Q9" s="169"/>
    </row>
    <row r="10" spans="1:134">
      <c r="A10" s="164"/>
      <c r="B10" s="165">
        <v>515</v>
      </c>
      <c r="C10" s="166" t="s">
        <v>21</v>
      </c>
      <c r="D10" s="167">
        <v>0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f t="shared" si="2"/>
        <v>0</v>
      </c>
      <c r="P10" s="168">
        <f t="shared" si="1"/>
        <v>0</v>
      </c>
      <c r="Q10" s="169"/>
    </row>
    <row r="11" spans="1:134">
      <c r="A11" s="164"/>
      <c r="B11" s="165">
        <v>516</v>
      </c>
      <c r="C11" s="166" t="s">
        <v>92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f t="shared" si="2"/>
        <v>0</v>
      </c>
      <c r="P11" s="168">
        <f t="shared" si="1"/>
        <v>0</v>
      </c>
      <c r="Q11" s="169"/>
    </row>
    <row r="12" spans="1:134">
      <c r="A12" s="164"/>
      <c r="B12" s="165">
        <v>517</v>
      </c>
      <c r="C12" s="166" t="s">
        <v>22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f t="shared" si="2"/>
        <v>0</v>
      </c>
      <c r="P12" s="168">
        <f t="shared" si="1"/>
        <v>0</v>
      </c>
      <c r="Q12" s="169"/>
    </row>
    <row r="13" spans="1:134">
      <c r="A13" s="164"/>
      <c r="B13" s="165">
        <v>518</v>
      </c>
      <c r="C13" s="166" t="s">
        <v>23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f t="shared" si="2"/>
        <v>0</v>
      </c>
      <c r="P13" s="168">
        <f t="shared" si="1"/>
        <v>0</v>
      </c>
      <c r="Q13" s="169"/>
    </row>
    <row r="14" spans="1:134">
      <c r="A14" s="164"/>
      <c r="B14" s="165">
        <v>519</v>
      </c>
      <c r="C14" s="166" t="s">
        <v>24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f t="shared" si="2"/>
        <v>0</v>
      </c>
      <c r="P14" s="168">
        <f t="shared" si="1"/>
        <v>0</v>
      </c>
      <c r="Q14" s="169"/>
    </row>
    <row r="15" spans="1:134" ht="15.75">
      <c r="A15" s="170" t="s">
        <v>25</v>
      </c>
      <c r="B15" s="171"/>
      <c r="C15" s="172"/>
      <c r="D15" s="173">
        <f>SUM(D16:D24)</f>
        <v>0</v>
      </c>
      <c r="E15" s="173">
        <f t="shared" ref="E15:N15" si="3">SUM(E16:E24)</f>
        <v>0</v>
      </c>
      <c r="F15" s="173">
        <f t="shared" si="3"/>
        <v>0</v>
      </c>
      <c r="G15" s="173">
        <f t="shared" si="3"/>
        <v>0</v>
      </c>
      <c r="H15" s="173">
        <f t="shared" si="3"/>
        <v>0</v>
      </c>
      <c r="I15" s="173">
        <f t="shared" si="3"/>
        <v>0</v>
      </c>
      <c r="J15" s="173">
        <f t="shared" si="3"/>
        <v>0</v>
      </c>
      <c r="K15" s="173">
        <f t="shared" si="3"/>
        <v>0</v>
      </c>
      <c r="L15" s="173">
        <f>SUM(L16:L24)</f>
        <v>0</v>
      </c>
      <c r="M15" s="173">
        <f t="shared" si="3"/>
        <v>0</v>
      </c>
      <c r="N15" s="173">
        <f t="shared" si="3"/>
        <v>0</v>
      </c>
      <c r="O15" s="174">
        <f>SUM(D15:N15)</f>
        <v>0</v>
      </c>
      <c r="P15" s="175">
        <f t="shared" si="1"/>
        <v>0</v>
      </c>
      <c r="Q15" s="176"/>
    </row>
    <row r="16" spans="1:134">
      <c r="A16" s="164"/>
      <c r="B16" s="165">
        <v>521</v>
      </c>
      <c r="C16" s="166" t="s">
        <v>26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f>SUM(D16:N16)</f>
        <v>0</v>
      </c>
      <c r="P16" s="168">
        <f t="shared" si="1"/>
        <v>0</v>
      </c>
      <c r="Q16" s="169"/>
    </row>
    <row r="17" spans="1:17">
      <c r="A17" s="164"/>
      <c r="B17" s="165">
        <v>522</v>
      </c>
      <c r="C17" s="166" t="s">
        <v>27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f t="shared" ref="O17:O24" si="4">SUM(D17:N17)</f>
        <v>0</v>
      </c>
      <c r="P17" s="168">
        <f t="shared" si="1"/>
        <v>0</v>
      </c>
      <c r="Q17" s="169"/>
    </row>
    <row r="18" spans="1:17">
      <c r="A18" s="164"/>
      <c r="B18" s="165">
        <v>523</v>
      </c>
      <c r="C18" s="166" t="s">
        <v>93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f t="shared" si="4"/>
        <v>0</v>
      </c>
      <c r="P18" s="168">
        <f t="shared" si="1"/>
        <v>0</v>
      </c>
      <c r="Q18" s="169"/>
    </row>
    <row r="19" spans="1:17">
      <c r="A19" s="164"/>
      <c r="B19" s="165">
        <v>524</v>
      </c>
      <c r="C19" s="166" t="s">
        <v>94</v>
      </c>
      <c r="D19" s="167">
        <v>0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f t="shared" si="4"/>
        <v>0</v>
      </c>
      <c r="P19" s="168">
        <f t="shared" si="1"/>
        <v>0</v>
      </c>
      <c r="Q19" s="169"/>
    </row>
    <row r="20" spans="1:17">
      <c r="A20" s="164"/>
      <c r="B20" s="165">
        <v>525</v>
      </c>
      <c r="C20" s="166" t="s">
        <v>95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f t="shared" si="4"/>
        <v>0</v>
      </c>
      <c r="P20" s="168">
        <f t="shared" si="1"/>
        <v>0</v>
      </c>
      <c r="Q20" s="169"/>
    </row>
    <row r="21" spans="1:17">
      <c r="A21" s="164"/>
      <c r="B21" s="165">
        <v>526</v>
      </c>
      <c r="C21" s="166" t="s">
        <v>96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f t="shared" si="4"/>
        <v>0</v>
      </c>
      <c r="P21" s="168">
        <f t="shared" si="1"/>
        <v>0</v>
      </c>
      <c r="Q21" s="169"/>
    </row>
    <row r="22" spans="1:17">
      <c r="A22" s="164"/>
      <c r="B22" s="165">
        <v>527</v>
      </c>
      <c r="C22" s="166" t="s">
        <v>97</v>
      </c>
      <c r="D22" s="167">
        <v>0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f t="shared" si="4"/>
        <v>0</v>
      </c>
      <c r="P22" s="168">
        <f t="shared" si="1"/>
        <v>0</v>
      </c>
      <c r="Q22" s="169"/>
    </row>
    <row r="23" spans="1:17">
      <c r="A23" s="164"/>
      <c r="B23" s="165">
        <v>528</v>
      </c>
      <c r="C23" s="166" t="s">
        <v>98</v>
      </c>
      <c r="D23" s="167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f t="shared" si="4"/>
        <v>0</v>
      </c>
      <c r="P23" s="168">
        <f t="shared" si="1"/>
        <v>0</v>
      </c>
      <c r="Q23" s="169"/>
    </row>
    <row r="24" spans="1:17">
      <c r="A24" s="164"/>
      <c r="B24" s="165">
        <v>529</v>
      </c>
      <c r="C24" s="166" t="s">
        <v>99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f t="shared" si="4"/>
        <v>0</v>
      </c>
      <c r="P24" s="168">
        <f t="shared" si="1"/>
        <v>0</v>
      </c>
      <c r="Q24" s="169"/>
    </row>
    <row r="25" spans="1:17" ht="15.75">
      <c r="A25" s="170" t="s">
        <v>28</v>
      </c>
      <c r="B25" s="171"/>
      <c r="C25" s="172"/>
      <c r="D25" s="173">
        <f t="shared" ref="D25:N25" si="5">SUM(D26:D34)</f>
        <v>0</v>
      </c>
      <c r="E25" s="173">
        <f t="shared" si="5"/>
        <v>0</v>
      </c>
      <c r="F25" s="173">
        <f t="shared" si="5"/>
        <v>0</v>
      </c>
      <c r="G25" s="173">
        <f t="shared" si="5"/>
        <v>0</v>
      </c>
      <c r="H25" s="173">
        <f t="shared" si="5"/>
        <v>0</v>
      </c>
      <c r="I25" s="173">
        <f t="shared" si="5"/>
        <v>0</v>
      </c>
      <c r="J25" s="173">
        <f t="shared" si="5"/>
        <v>0</v>
      </c>
      <c r="K25" s="173">
        <f t="shared" si="5"/>
        <v>0</v>
      </c>
      <c r="L25" s="173">
        <f>SUM(L26:L34)</f>
        <v>0</v>
      </c>
      <c r="M25" s="173">
        <f t="shared" si="5"/>
        <v>0</v>
      </c>
      <c r="N25" s="173">
        <f t="shared" si="5"/>
        <v>0</v>
      </c>
      <c r="O25" s="174">
        <f>SUM(D25:N25)</f>
        <v>0</v>
      </c>
      <c r="P25" s="175">
        <f t="shared" si="1"/>
        <v>0</v>
      </c>
      <c r="Q25" s="176"/>
    </row>
    <row r="26" spans="1:17">
      <c r="A26" s="164"/>
      <c r="B26" s="165">
        <v>531</v>
      </c>
      <c r="C26" s="166" t="s">
        <v>100</v>
      </c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f>SUM(D26:N26)</f>
        <v>0</v>
      </c>
      <c r="P26" s="168">
        <f t="shared" si="1"/>
        <v>0</v>
      </c>
      <c r="Q26" s="169"/>
    </row>
    <row r="27" spans="1:17">
      <c r="A27" s="164"/>
      <c r="B27" s="165">
        <v>532</v>
      </c>
      <c r="C27" s="166" t="s">
        <v>101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f>SUM(D27:N27)</f>
        <v>0</v>
      </c>
      <c r="P27" s="168">
        <f t="shared" si="1"/>
        <v>0</v>
      </c>
      <c r="Q27" s="169"/>
    </row>
    <row r="28" spans="1:17">
      <c r="A28" s="164"/>
      <c r="B28" s="165">
        <v>533</v>
      </c>
      <c r="C28" s="166" t="s">
        <v>29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f t="shared" ref="O28:O62" si="6">SUM(D28:N28)</f>
        <v>0</v>
      </c>
      <c r="P28" s="168">
        <f t="shared" si="1"/>
        <v>0</v>
      </c>
      <c r="Q28" s="169"/>
    </row>
    <row r="29" spans="1:17">
      <c r="A29" s="164"/>
      <c r="B29" s="165">
        <v>534</v>
      </c>
      <c r="C29" s="166" t="s">
        <v>102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f t="shared" si="6"/>
        <v>0</v>
      </c>
      <c r="P29" s="168">
        <f t="shared" si="1"/>
        <v>0</v>
      </c>
      <c r="Q29" s="169"/>
    </row>
    <row r="30" spans="1:17">
      <c r="A30" s="164"/>
      <c r="B30" s="165">
        <v>535</v>
      </c>
      <c r="C30" s="166" t="s">
        <v>30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f t="shared" si="6"/>
        <v>0</v>
      </c>
      <c r="P30" s="168">
        <f t="shared" si="1"/>
        <v>0</v>
      </c>
      <c r="Q30" s="169"/>
    </row>
    <row r="31" spans="1:17">
      <c r="A31" s="164"/>
      <c r="B31" s="165">
        <v>536</v>
      </c>
      <c r="C31" s="166" t="s">
        <v>31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f t="shared" si="6"/>
        <v>0</v>
      </c>
      <c r="P31" s="168">
        <f t="shared" si="1"/>
        <v>0</v>
      </c>
      <c r="Q31" s="169"/>
    </row>
    <row r="32" spans="1:17">
      <c r="A32" s="164"/>
      <c r="B32" s="165">
        <v>537</v>
      </c>
      <c r="C32" s="166" t="s">
        <v>103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f t="shared" si="6"/>
        <v>0</v>
      </c>
      <c r="P32" s="168">
        <f t="shared" si="1"/>
        <v>0</v>
      </c>
      <c r="Q32" s="169"/>
    </row>
    <row r="33" spans="1:17">
      <c r="A33" s="164"/>
      <c r="B33" s="165">
        <v>538</v>
      </c>
      <c r="C33" s="166" t="s">
        <v>32</v>
      </c>
      <c r="D33" s="167">
        <v>0</v>
      </c>
      <c r="E33" s="167">
        <v>0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f t="shared" si="6"/>
        <v>0</v>
      </c>
      <c r="P33" s="168">
        <f t="shared" si="1"/>
        <v>0</v>
      </c>
      <c r="Q33" s="169"/>
    </row>
    <row r="34" spans="1:17">
      <c r="A34" s="164"/>
      <c r="B34" s="165">
        <v>539</v>
      </c>
      <c r="C34" s="166" t="s">
        <v>64</v>
      </c>
      <c r="D34" s="167"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f t="shared" si="6"/>
        <v>0</v>
      </c>
      <c r="P34" s="168">
        <f t="shared" si="1"/>
        <v>0</v>
      </c>
      <c r="Q34" s="169"/>
    </row>
    <row r="35" spans="1:17" ht="15.75">
      <c r="A35" s="170" t="s">
        <v>33</v>
      </c>
      <c r="B35" s="171"/>
      <c r="C35" s="172"/>
      <c r="D35" s="173">
        <f>SUM(D36:D41)</f>
        <v>0</v>
      </c>
      <c r="E35" s="173">
        <f t="shared" ref="E35:N35" si="7">SUM(E36:E41)</f>
        <v>0</v>
      </c>
      <c r="F35" s="173">
        <f t="shared" si="7"/>
        <v>0</v>
      </c>
      <c r="G35" s="173">
        <f t="shared" si="7"/>
        <v>0</v>
      </c>
      <c r="H35" s="173">
        <f t="shared" si="7"/>
        <v>0</v>
      </c>
      <c r="I35" s="173">
        <f t="shared" si="7"/>
        <v>0</v>
      </c>
      <c r="J35" s="173">
        <f t="shared" si="7"/>
        <v>0</v>
      </c>
      <c r="K35" s="173">
        <f t="shared" si="7"/>
        <v>0</v>
      </c>
      <c r="L35" s="173">
        <f>SUM(L36:L41)</f>
        <v>0</v>
      </c>
      <c r="M35" s="173">
        <f t="shared" si="7"/>
        <v>0</v>
      </c>
      <c r="N35" s="173">
        <f t="shared" si="7"/>
        <v>0</v>
      </c>
      <c r="O35" s="173">
        <f t="shared" si="6"/>
        <v>0</v>
      </c>
      <c r="P35" s="175">
        <f t="shared" si="1"/>
        <v>0</v>
      </c>
      <c r="Q35" s="176"/>
    </row>
    <row r="36" spans="1:17">
      <c r="A36" s="164"/>
      <c r="B36" s="165">
        <v>541</v>
      </c>
      <c r="C36" s="166" t="s">
        <v>34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f t="shared" si="6"/>
        <v>0</v>
      </c>
      <c r="P36" s="168">
        <f t="shared" si="1"/>
        <v>0</v>
      </c>
      <c r="Q36" s="169"/>
    </row>
    <row r="37" spans="1:17">
      <c r="A37" s="164"/>
      <c r="B37" s="165">
        <v>542</v>
      </c>
      <c r="C37" s="166" t="s">
        <v>104</v>
      </c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f t="shared" si="6"/>
        <v>0</v>
      </c>
      <c r="P37" s="168">
        <f t="shared" si="1"/>
        <v>0</v>
      </c>
      <c r="Q37" s="169"/>
    </row>
    <row r="38" spans="1:17">
      <c r="A38" s="164"/>
      <c r="B38" s="165">
        <v>543</v>
      </c>
      <c r="C38" s="166" t="s">
        <v>105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f t="shared" si="6"/>
        <v>0</v>
      </c>
      <c r="P38" s="168">
        <f t="shared" si="1"/>
        <v>0</v>
      </c>
      <c r="Q38" s="169"/>
    </row>
    <row r="39" spans="1:17">
      <c r="A39" s="164"/>
      <c r="B39" s="165">
        <v>544</v>
      </c>
      <c r="C39" s="166" t="s">
        <v>106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f t="shared" si="6"/>
        <v>0</v>
      </c>
      <c r="P39" s="168">
        <f t="shared" si="1"/>
        <v>0</v>
      </c>
      <c r="Q39" s="169"/>
    </row>
    <row r="40" spans="1:17">
      <c r="A40" s="164"/>
      <c r="B40" s="165">
        <v>545</v>
      </c>
      <c r="C40" s="166" t="s">
        <v>107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f t="shared" si="6"/>
        <v>0</v>
      </c>
      <c r="P40" s="168">
        <f t="shared" si="1"/>
        <v>0</v>
      </c>
      <c r="Q40" s="169"/>
    </row>
    <row r="41" spans="1:17">
      <c r="A41" s="164"/>
      <c r="B41" s="165">
        <v>549</v>
      </c>
      <c r="C41" s="166" t="s">
        <v>108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f t="shared" si="6"/>
        <v>0</v>
      </c>
      <c r="P41" s="168">
        <f t="shared" si="1"/>
        <v>0</v>
      </c>
      <c r="Q41" s="169"/>
    </row>
    <row r="42" spans="1:17" ht="15.75">
      <c r="A42" s="170" t="s">
        <v>87</v>
      </c>
      <c r="B42" s="171"/>
      <c r="C42" s="172"/>
      <c r="D42" s="173">
        <f>SUM(D43:D47)</f>
        <v>0</v>
      </c>
      <c r="E42" s="173">
        <f t="shared" ref="E42:N42" si="8">SUM(E43:E47)</f>
        <v>0</v>
      </c>
      <c r="F42" s="173">
        <f t="shared" si="8"/>
        <v>0</v>
      </c>
      <c r="G42" s="173">
        <f t="shared" si="8"/>
        <v>0</v>
      </c>
      <c r="H42" s="173">
        <f t="shared" si="8"/>
        <v>0</v>
      </c>
      <c r="I42" s="173">
        <f t="shared" si="8"/>
        <v>0</v>
      </c>
      <c r="J42" s="173">
        <f t="shared" si="8"/>
        <v>0</v>
      </c>
      <c r="K42" s="173">
        <f t="shared" si="8"/>
        <v>0</v>
      </c>
      <c r="L42" s="173">
        <f>SUM(L43:L47)</f>
        <v>0</v>
      </c>
      <c r="M42" s="173">
        <f t="shared" si="8"/>
        <v>0</v>
      </c>
      <c r="N42" s="173">
        <f t="shared" si="8"/>
        <v>0</v>
      </c>
      <c r="O42" s="173">
        <f t="shared" si="6"/>
        <v>0</v>
      </c>
      <c r="P42" s="175">
        <f t="shared" si="1"/>
        <v>0</v>
      </c>
      <c r="Q42" s="176"/>
    </row>
    <row r="43" spans="1:17">
      <c r="A43" s="177"/>
      <c r="B43" s="178">
        <v>551</v>
      </c>
      <c r="C43" s="179" t="s">
        <v>109</v>
      </c>
      <c r="D43" s="167">
        <v>0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f t="shared" si="6"/>
        <v>0</v>
      </c>
      <c r="P43" s="168">
        <f t="shared" si="1"/>
        <v>0</v>
      </c>
      <c r="Q43" s="169"/>
    </row>
    <row r="44" spans="1:17">
      <c r="A44" s="177"/>
      <c r="B44" s="178">
        <v>552</v>
      </c>
      <c r="C44" s="179" t="s">
        <v>88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f t="shared" si="6"/>
        <v>0</v>
      </c>
      <c r="P44" s="168">
        <f t="shared" si="1"/>
        <v>0</v>
      </c>
      <c r="Q44" s="169"/>
    </row>
    <row r="45" spans="1:17">
      <c r="A45" s="177"/>
      <c r="B45" s="178">
        <v>553</v>
      </c>
      <c r="C45" s="179" t="s">
        <v>110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f t="shared" si="6"/>
        <v>0</v>
      </c>
      <c r="P45" s="168">
        <f t="shared" si="1"/>
        <v>0</v>
      </c>
      <c r="Q45" s="169"/>
    </row>
    <row r="46" spans="1:17">
      <c r="A46" s="177"/>
      <c r="B46" s="178">
        <v>554</v>
      </c>
      <c r="C46" s="179" t="s">
        <v>111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f t="shared" si="6"/>
        <v>0</v>
      </c>
      <c r="P46" s="168">
        <f t="shared" si="1"/>
        <v>0</v>
      </c>
      <c r="Q46" s="169"/>
    </row>
    <row r="47" spans="1:17">
      <c r="A47" s="177"/>
      <c r="B47" s="178">
        <v>559</v>
      </c>
      <c r="C47" s="179" t="s">
        <v>112</v>
      </c>
      <c r="D47" s="167">
        <v>0</v>
      </c>
      <c r="E47" s="167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f t="shared" si="6"/>
        <v>0</v>
      </c>
      <c r="P47" s="168">
        <f t="shared" si="1"/>
        <v>0</v>
      </c>
      <c r="Q47" s="169"/>
    </row>
    <row r="48" spans="1:17" ht="15.75">
      <c r="A48" s="170" t="s">
        <v>113</v>
      </c>
      <c r="B48" s="171"/>
      <c r="C48" s="172"/>
      <c r="D48" s="173">
        <f>SUM(D49:D54)</f>
        <v>0</v>
      </c>
      <c r="E48" s="173">
        <f t="shared" ref="E48:N48" si="9">SUM(E49:E54)</f>
        <v>0</v>
      </c>
      <c r="F48" s="173">
        <f t="shared" si="9"/>
        <v>0</v>
      </c>
      <c r="G48" s="173">
        <f t="shared" si="9"/>
        <v>0</v>
      </c>
      <c r="H48" s="173">
        <f t="shared" si="9"/>
        <v>0</v>
      </c>
      <c r="I48" s="173">
        <f t="shared" si="9"/>
        <v>0</v>
      </c>
      <c r="J48" s="173">
        <f t="shared" si="9"/>
        <v>0</v>
      </c>
      <c r="K48" s="173">
        <f t="shared" si="9"/>
        <v>0</v>
      </c>
      <c r="L48" s="173">
        <f>SUM(L49:L54)</f>
        <v>0</v>
      </c>
      <c r="M48" s="173">
        <f t="shared" si="9"/>
        <v>0</v>
      </c>
      <c r="N48" s="173">
        <f t="shared" si="9"/>
        <v>0</v>
      </c>
      <c r="O48" s="173">
        <f t="shared" si="6"/>
        <v>0</v>
      </c>
      <c r="P48" s="175">
        <f t="shared" si="1"/>
        <v>0</v>
      </c>
      <c r="Q48" s="176"/>
    </row>
    <row r="49" spans="1:17">
      <c r="A49" s="164"/>
      <c r="B49" s="165">
        <v>561</v>
      </c>
      <c r="C49" s="166" t="s">
        <v>114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f t="shared" si="6"/>
        <v>0</v>
      </c>
      <c r="P49" s="168">
        <f t="shared" si="1"/>
        <v>0</v>
      </c>
      <c r="Q49" s="169"/>
    </row>
    <row r="50" spans="1:17">
      <c r="A50" s="164"/>
      <c r="B50" s="165">
        <v>562</v>
      </c>
      <c r="C50" s="166" t="s">
        <v>115</v>
      </c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f t="shared" si="6"/>
        <v>0</v>
      </c>
      <c r="P50" s="168">
        <f t="shared" si="1"/>
        <v>0</v>
      </c>
      <c r="Q50" s="169"/>
    </row>
    <row r="51" spans="1:17">
      <c r="A51" s="164"/>
      <c r="B51" s="165">
        <v>563</v>
      </c>
      <c r="C51" s="166" t="s">
        <v>116</v>
      </c>
      <c r="D51" s="167"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f t="shared" si="6"/>
        <v>0</v>
      </c>
      <c r="P51" s="168">
        <f t="shared" si="1"/>
        <v>0</v>
      </c>
      <c r="Q51" s="169"/>
    </row>
    <row r="52" spans="1:17">
      <c r="A52" s="164"/>
      <c r="B52" s="165">
        <v>564</v>
      </c>
      <c r="C52" s="166" t="s">
        <v>117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f t="shared" si="6"/>
        <v>0</v>
      </c>
      <c r="P52" s="168">
        <f t="shared" si="1"/>
        <v>0</v>
      </c>
      <c r="Q52" s="169"/>
    </row>
    <row r="53" spans="1:17">
      <c r="A53" s="164"/>
      <c r="B53" s="165">
        <v>565</v>
      </c>
      <c r="C53" s="166" t="s">
        <v>118</v>
      </c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f t="shared" si="6"/>
        <v>0</v>
      </c>
      <c r="P53" s="168">
        <f t="shared" si="1"/>
        <v>0</v>
      </c>
      <c r="Q53" s="169"/>
    </row>
    <row r="54" spans="1:17">
      <c r="A54" s="164"/>
      <c r="B54" s="165">
        <v>569</v>
      </c>
      <c r="C54" s="166" t="s">
        <v>119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f t="shared" si="6"/>
        <v>0</v>
      </c>
      <c r="P54" s="168">
        <f t="shared" si="1"/>
        <v>0</v>
      </c>
      <c r="Q54" s="169"/>
    </row>
    <row r="55" spans="1:17" ht="15.75">
      <c r="A55" s="170" t="s">
        <v>35</v>
      </c>
      <c r="B55" s="171"/>
      <c r="C55" s="172"/>
      <c r="D55" s="173">
        <f>SUM(D56:D62)</f>
        <v>0</v>
      </c>
      <c r="E55" s="173">
        <f t="shared" ref="E55:N55" si="10">SUM(E56:E62)</f>
        <v>0</v>
      </c>
      <c r="F55" s="173">
        <f t="shared" si="10"/>
        <v>0</v>
      </c>
      <c r="G55" s="173">
        <f t="shared" si="10"/>
        <v>0</v>
      </c>
      <c r="H55" s="173">
        <f t="shared" si="10"/>
        <v>0</v>
      </c>
      <c r="I55" s="173">
        <f t="shared" si="10"/>
        <v>0</v>
      </c>
      <c r="J55" s="173">
        <f t="shared" si="10"/>
        <v>0</v>
      </c>
      <c r="K55" s="173">
        <f t="shared" si="10"/>
        <v>0</v>
      </c>
      <c r="L55" s="173">
        <f>SUM(L56:L62)</f>
        <v>0</v>
      </c>
      <c r="M55" s="173">
        <f t="shared" si="10"/>
        <v>0</v>
      </c>
      <c r="N55" s="173">
        <f t="shared" si="10"/>
        <v>0</v>
      </c>
      <c r="O55" s="173">
        <f>SUM(D55:N55)</f>
        <v>0</v>
      </c>
      <c r="P55" s="175">
        <f t="shared" si="1"/>
        <v>0</v>
      </c>
      <c r="Q55" s="169"/>
    </row>
    <row r="56" spans="1:17">
      <c r="A56" s="164"/>
      <c r="B56" s="165">
        <v>571</v>
      </c>
      <c r="C56" s="166" t="s">
        <v>36</v>
      </c>
      <c r="D56" s="167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f t="shared" si="6"/>
        <v>0</v>
      </c>
      <c r="P56" s="168">
        <f t="shared" si="1"/>
        <v>0</v>
      </c>
      <c r="Q56" s="169"/>
    </row>
    <row r="57" spans="1:17">
      <c r="A57" s="164"/>
      <c r="B57" s="165">
        <v>572</v>
      </c>
      <c r="C57" s="166" t="s">
        <v>37</v>
      </c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f t="shared" si="6"/>
        <v>0</v>
      </c>
      <c r="P57" s="168">
        <f t="shared" si="1"/>
        <v>0</v>
      </c>
      <c r="Q57" s="169"/>
    </row>
    <row r="58" spans="1:17">
      <c r="A58" s="164"/>
      <c r="B58" s="165">
        <v>573</v>
      </c>
      <c r="C58" s="166" t="s">
        <v>120</v>
      </c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>
        <v>0</v>
      </c>
      <c r="O58" s="167">
        <f t="shared" si="6"/>
        <v>0</v>
      </c>
      <c r="P58" s="168">
        <f t="shared" si="1"/>
        <v>0</v>
      </c>
      <c r="Q58" s="169"/>
    </row>
    <row r="59" spans="1:17">
      <c r="A59" s="164"/>
      <c r="B59" s="165">
        <v>574</v>
      </c>
      <c r="C59" s="166" t="s">
        <v>121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67">
        <f t="shared" si="6"/>
        <v>0</v>
      </c>
      <c r="P59" s="168">
        <f t="shared" si="1"/>
        <v>0</v>
      </c>
      <c r="Q59" s="169"/>
    </row>
    <row r="60" spans="1:17">
      <c r="A60" s="164"/>
      <c r="B60" s="165">
        <v>575</v>
      </c>
      <c r="C60" s="166" t="s">
        <v>122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f t="shared" si="6"/>
        <v>0</v>
      </c>
      <c r="P60" s="168">
        <f t="shared" si="1"/>
        <v>0</v>
      </c>
      <c r="Q60" s="169"/>
    </row>
    <row r="61" spans="1:17">
      <c r="A61" s="164"/>
      <c r="B61" s="165">
        <v>578</v>
      </c>
      <c r="C61" s="166" t="s">
        <v>123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f t="shared" si="6"/>
        <v>0</v>
      </c>
      <c r="P61" s="168">
        <f t="shared" si="1"/>
        <v>0</v>
      </c>
      <c r="Q61" s="169"/>
    </row>
    <row r="62" spans="1:17">
      <c r="A62" s="164"/>
      <c r="B62" s="165">
        <v>579</v>
      </c>
      <c r="C62" s="166" t="s">
        <v>124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f t="shared" si="6"/>
        <v>0</v>
      </c>
      <c r="P62" s="168">
        <f t="shared" si="1"/>
        <v>0</v>
      </c>
      <c r="Q62" s="169"/>
    </row>
    <row r="63" spans="1:17" ht="15.75">
      <c r="A63" s="170" t="s">
        <v>39</v>
      </c>
      <c r="B63" s="171"/>
      <c r="C63" s="172"/>
      <c r="D63" s="173">
        <f>SUM(D64:D75)</f>
        <v>0</v>
      </c>
      <c r="E63" s="173">
        <f t="shared" ref="E63:N63" si="11">SUM(E64:E75)</f>
        <v>0</v>
      </c>
      <c r="F63" s="173">
        <f t="shared" si="11"/>
        <v>0</v>
      </c>
      <c r="G63" s="173">
        <f t="shared" si="11"/>
        <v>0</v>
      </c>
      <c r="H63" s="173">
        <f t="shared" si="11"/>
        <v>0</v>
      </c>
      <c r="I63" s="173">
        <f t="shared" si="11"/>
        <v>0</v>
      </c>
      <c r="J63" s="173">
        <f t="shared" si="11"/>
        <v>0</v>
      </c>
      <c r="K63" s="173">
        <f t="shared" si="11"/>
        <v>0</v>
      </c>
      <c r="L63" s="173">
        <f>SUM(L64:L75)</f>
        <v>0</v>
      </c>
      <c r="M63" s="173">
        <f t="shared" si="11"/>
        <v>0</v>
      </c>
      <c r="N63" s="173">
        <f t="shared" si="11"/>
        <v>0</v>
      </c>
      <c r="O63" s="173">
        <f>SUM(D63:N63)</f>
        <v>0</v>
      </c>
      <c r="P63" s="175">
        <f t="shared" si="1"/>
        <v>0</v>
      </c>
      <c r="Q63" s="169"/>
    </row>
    <row r="64" spans="1:17">
      <c r="A64" s="164"/>
      <c r="B64" s="165">
        <v>581</v>
      </c>
      <c r="C64" s="166" t="s">
        <v>83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7">
        <v>0</v>
      </c>
      <c r="M64" s="167">
        <v>0</v>
      </c>
      <c r="N64" s="167">
        <v>0</v>
      </c>
      <c r="O64" s="167">
        <f>SUM(D64:N64)</f>
        <v>0</v>
      </c>
      <c r="P64" s="168">
        <f t="shared" si="1"/>
        <v>0</v>
      </c>
      <c r="Q64" s="169"/>
    </row>
    <row r="65" spans="1:17">
      <c r="A65" s="164"/>
      <c r="B65" s="165">
        <v>583</v>
      </c>
      <c r="C65" s="166" t="s">
        <v>125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f t="shared" ref="O65:O85" si="12">SUM(D65:N65)</f>
        <v>0</v>
      </c>
      <c r="P65" s="168">
        <f t="shared" si="1"/>
        <v>0</v>
      </c>
      <c r="Q65" s="169"/>
    </row>
    <row r="66" spans="1:17">
      <c r="A66" s="164"/>
      <c r="B66" s="165">
        <v>584</v>
      </c>
      <c r="C66" s="166" t="s">
        <v>126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f t="shared" si="12"/>
        <v>0</v>
      </c>
      <c r="P66" s="168">
        <f t="shared" si="1"/>
        <v>0</v>
      </c>
      <c r="Q66" s="169"/>
    </row>
    <row r="67" spans="1:17">
      <c r="A67" s="164"/>
      <c r="B67" s="165">
        <v>585</v>
      </c>
      <c r="C67" s="166" t="s">
        <v>127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f t="shared" si="12"/>
        <v>0</v>
      </c>
      <c r="P67" s="168">
        <f t="shared" si="1"/>
        <v>0</v>
      </c>
      <c r="Q67" s="169"/>
    </row>
    <row r="68" spans="1:17">
      <c r="A68" s="164"/>
      <c r="B68" s="165">
        <v>586</v>
      </c>
      <c r="C68" s="166" t="s">
        <v>128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7">
        <v>0</v>
      </c>
      <c r="M68" s="167">
        <v>0</v>
      </c>
      <c r="N68" s="167">
        <v>0</v>
      </c>
      <c r="O68" s="167">
        <f>SUM(D68:N68)</f>
        <v>0</v>
      </c>
      <c r="P68" s="168">
        <f t="shared" si="1"/>
        <v>0</v>
      </c>
      <c r="Q68" s="169"/>
    </row>
    <row r="69" spans="1:17">
      <c r="A69" s="164"/>
      <c r="B69" s="165">
        <v>587</v>
      </c>
      <c r="C69" s="166" t="s">
        <v>129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7">
        <v>0</v>
      </c>
      <c r="M69" s="167">
        <v>0</v>
      </c>
      <c r="N69" s="167">
        <v>0</v>
      </c>
      <c r="O69" s="167">
        <f t="shared" si="12"/>
        <v>0</v>
      </c>
      <c r="P69" s="168">
        <f t="shared" ref="P69:P100" si="13">(O69/P$181)</f>
        <v>0</v>
      </c>
      <c r="Q69" s="169"/>
    </row>
    <row r="70" spans="1:17">
      <c r="A70" s="164"/>
      <c r="B70" s="165">
        <v>588</v>
      </c>
      <c r="C70" s="166" t="s">
        <v>130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0</v>
      </c>
      <c r="N70" s="167">
        <v>0</v>
      </c>
      <c r="O70" s="167">
        <f t="shared" si="12"/>
        <v>0</v>
      </c>
      <c r="P70" s="168">
        <f t="shared" si="13"/>
        <v>0</v>
      </c>
      <c r="Q70" s="169"/>
    </row>
    <row r="71" spans="1:17">
      <c r="A71" s="164"/>
      <c r="B71" s="165">
        <v>589</v>
      </c>
      <c r="C71" s="166" t="s">
        <v>131</v>
      </c>
      <c r="D71" s="167">
        <v>0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f t="shared" si="12"/>
        <v>0</v>
      </c>
      <c r="P71" s="168">
        <f t="shared" si="13"/>
        <v>0</v>
      </c>
      <c r="Q71" s="169"/>
    </row>
    <row r="72" spans="1:17">
      <c r="A72" s="164"/>
      <c r="B72" s="165">
        <v>590</v>
      </c>
      <c r="C72" s="166" t="s">
        <v>132</v>
      </c>
      <c r="D72" s="167">
        <v>0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  <c r="O72" s="167">
        <f t="shared" si="12"/>
        <v>0</v>
      </c>
      <c r="P72" s="168">
        <f t="shared" si="13"/>
        <v>0</v>
      </c>
      <c r="Q72" s="169"/>
    </row>
    <row r="73" spans="1:17">
      <c r="A73" s="164"/>
      <c r="B73" s="165">
        <v>591</v>
      </c>
      <c r="C73" s="166" t="s">
        <v>84</v>
      </c>
      <c r="D73" s="167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>
        <v>0</v>
      </c>
      <c r="O73" s="167">
        <f t="shared" si="12"/>
        <v>0</v>
      </c>
      <c r="P73" s="168">
        <f t="shared" si="13"/>
        <v>0</v>
      </c>
      <c r="Q73" s="169"/>
    </row>
    <row r="74" spans="1:17">
      <c r="A74" s="164"/>
      <c r="B74" s="165">
        <v>592</v>
      </c>
      <c r="C74" s="166" t="s">
        <v>133</v>
      </c>
      <c r="D74" s="167">
        <v>0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7">
        <f>SUM(D74:N74)</f>
        <v>0</v>
      </c>
      <c r="P74" s="168">
        <f t="shared" si="13"/>
        <v>0</v>
      </c>
      <c r="Q74" s="169"/>
    </row>
    <row r="75" spans="1:17">
      <c r="A75" s="164"/>
      <c r="B75" s="165">
        <v>593</v>
      </c>
      <c r="C75" s="166" t="s">
        <v>89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  <c r="O75" s="167">
        <f>SUM(D75:N75)</f>
        <v>0</v>
      </c>
      <c r="P75" s="168">
        <f t="shared" si="13"/>
        <v>0</v>
      </c>
      <c r="Q75" s="169"/>
    </row>
    <row r="76" spans="1:17" ht="15.75">
      <c r="A76" s="170" t="s">
        <v>134</v>
      </c>
      <c r="B76" s="171"/>
      <c r="C76" s="172"/>
      <c r="D76" s="173">
        <f t="shared" ref="D76:N76" si="14">SUM(D77:D178)</f>
        <v>0</v>
      </c>
      <c r="E76" s="173">
        <f t="shared" si="14"/>
        <v>0</v>
      </c>
      <c r="F76" s="173">
        <f t="shared" si="14"/>
        <v>0</v>
      </c>
      <c r="G76" s="173">
        <f t="shared" si="14"/>
        <v>0</v>
      </c>
      <c r="H76" s="173">
        <f t="shared" si="14"/>
        <v>0</v>
      </c>
      <c r="I76" s="173">
        <f t="shared" si="14"/>
        <v>0</v>
      </c>
      <c r="J76" s="173">
        <f t="shared" si="14"/>
        <v>0</v>
      </c>
      <c r="K76" s="173">
        <f t="shared" si="14"/>
        <v>0</v>
      </c>
      <c r="L76" s="173">
        <f t="shared" si="14"/>
        <v>0</v>
      </c>
      <c r="M76" s="173">
        <f t="shared" si="14"/>
        <v>0</v>
      </c>
      <c r="N76" s="173">
        <f t="shared" si="14"/>
        <v>0</v>
      </c>
      <c r="O76" s="173">
        <f>SUM(D76:N76)</f>
        <v>0</v>
      </c>
      <c r="P76" s="175">
        <f t="shared" si="13"/>
        <v>0</v>
      </c>
      <c r="Q76" s="169"/>
    </row>
    <row r="77" spans="1:17">
      <c r="A77" s="164"/>
      <c r="B77" s="165">
        <v>600</v>
      </c>
      <c r="C77" s="166" t="s">
        <v>135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f t="shared" si="12"/>
        <v>0</v>
      </c>
      <c r="P77" s="168">
        <f t="shared" si="13"/>
        <v>0</v>
      </c>
      <c r="Q77" s="169"/>
    </row>
    <row r="78" spans="1:17">
      <c r="A78" s="164"/>
      <c r="B78" s="165">
        <v>601</v>
      </c>
      <c r="C78" s="166" t="s">
        <v>136</v>
      </c>
      <c r="D78" s="167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67">
        <v>0</v>
      </c>
      <c r="L78" s="167">
        <v>0</v>
      </c>
      <c r="M78" s="167">
        <v>0</v>
      </c>
      <c r="N78" s="167">
        <v>0</v>
      </c>
      <c r="O78" s="167">
        <f t="shared" si="12"/>
        <v>0</v>
      </c>
      <c r="P78" s="168">
        <f t="shared" si="13"/>
        <v>0</v>
      </c>
      <c r="Q78" s="169"/>
    </row>
    <row r="79" spans="1:17">
      <c r="A79" s="164"/>
      <c r="B79" s="165">
        <v>602</v>
      </c>
      <c r="C79" s="166" t="s">
        <v>137</v>
      </c>
      <c r="D79" s="167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67">
        <v>0</v>
      </c>
      <c r="L79" s="167">
        <v>0</v>
      </c>
      <c r="M79" s="167">
        <v>0</v>
      </c>
      <c r="N79" s="167">
        <v>0</v>
      </c>
      <c r="O79" s="167">
        <f t="shared" si="12"/>
        <v>0</v>
      </c>
      <c r="P79" s="168">
        <f t="shared" si="13"/>
        <v>0</v>
      </c>
      <c r="Q79" s="169"/>
    </row>
    <row r="80" spans="1:17">
      <c r="A80" s="164"/>
      <c r="B80" s="165">
        <v>603</v>
      </c>
      <c r="C80" s="166" t="s">
        <v>138</v>
      </c>
      <c r="D80" s="167">
        <v>0</v>
      </c>
      <c r="E80" s="167">
        <v>0</v>
      </c>
      <c r="F80" s="167">
        <v>0</v>
      </c>
      <c r="G80" s="167">
        <v>0</v>
      </c>
      <c r="H80" s="167">
        <v>0</v>
      </c>
      <c r="I80" s="167">
        <v>0</v>
      </c>
      <c r="J80" s="167">
        <v>0</v>
      </c>
      <c r="K80" s="167">
        <v>0</v>
      </c>
      <c r="L80" s="167">
        <v>0</v>
      </c>
      <c r="M80" s="167">
        <v>0</v>
      </c>
      <c r="N80" s="167">
        <v>0</v>
      </c>
      <c r="O80" s="167">
        <f t="shared" si="12"/>
        <v>0</v>
      </c>
      <c r="P80" s="168">
        <f t="shared" si="13"/>
        <v>0</v>
      </c>
      <c r="Q80" s="169"/>
    </row>
    <row r="81" spans="1:17">
      <c r="A81" s="164"/>
      <c r="B81" s="165">
        <v>604</v>
      </c>
      <c r="C81" s="166" t="s">
        <v>139</v>
      </c>
      <c r="D81" s="167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167">
        <v>0</v>
      </c>
      <c r="N81" s="167">
        <v>0</v>
      </c>
      <c r="O81" s="167">
        <f t="shared" si="12"/>
        <v>0</v>
      </c>
      <c r="P81" s="168">
        <f t="shared" si="13"/>
        <v>0</v>
      </c>
      <c r="Q81" s="169"/>
    </row>
    <row r="82" spans="1:17">
      <c r="A82" s="164"/>
      <c r="B82" s="165">
        <v>605</v>
      </c>
      <c r="C82" s="166" t="s">
        <v>140</v>
      </c>
      <c r="D82" s="167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67">
        <v>0</v>
      </c>
      <c r="L82" s="167">
        <v>0</v>
      </c>
      <c r="M82" s="167">
        <v>0</v>
      </c>
      <c r="N82" s="167">
        <v>0</v>
      </c>
      <c r="O82" s="167">
        <f t="shared" si="12"/>
        <v>0</v>
      </c>
      <c r="P82" s="168">
        <f t="shared" si="13"/>
        <v>0</v>
      </c>
      <c r="Q82" s="169"/>
    </row>
    <row r="83" spans="1:17">
      <c r="A83" s="164"/>
      <c r="B83" s="165">
        <v>606</v>
      </c>
      <c r="C83" s="166" t="s">
        <v>141</v>
      </c>
      <c r="D83" s="167">
        <v>0</v>
      </c>
      <c r="E83" s="167">
        <v>0</v>
      </c>
      <c r="F83" s="167">
        <v>0</v>
      </c>
      <c r="G83" s="167">
        <v>0</v>
      </c>
      <c r="H83" s="167">
        <v>0</v>
      </c>
      <c r="I83" s="167">
        <v>0</v>
      </c>
      <c r="J83" s="167">
        <v>0</v>
      </c>
      <c r="K83" s="167">
        <v>0</v>
      </c>
      <c r="L83" s="167">
        <v>0</v>
      </c>
      <c r="M83" s="167">
        <v>0</v>
      </c>
      <c r="N83" s="167">
        <v>0</v>
      </c>
      <c r="O83" s="167">
        <f t="shared" si="12"/>
        <v>0</v>
      </c>
      <c r="P83" s="168">
        <f t="shared" si="13"/>
        <v>0</v>
      </c>
      <c r="Q83" s="169"/>
    </row>
    <row r="84" spans="1:17">
      <c r="A84" s="164"/>
      <c r="B84" s="165">
        <v>607</v>
      </c>
      <c r="C84" s="166" t="s">
        <v>142</v>
      </c>
      <c r="D84" s="167">
        <v>0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f t="shared" si="12"/>
        <v>0</v>
      </c>
      <c r="P84" s="168">
        <f t="shared" si="13"/>
        <v>0</v>
      </c>
      <c r="Q84" s="169"/>
    </row>
    <row r="85" spans="1:17">
      <c r="A85" s="164"/>
      <c r="B85" s="165">
        <v>608</v>
      </c>
      <c r="C85" s="166" t="s">
        <v>143</v>
      </c>
      <c r="D85" s="167">
        <v>0</v>
      </c>
      <c r="E85" s="167">
        <v>0</v>
      </c>
      <c r="F85" s="167">
        <v>0</v>
      </c>
      <c r="G85" s="167">
        <v>0</v>
      </c>
      <c r="H85" s="167">
        <v>0</v>
      </c>
      <c r="I85" s="167">
        <v>0</v>
      </c>
      <c r="J85" s="167">
        <v>0</v>
      </c>
      <c r="K85" s="167">
        <v>0</v>
      </c>
      <c r="L85" s="167">
        <v>0</v>
      </c>
      <c r="M85" s="167">
        <v>0</v>
      </c>
      <c r="N85" s="167">
        <v>0</v>
      </c>
      <c r="O85" s="167">
        <f t="shared" si="12"/>
        <v>0</v>
      </c>
      <c r="P85" s="168">
        <f t="shared" si="13"/>
        <v>0</v>
      </c>
      <c r="Q85" s="169"/>
    </row>
    <row r="86" spans="1:17">
      <c r="A86" s="164"/>
      <c r="B86" s="165">
        <v>609</v>
      </c>
      <c r="C86" s="166" t="s">
        <v>144</v>
      </c>
      <c r="D86" s="167">
        <v>0</v>
      </c>
      <c r="E86" s="167">
        <v>0</v>
      </c>
      <c r="F86" s="167">
        <v>0</v>
      </c>
      <c r="G86" s="167">
        <v>0</v>
      </c>
      <c r="H86" s="167">
        <v>0</v>
      </c>
      <c r="I86" s="167">
        <v>0</v>
      </c>
      <c r="J86" s="167">
        <v>0</v>
      </c>
      <c r="K86" s="167">
        <v>0</v>
      </c>
      <c r="L86" s="167">
        <v>0</v>
      </c>
      <c r="M86" s="167">
        <v>0</v>
      </c>
      <c r="N86" s="167">
        <v>0</v>
      </c>
      <c r="O86" s="167">
        <f>SUM(D86:N86)</f>
        <v>0</v>
      </c>
      <c r="P86" s="168">
        <f t="shared" si="13"/>
        <v>0</v>
      </c>
      <c r="Q86" s="169"/>
    </row>
    <row r="87" spans="1:17">
      <c r="A87" s="164"/>
      <c r="B87" s="165">
        <v>611</v>
      </c>
      <c r="C87" s="166" t="s">
        <v>145</v>
      </c>
      <c r="D87" s="167">
        <v>0</v>
      </c>
      <c r="E87" s="167">
        <v>0</v>
      </c>
      <c r="F87" s="167">
        <v>0</v>
      </c>
      <c r="G87" s="167">
        <v>0</v>
      </c>
      <c r="H87" s="167">
        <v>0</v>
      </c>
      <c r="I87" s="167">
        <v>0</v>
      </c>
      <c r="J87" s="167">
        <v>0</v>
      </c>
      <c r="K87" s="167">
        <v>0</v>
      </c>
      <c r="L87" s="167">
        <v>0</v>
      </c>
      <c r="M87" s="167">
        <v>0</v>
      </c>
      <c r="N87" s="167">
        <v>0</v>
      </c>
      <c r="O87" s="167">
        <f t="shared" ref="O87:O150" si="15">SUM(D87:N87)</f>
        <v>0</v>
      </c>
      <c r="P87" s="168">
        <f t="shared" si="13"/>
        <v>0</v>
      </c>
      <c r="Q87" s="169"/>
    </row>
    <row r="88" spans="1:17">
      <c r="A88" s="164"/>
      <c r="B88" s="165">
        <v>614</v>
      </c>
      <c r="C88" s="166" t="s">
        <v>146</v>
      </c>
      <c r="D88" s="167">
        <v>0</v>
      </c>
      <c r="E88" s="167">
        <v>0</v>
      </c>
      <c r="F88" s="167">
        <v>0</v>
      </c>
      <c r="G88" s="167">
        <v>0</v>
      </c>
      <c r="H88" s="167">
        <v>0</v>
      </c>
      <c r="I88" s="167">
        <v>0</v>
      </c>
      <c r="J88" s="167">
        <v>0</v>
      </c>
      <c r="K88" s="167">
        <v>0</v>
      </c>
      <c r="L88" s="167">
        <v>0</v>
      </c>
      <c r="M88" s="167">
        <v>0</v>
      </c>
      <c r="N88" s="167">
        <v>0</v>
      </c>
      <c r="O88" s="167">
        <f t="shared" si="15"/>
        <v>0</v>
      </c>
      <c r="P88" s="168">
        <f t="shared" si="13"/>
        <v>0</v>
      </c>
      <c r="Q88" s="169"/>
    </row>
    <row r="89" spans="1:17">
      <c r="A89" s="164"/>
      <c r="B89" s="165">
        <v>615</v>
      </c>
      <c r="C89" s="166" t="s">
        <v>147</v>
      </c>
      <c r="D89" s="167">
        <v>0</v>
      </c>
      <c r="E89" s="167">
        <v>0</v>
      </c>
      <c r="F89" s="167">
        <v>0</v>
      </c>
      <c r="G89" s="167">
        <v>0</v>
      </c>
      <c r="H89" s="167">
        <v>0</v>
      </c>
      <c r="I89" s="167">
        <v>0</v>
      </c>
      <c r="J89" s="167">
        <v>0</v>
      </c>
      <c r="K89" s="167">
        <v>0</v>
      </c>
      <c r="L89" s="167">
        <v>0</v>
      </c>
      <c r="M89" s="167">
        <v>0</v>
      </c>
      <c r="N89" s="167">
        <v>0</v>
      </c>
      <c r="O89" s="167">
        <f t="shared" si="15"/>
        <v>0</v>
      </c>
      <c r="P89" s="168">
        <f t="shared" si="13"/>
        <v>0</v>
      </c>
      <c r="Q89" s="169"/>
    </row>
    <row r="90" spans="1:17">
      <c r="A90" s="164"/>
      <c r="B90" s="165">
        <v>616</v>
      </c>
      <c r="C90" s="166" t="s">
        <v>148</v>
      </c>
      <c r="D90" s="167">
        <v>0</v>
      </c>
      <c r="E90" s="167">
        <v>0</v>
      </c>
      <c r="F90" s="167">
        <v>0</v>
      </c>
      <c r="G90" s="167">
        <v>0</v>
      </c>
      <c r="H90" s="167">
        <v>0</v>
      </c>
      <c r="I90" s="167">
        <v>0</v>
      </c>
      <c r="J90" s="167">
        <v>0</v>
      </c>
      <c r="K90" s="167">
        <v>0</v>
      </c>
      <c r="L90" s="167">
        <v>0</v>
      </c>
      <c r="M90" s="167">
        <v>0</v>
      </c>
      <c r="N90" s="167">
        <v>0</v>
      </c>
      <c r="O90" s="167">
        <f t="shared" si="15"/>
        <v>0</v>
      </c>
      <c r="P90" s="168">
        <f t="shared" si="13"/>
        <v>0</v>
      </c>
      <c r="Q90" s="169"/>
    </row>
    <row r="91" spans="1:17">
      <c r="A91" s="164"/>
      <c r="B91" s="165">
        <v>617</v>
      </c>
      <c r="C91" s="166" t="s">
        <v>149</v>
      </c>
      <c r="D91" s="167">
        <v>0</v>
      </c>
      <c r="E91" s="167">
        <v>0</v>
      </c>
      <c r="F91" s="167">
        <v>0</v>
      </c>
      <c r="G91" s="167">
        <v>0</v>
      </c>
      <c r="H91" s="167">
        <v>0</v>
      </c>
      <c r="I91" s="167">
        <v>0</v>
      </c>
      <c r="J91" s="167">
        <v>0</v>
      </c>
      <c r="K91" s="167">
        <v>0</v>
      </c>
      <c r="L91" s="167">
        <v>0</v>
      </c>
      <c r="M91" s="167">
        <v>0</v>
      </c>
      <c r="N91" s="167">
        <v>0</v>
      </c>
      <c r="O91" s="167">
        <f t="shared" si="15"/>
        <v>0</v>
      </c>
      <c r="P91" s="168">
        <f t="shared" si="13"/>
        <v>0</v>
      </c>
      <c r="Q91" s="169"/>
    </row>
    <row r="92" spans="1:17">
      <c r="A92" s="164"/>
      <c r="B92" s="165">
        <v>618</v>
      </c>
      <c r="C92" s="166" t="s">
        <v>150</v>
      </c>
      <c r="D92" s="167">
        <v>0</v>
      </c>
      <c r="E92" s="167">
        <v>0</v>
      </c>
      <c r="F92" s="167">
        <v>0</v>
      </c>
      <c r="G92" s="167">
        <v>0</v>
      </c>
      <c r="H92" s="167">
        <v>0</v>
      </c>
      <c r="I92" s="167">
        <v>0</v>
      </c>
      <c r="J92" s="167">
        <v>0</v>
      </c>
      <c r="K92" s="167">
        <v>0</v>
      </c>
      <c r="L92" s="167">
        <v>0</v>
      </c>
      <c r="M92" s="167">
        <v>0</v>
      </c>
      <c r="N92" s="167">
        <v>0</v>
      </c>
      <c r="O92" s="167">
        <f t="shared" si="15"/>
        <v>0</v>
      </c>
      <c r="P92" s="168">
        <f t="shared" si="13"/>
        <v>0</v>
      </c>
      <c r="Q92" s="169"/>
    </row>
    <row r="93" spans="1:17">
      <c r="A93" s="164"/>
      <c r="B93" s="165">
        <v>619</v>
      </c>
      <c r="C93" s="166" t="s">
        <v>151</v>
      </c>
      <c r="D93" s="167">
        <v>0</v>
      </c>
      <c r="E93" s="167">
        <v>0</v>
      </c>
      <c r="F93" s="167">
        <v>0</v>
      </c>
      <c r="G93" s="167">
        <v>0</v>
      </c>
      <c r="H93" s="167">
        <v>0</v>
      </c>
      <c r="I93" s="167">
        <v>0</v>
      </c>
      <c r="J93" s="167">
        <v>0</v>
      </c>
      <c r="K93" s="167">
        <v>0</v>
      </c>
      <c r="L93" s="167">
        <v>0</v>
      </c>
      <c r="M93" s="167">
        <v>0</v>
      </c>
      <c r="N93" s="167">
        <v>0</v>
      </c>
      <c r="O93" s="167">
        <f t="shared" si="15"/>
        <v>0</v>
      </c>
      <c r="P93" s="168">
        <f t="shared" si="13"/>
        <v>0</v>
      </c>
      <c r="Q93" s="169"/>
    </row>
    <row r="94" spans="1:17">
      <c r="A94" s="164"/>
      <c r="B94" s="165">
        <v>622</v>
      </c>
      <c r="C94" s="166" t="s">
        <v>152</v>
      </c>
      <c r="D94" s="167">
        <v>0</v>
      </c>
      <c r="E94" s="167">
        <v>0</v>
      </c>
      <c r="F94" s="167">
        <v>0</v>
      </c>
      <c r="G94" s="167">
        <v>0</v>
      </c>
      <c r="H94" s="167">
        <v>0</v>
      </c>
      <c r="I94" s="167">
        <v>0</v>
      </c>
      <c r="J94" s="167">
        <v>0</v>
      </c>
      <c r="K94" s="167">
        <v>0</v>
      </c>
      <c r="L94" s="167">
        <v>0</v>
      </c>
      <c r="M94" s="167">
        <v>0</v>
      </c>
      <c r="N94" s="167">
        <v>0</v>
      </c>
      <c r="O94" s="167">
        <f t="shared" si="15"/>
        <v>0</v>
      </c>
      <c r="P94" s="168">
        <f t="shared" si="13"/>
        <v>0</v>
      </c>
      <c r="Q94" s="169"/>
    </row>
    <row r="95" spans="1:17">
      <c r="A95" s="164"/>
      <c r="B95" s="165">
        <v>623</v>
      </c>
      <c r="C95" s="166" t="s">
        <v>153</v>
      </c>
      <c r="D95" s="167">
        <v>0</v>
      </c>
      <c r="E95" s="167">
        <v>0</v>
      </c>
      <c r="F95" s="167">
        <v>0</v>
      </c>
      <c r="G95" s="167">
        <v>0</v>
      </c>
      <c r="H95" s="167">
        <v>0</v>
      </c>
      <c r="I95" s="167">
        <v>0</v>
      </c>
      <c r="J95" s="167">
        <v>0</v>
      </c>
      <c r="K95" s="167">
        <v>0</v>
      </c>
      <c r="L95" s="167">
        <v>0</v>
      </c>
      <c r="M95" s="167">
        <v>0</v>
      </c>
      <c r="N95" s="167">
        <v>0</v>
      </c>
      <c r="O95" s="167">
        <f t="shared" si="15"/>
        <v>0</v>
      </c>
      <c r="P95" s="168">
        <f t="shared" si="13"/>
        <v>0</v>
      </c>
      <c r="Q95" s="169"/>
    </row>
    <row r="96" spans="1:17">
      <c r="A96" s="164"/>
      <c r="B96" s="165">
        <v>624</v>
      </c>
      <c r="C96" s="166" t="s">
        <v>154</v>
      </c>
      <c r="D96" s="167">
        <v>0</v>
      </c>
      <c r="E96" s="167">
        <v>0</v>
      </c>
      <c r="F96" s="167">
        <v>0</v>
      </c>
      <c r="G96" s="167">
        <v>0</v>
      </c>
      <c r="H96" s="167">
        <v>0</v>
      </c>
      <c r="I96" s="167">
        <v>0</v>
      </c>
      <c r="J96" s="167">
        <v>0</v>
      </c>
      <c r="K96" s="167">
        <v>0</v>
      </c>
      <c r="L96" s="167">
        <v>0</v>
      </c>
      <c r="M96" s="167">
        <v>0</v>
      </c>
      <c r="N96" s="167">
        <v>0</v>
      </c>
      <c r="O96" s="167">
        <f t="shared" si="15"/>
        <v>0</v>
      </c>
      <c r="P96" s="168">
        <f t="shared" si="13"/>
        <v>0</v>
      </c>
      <c r="Q96" s="169"/>
    </row>
    <row r="97" spans="1:17">
      <c r="A97" s="164"/>
      <c r="B97" s="165">
        <v>629</v>
      </c>
      <c r="C97" s="166" t="s">
        <v>155</v>
      </c>
      <c r="D97" s="167">
        <v>0</v>
      </c>
      <c r="E97" s="167">
        <v>0</v>
      </c>
      <c r="F97" s="167">
        <v>0</v>
      </c>
      <c r="G97" s="167">
        <v>0</v>
      </c>
      <c r="H97" s="167">
        <v>0</v>
      </c>
      <c r="I97" s="167">
        <v>0</v>
      </c>
      <c r="J97" s="167">
        <v>0</v>
      </c>
      <c r="K97" s="167">
        <v>0</v>
      </c>
      <c r="L97" s="167">
        <v>0</v>
      </c>
      <c r="M97" s="167">
        <v>0</v>
      </c>
      <c r="N97" s="167">
        <v>0</v>
      </c>
      <c r="O97" s="167">
        <f t="shared" si="15"/>
        <v>0</v>
      </c>
      <c r="P97" s="168">
        <f t="shared" si="13"/>
        <v>0</v>
      </c>
      <c r="Q97" s="169"/>
    </row>
    <row r="98" spans="1:17">
      <c r="A98" s="164"/>
      <c r="B98" s="165">
        <v>631</v>
      </c>
      <c r="C98" s="166" t="s">
        <v>156</v>
      </c>
      <c r="D98" s="167">
        <v>0</v>
      </c>
      <c r="E98" s="167">
        <v>0</v>
      </c>
      <c r="F98" s="167">
        <v>0</v>
      </c>
      <c r="G98" s="167">
        <v>0</v>
      </c>
      <c r="H98" s="167">
        <v>0</v>
      </c>
      <c r="I98" s="167">
        <v>0</v>
      </c>
      <c r="J98" s="167">
        <v>0</v>
      </c>
      <c r="K98" s="167">
        <v>0</v>
      </c>
      <c r="L98" s="167">
        <v>0</v>
      </c>
      <c r="M98" s="167">
        <v>0</v>
      </c>
      <c r="N98" s="167">
        <v>0</v>
      </c>
      <c r="O98" s="167">
        <f t="shared" si="15"/>
        <v>0</v>
      </c>
      <c r="P98" s="168">
        <f t="shared" si="13"/>
        <v>0</v>
      </c>
      <c r="Q98" s="169"/>
    </row>
    <row r="99" spans="1:17">
      <c r="A99" s="164"/>
      <c r="B99" s="165">
        <v>634</v>
      </c>
      <c r="C99" s="166" t="s">
        <v>157</v>
      </c>
      <c r="D99" s="167">
        <v>0</v>
      </c>
      <c r="E99" s="167">
        <v>0</v>
      </c>
      <c r="F99" s="167">
        <v>0</v>
      </c>
      <c r="G99" s="167">
        <v>0</v>
      </c>
      <c r="H99" s="167">
        <v>0</v>
      </c>
      <c r="I99" s="167">
        <v>0</v>
      </c>
      <c r="J99" s="167">
        <v>0</v>
      </c>
      <c r="K99" s="167">
        <v>0</v>
      </c>
      <c r="L99" s="167">
        <v>0</v>
      </c>
      <c r="M99" s="167">
        <v>0</v>
      </c>
      <c r="N99" s="167">
        <v>0</v>
      </c>
      <c r="O99" s="167">
        <f t="shared" si="15"/>
        <v>0</v>
      </c>
      <c r="P99" s="168">
        <f t="shared" si="13"/>
        <v>0</v>
      </c>
      <c r="Q99" s="169"/>
    </row>
    <row r="100" spans="1:17">
      <c r="A100" s="164"/>
      <c r="B100" s="165">
        <v>635</v>
      </c>
      <c r="C100" s="166" t="s">
        <v>158</v>
      </c>
      <c r="D100" s="167">
        <v>0</v>
      </c>
      <c r="E100" s="167">
        <v>0</v>
      </c>
      <c r="F100" s="167">
        <v>0</v>
      </c>
      <c r="G100" s="167">
        <v>0</v>
      </c>
      <c r="H100" s="167">
        <v>0</v>
      </c>
      <c r="I100" s="167">
        <v>0</v>
      </c>
      <c r="J100" s="167">
        <v>0</v>
      </c>
      <c r="K100" s="167">
        <v>0</v>
      </c>
      <c r="L100" s="167">
        <v>0</v>
      </c>
      <c r="M100" s="167">
        <v>0</v>
      </c>
      <c r="N100" s="167">
        <v>0</v>
      </c>
      <c r="O100" s="167">
        <f t="shared" si="15"/>
        <v>0</v>
      </c>
      <c r="P100" s="168">
        <f t="shared" si="13"/>
        <v>0</v>
      </c>
      <c r="Q100" s="169"/>
    </row>
    <row r="101" spans="1:17">
      <c r="A101" s="164"/>
      <c r="B101" s="165">
        <v>636</v>
      </c>
      <c r="C101" s="166" t="s">
        <v>159</v>
      </c>
      <c r="D101" s="167">
        <v>0</v>
      </c>
      <c r="E101" s="167">
        <v>0</v>
      </c>
      <c r="F101" s="167">
        <v>0</v>
      </c>
      <c r="G101" s="167">
        <v>0</v>
      </c>
      <c r="H101" s="167">
        <v>0</v>
      </c>
      <c r="I101" s="167">
        <v>0</v>
      </c>
      <c r="J101" s="167">
        <v>0</v>
      </c>
      <c r="K101" s="167">
        <v>0</v>
      </c>
      <c r="L101" s="167">
        <v>0</v>
      </c>
      <c r="M101" s="167">
        <v>0</v>
      </c>
      <c r="N101" s="167">
        <v>0</v>
      </c>
      <c r="O101" s="167">
        <f t="shared" si="15"/>
        <v>0</v>
      </c>
      <c r="P101" s="168">
        <f>(O101/P$181)</f>
        <v>0</v>
      </c>
      <c r="Q101" s="169"/>
    </row>
    <row r="102" spans="1:17">
      <c r="A102" s="164"/>
      <c r="B102" s="165">
        <v>637</v>
      </c>
      <c r="C102" s="166" t="s">
        <v>160</v>
      </c>
      <c r="D102" s="167">
        <v>0</v>
      </c>
      <c r="E102" s="167">
        <v>0</v>
      </c>
      <c r="F102" s="167">
        <v>0</v>
      </c>
      <c r="G102" s="167">
        <v>0</v>
      </c>
      <c r="H102" s="167">
        <v>0</v>
      </c>
      <c r="I102" s="167">
        <v>0</v>
      </c>
      <c r="J102" s="167">
        <v>0</v>
      </c>
      <c r="K102" s="167">
        <v>0</v>
      </c>
      <c r="L102" s="167">
        <v>0</v>
      </c>
      <c r="M102" s="167">
        <v>0</v>
      </c>
      <c r="N102" s="167">
        <v>0</v>
      </c>
      <c r="O102" s="167">
        <f t="shared" si="15"/>
        <v>0</v>
      </c>
      <c r="P102" s="168">
        <f t="shared" ref="P102:P165" si="16">(O102/P$181)</f>
        <v>0</v>
      </c>
      <c r="Q102" s="169"/>
    </row>
    <row r="103" spans="1:17">
      <c r="A103" s="164"/>
      <c r="B103" s="165">
        <v>638</v>
      </c>
      <c r="C103" s="166" t="s">
        <v>161</v>
      </c>
      <c r="D103" s="167">
        <v>0</v>
      </c>
      <c r="E103" s="167">
        <v>0</v>
      </c>
      <c r="F103" s="167">
        <v>0</v>
      </c>
      <c r="G103" s="167">
        <v>0</v>
      </c>
      <c r="H103" s="167">
        <v>0</v>
      </c>
      <c r="I103" s="167">
        <v>0</v>
      </c>
      <c r="J103" s="167">
        <v>0</v>
      </c>
      <c r="K103" s="167">
        <v>0</v>
      </c>
      <c r="L103" s="167">
        <v>0</v>
      </c>
      <c r="M103" s="167">
        <v>0</v>
      </c>
      <c r="N103" s="167">
        <v>0</v>
      </c>
      <c r="O103" s="167">
        <f t="shared" si="15"/>
        <v>0</v>
      </c>
      <c r="P103" s="168">
        <f t="shared" si="16"/>
        <v>0</v>
      </c>
      <c r="Q103" s="169"/>
    </row>
    <row r="104" spans="1:17">
      <c r="A104" s="164"/>
      <c r="B104" s="165">
        <v>639</v>
      </c>
      <c r="C104" s="166" t="s">
        <v>162</v>
      </c>
      <c r="D104" s="167">
        <v>0</v>
      </c>
      <c r="E104" s="167">
        <v>0</v>
      </c>
      <c r="F104" s="167">
        <v>0</v>
      </c>
      <c r="G104" s="167">
        <v>0</v>
      </c>
      <c r="H104" s="167">
        <v>0</v>
      </c>
      <c r="I104" s="167">
        <v>0</v>
      </c>
      <c r="J104" s="167">
        <v>0</v>
      </c>
      <c r="K104" s="167">
        <v>0</v>
      </c>
      <c r="L104" s="167">
        <v>0</v>
      </c>
      <c r="M104" s="167">
        <v>0</v>
      </c>
      <c r="N104" s="167">
        <v>0</v>
      </c>
      <c r="O104" s="167">
        <f t="shared" si="15"/>
        <v>0</v>
      </c>
      <c r="P104" s="168">
        <f t="shared" si="16"/>
        <v>0</v>
      </c>
      <c r="Q104" s="169"/>
    </row>
    <row r="105" spans="1:17">
      <c r="A105" s="164"/>
      <c r="B105" s="165">
        <v>641</v>
      </c>
      <c r="C105" s="166" t="s">
        <v>163</v>
      </c>
      <c r="D105" s="167">
        <v>0</v>
      </c>
      <c r="E105" s="167">
        <v>0</v>
      </c>
      <c r="F105" s="167">
        <v>0</v>
      </c>
      <c r="G105" s="167">
        <v>0</v>
      </c>
      <c r="H105" s="167">
        <v>0</v>
      </c>
      <c r="I105" s="167">
        <v>0</v>
      </c>
      <c r="J105" s="167">
        <v>0</v>
      </c>
      <c r="K105" s="167">
        <v>0</v>
      </c>
      <c r="L105" s="167">
        <v>0</v>
      </c>
      <c r="M105" s="167">
        <v>0</v>
      </c>
      <c r="N105" s="167">
        <v>0</v>
      </c>
      <c r="O105" s="167">
        <f t="shared" si="15"/>
        <v>0</v>
      </c>
      <c r="P105" s="168">
        <f t="shared" si="16"/>
        <v>0</v>
      </c>
      <c r="Q105" s="169"/>
    </row>
    <row r="106" spans="1:17">
      <c r="A106" s="164"/>
      <c r="B106" s="165">
        <v>642</v>
      </c>
      <c r="C106" s="166" t="s">
        <v>164</v>
      </c>
      <c r="D106" s="167">
        <v>0</v>
      </c>
      <c r="E106" s="167">
        <v>0</v>
      </c>
      <c r="F106" s="167">
        <v>0</v>
      </c>
      <c r="G106" s="167">
        <v>0</v>
      </c>
      <c r="H106" s="167">
        <v>0</v>
      </c>
      <c r="I106" s="167">
        <v>0</v>
      </c>
      <c r="J106" s="167">
        <v>0</v>
      </c>
      <c r="K106" s="167">
        <v>0</v>
      </c>
      <c r="L106" s="167">
        <v>0</v>
      </c>
      <c r="M106" s="167">
        <v>0</v>
      </c>
      <c r="N106" s="167">
        <v>0</v>
      </c>
      <c r="O106" s="167">
        <f t="shared" si="15"/>
        <v>0</v>
      </c>
      <c r="P106" s="168">
        <f t="shared" si="16"/>
        <v>0</v>
      </c>
      <c r="Q106" s="169"/>
    </row>
    <row r="107" spans="1:17">
      <c r="A107" s="164"/>
      <c r="B107" s="165">
        <v>649</v>
      </c>
      <c r="C107" s="166" t="s">
        <v>165</v>
      </c>
      <c r="D107" s="167">
        <v>0</v>
      </c>
      <c r="E107" s="167">
        <v>0</v>
      </c>
      <c r="F107" s="167">
        <v>0</v>
      </c>
      <c r="G107" s="167">
        <v>0</v>
      </c>
      <c r="H107" s="167">
        <v>0</v>
      </c>
      <c r="I107" s="167">
        <v>0</v>
      </c>
      <c r="J107" s="167">
        <v>0</v>
      </c>
      <c r="K107" s="167">
        <v>0</v>
      </c>
      <c r="L107" s="167">
        <v>0</v>
      </c>
      <c r="M107" s="167">
        <v>0</v>
      </c>
      <c r="N107" s="167">
        <v>0</v>
      </c>
      <c r="O107" s="167">
        <f t="shared" si="15"/>
        <v>0</v>
      </c>
      <c r="P107" s="168">
        <f t="shared" si="16"/>
        <v>0</v>
      </c>
      <c r="Q107" s="169"/>
    </row>
    <row r="108" spans="1:17">
      <c r="A108" s="164"/>
      <c r="B108" s="165">
        <v>651</v>
      </c>
      <c r="C108" s="166" t="s">
        <v>166</v>
      </c>
      <c r="D108" s="167">
        <v>0</v>
      </c>
      <c r="E108" s="167">
        <v>0</v>
      </c>
      <c r="F108" s="167">
        <v>0</v>
      </c>
      <c r="G108" s="167">
        <v>0</v>
      </c>
      <c r="H108" s="167">
        <v>0</v>
      </c>
      <c r="I108" s="167">
        <v>0</v>
      </c>
      <c r="J108" s="167">
        <v>0</v>
      </c>
      <c r="K108" s="167">
        <v>0</v>
      </c>
      <c r="L108" s="167">
        <v>0</v>
      </c>
      <c r="M108" s="167">
        <v>0</v>
      </c>
      <c r="N108" s="167">
        <v>0</v>
      </c>
      <c r="O108" s="167">
        <f t="shared" si="15"/>
        <v>0</v>
      </c>
      <c r="P108" s="168">
        <f t="shared" si="16"/>
        <v>0</v>
      </c>
      <c r="Q108" s="169"/>
    </row>
    <row r="109" spans="1:17">
      <c r="A109" s="164"/>
      <c r="B109" s="165">
        <v>654</v>
      </c>
      <c r="C109" s="166" t="s">
        <v>167</v>
      </c>
      <c r="D109" s="167">
        <v>0</v>
      </c>
      <c r="E109" s="167">
        <v>0</v>
      </c>
      <c r="F109" s="167">
        <v>0</v>
      </c>
      <c r="G109" s="167">
        <v>0</v>
      </c>
      <c r="H109" s="167">
        <v>0</v>
      </c>
      <c r="I109" s="167">
        <v>0</v>
      </c>
      <c r="J109" s="167">
        <v>0</v>
      </c>
      <c r="K109" s="167">
        <v>0</v>
      </c>
      <c r="L109" s="167">
        <v>0</v>
      </c>
      <c r="M109" s="167">
        <v>0</v>
      </c>
      <c r="N109" s="167">
        <v>0</v>
      </c>
      <c r="O109" s="167">
        <f t="shared" si="15"/>
        <v>0</v>
      </c>
      <c r="P109" s="168">
        <f t="shared" si="16"/>
        <v>0</v>
      </c>
      <c r="Q109" s="169"/>
    </row>
    <row r="110" spans="1:17">
      <c r="A110" s="164"/>
      <c r="B110" s="165">
        <v>655</v>
      </c>
      <c r="C110" s="166" t="s">
        <v>168</v>
      </c>
      <c r="D110" s="167">
        <v>0</v>
      </c>
      <c r="E110" s="167">
        <v>0</v>
      </c>
      <c r="F110" s="167">
        <v>0</v>
      </c>
      <c r="G110" s="167">
        <v>0</v>
      </c>
      <c r="H110" s="167">
        <v>0</v>
      </c>
      <c r="I110" s="167">
        <v>0</v>
      </c>
      <c r="J110" s="167">
        <v>0</v>
      </c>
      <c r="K110" s="167">
        <v>0</v>
      </c>
      <c r="L110" s="167">
        <v>0</v>
      </c>
      <c r="M110" s="167">
        <v>0</v>
      </c>
      <c r="N110" s="167">
        <v>0</v>
      </c>
      <c r="O110" s="167">
        <f t="shared" si="15"/>
        <v>0</v>
      </c>
      <c r="P110" s="168">
        <f t="shared" si="16"/>
        <v>0</v>
      </c>
      <c r="Q110" s="169"/>
    </row>
    <row r="111" spans="1:17">
      <c r="A111" s="164"/>
      <c r="B111" s="165">
        <v>656</v>
      </c>
      <c r="C111" s="166" t="s">
        <v>169</v>
      </c>
      <c r="D111" s="167">
        <v>0</v>
      </c>
      <c r="E111" s="167">
        <v>0</v>
      </c>
      <c r="F111" s="167">
        <v>0</v>
      </c>
      <c r="G111" s="167">
        <v>0</v>
      </c>
      <c r="H111" s="167">
        <v>0</v>
      </c>
      <c r="I111" s="167">
        <v>0</v>
      </c>
      <c r="J111" s="167">
        <v>0</v>
      </c>
      <c r="K111" s="167">
        <v>0</v>
      </c>
      <c r="L111" s="167">
        <v>0</v>
      </c>
      <c r="M111" s="167">
        <v>0</v>
      </c>
      <c r="N111" s="167">
        <v>0</v>
      </c>
      <c r="O111" s="167">
        <f t="shared" si="15"/>
        <v>0</v>
      </c>
      <c r="P111" s="168">
        <f t="shared" si="16"/>
        <v>0</v>
      </c>
      <c r="Q111" s="169"/>
    </row>
    <row r="112" spans="1:17">
      <c r="A112" s="164"/>
      <c r="B112" s="165">
        <v>657</v>
      </c>
      <c r="C112" s="166" t="s">
        <v>170</v>
      </c>
      <c r="D112" s="167">
        <v>0</v>
      </c>
      <c r="E112" s="167">
        <v>0</v>
      </c>
      <c r="F112" s="167">
        <v>0</v>
      </c>
      <c r="G112" s="167">
        <v>0</v>
      </c>
      <c r="H112" s="167">
        <v>0</v>
      </c>
      <c r="I112" s="167">
        <v>0</v>
      </c>
      <c r="J112" s="167">
        <v>0</v>
      </c>
      <c r="K112" s="167">
        <v>0</v>
      </c>
      <c r="L112" s="167">
        <v>0</v>
      </c>
      <c r="M112" s="167">
        <v>0</v>
      </c>
      <c r="N112" s="167">
        <v>0</v>
      </c>
      <c r="O112" s="167">
        <f t="shared" si="15"/>
        <v>0</v>
      </c>
      <c r="P112" s="168">
        <f t="shared" si="16"/>
        <v>0</v>
      </c>
      <c r="Q112" s="169"/>
    </row>
    <row r="113" spans="1:17">
      <c r="A113" s="164"/>
      <c r="B113" s="165">
        <v>658</v>
      </c>
      <c r="C113" s="166" t="s">
        <v>171</v>
      </c>
      <c r="D113" s="167">
        <v>0</v>
      </c>
      <c r="E113" s="167">
        <v>0</v>
      </c>
      <c r="F113" s="167">
        <v>0</v>
      </c>
      <c r="G113" s="167">
        <v>0</v>
      </c>
      <c r="H113" s="167">
        <v>0</v>
      </c>
      <c r="I113" s="167">
        <v>0</v>
      </c>
      <c r="J113" s="167">
        <v>0</v>
      </c>
      <c r="K113" s="167">
        <v>0</v>
      </c>
      <c r="L113" s="167">
        <v>0</v>
      </c>
      <c r="M113" s="167">
        <v>0</v>
      </c>
      <c r="N113" s="167">
        <v>0</v>
      </c>
      <c r="O113" s="167">
        <f t="shared" si="15"/>
        <v>0</v>
      </c>
      <c r="P113" s="168">
        <f t="shared" si="16"/>
        <v>0</v>
      </c>
      <c r="Q113" s="169"/>
    </row>
    <row r="114" spans="1:17">
      <c r="A114" s="164"/>
      <c r="B114" s="165">
        <v>659</v>
      </c>
      <c r="C114" s="166" t="s">
        <v>172</v>
      </c>
      <c r="D114" s="167">
        <v>0</v>
      </c>
      <c r="E114" s="167">
        <v>0</v>
      </c>
      <c r="F114" s="167">
        <v>0</v>
      </c>
      <c r="G114" s="167">
        <v>0</v>
      </c>
      <c r="H114" s="167">
        <v>0</v>
      </c>
      <c r="I114" s="167">
        <v>0</v>
      </c>
      <c r="J114" s="167">
        <v>0</v>
      </c>
      <c r="K114" s="167">
        <v>0</v>
      </c>
      <c r="L114" s="167">
        <v>0</v>
      </c>
      <c r="M114" s="167">
        <v>0</v>
      </c>
      <c r="N114" s="167">
        <v>0</v>
      </c>
      <c r="O114" s="167">
        <f t="shared" si="15"/>
        <v>0</v>
      </c>
      <c r="P114" s="168">
        <f t="shared" si="16"/>
        <v>0</v>
      </c>
      <c r="Q114" s="169"/>
    </row>
    <row r="115" spans="1:17">
      <c r="A115" s="164"/>
      <c r="B115" s="165">
        <v>661</v>
      </c>
      <c r="C115" s="166" t="s">
        <v>173</v>
      </c>
      <c r="D115" s="167">
        <v>0</v>
      </c>
      <c r="E115" s="167">
        <v>0</v>
      </c>
      <c r="F115" s="167">
        <v>0</v>
      </c>
      <c r="G115" s="167">
        <v>0</v>
      </c>
      <c r="H115" s="167">
        <v>0</v>
      </c>
      <c r="I115" s="167">
        <v>0</v>
      </c>
      <c r="J115" s="167">
        <v>0</v>
      </c>
      <c r="K115" s="167">
        <v>0</v>
      </c>
      <c r="L115" s="167">
        <v>0</v>
      </c>
      <c r="M115" s="167">
        <v>0</v>
      </c>
      <c r="N115" s="167">
        <v>0</v>
      </c>
      <c r="O115" s="167">
        <f t="shared" si="15"/>
        <v>0</v>
      </c>
      <c r="P115" s="168">
        <f t="shared" si="16"/>
        <v>0</v>
      </c>
      <c r="Q115" s="169"/>
    </row>
    <row r="116" spans="1:17">
      <c r="A116" s="164"/>
      <c r="B116" s="165">
        <v>662</v>
      </c>
      <c r="C116" s="166" t="s">
        <v>174</v>
      </c>
      <c r="D116" s="167">
        <v>0</v>
      </c>
      <c r="E116" s="167">
        <v>0</v>
      </c>
      <c r="F116" s="167">
        <v>0</v>
      </c>
      <c r="G116" s="167">
        <v>0</v>
      </c>
      <c r="H116" s="167">
        <v>0</v>
      </c>
      <c r="I116" s="167">
        <v>0</v>
      </c>
      <c r="J116" s="167">
        <v>0</v>
      </c>
      <c r="K116" s="167">
        <v>0</v>
      </c>
      <c r="L116" s="167">
        <v>0</v>
      </c>
      <c r="M116" s="167">
        <v>0</v>
      </c>
      <c r="N116" s="167">
        <v>0</v>
      </c>
      <c r="O116" s="167">
        <f t="shared" si="15"/>
        <v>0</v>
      </c>
      <c r="P116" s="168">
        <f t="shared" si="16"/>
        <v>0</v>
      </c>
      <c r="Q116" s="169"/>
    </row>
    <row r="117" spans="1:17">
      <c r="A117" s="164"/>
      <c r="B117" s="165">
        <v>663</v>
      </c>
      <c r="C117" s="166" t="s">
        <v>175</v>
      </c>
      <c r="D117" s="167">
        <v>0</v>
      </c>
      <c r="E117" s="167">
        <v>0</v>
      </c>
      <c r="F117" s="167">
        <v>0</v>
      </c>
      <c r="G117" s="167">
        <v>0</v>
      </c>
      <c r="H117" s="167">
        <v>0</v>
      </c>
      <c r="I117" s="167">
        <v>0</v>
      </c>
      <c r="J117" s="167">
        <v>0</v>
      </c>
      <c r="K117" s="167">
        <v>0</v>
      </c>
      <c r="L117" s="167">
        <v>0</v>
      </c>
      <c r="M117" s="167">
        <v>0</v>
      </c>
      <c r="N117" s="167">
        <v>0</v>
      </c>
      <c r="O117" s="167">
        <f t="shared" si="15"/>
        <v>0</v>
      </c>
      <c r="P117" s="168">
        <f t="shared" si="16"/>
        <v>0</v>
      </c>
      <c r="Q117" s="169"/>
    </row>
    <row r="118" spans="1:17">
      <c r="A118" s="164"/>
      <c r="B118" s="165">
        <v>664</v>
      </c>
      <c r="C118" s="166" t="s">
        <v>176</v>
      </c>
      <c r="D118" s="167">
        <v>0</v>
      </c>
      <c r="E118" s="167">
        <v>0</v>
      </c>
      <c r="F118" s="167">
        <v>0</v>
      </c>
      <c r="G118" s="167">
        <v>0</v>
      </c>
      <c r="H118" s="167">
        <v>0</v>
      </c>
      <c r="I118" s="167">
        <v>0</v>
      </c>
      <c r="J118" s="167">
        <v>0</v>
      </c>
      <c r="K118" s="167">
        <v>0</v>
      </c>
      <c r="L118" s="167">
        <v>0</v>
      </c>
      <c r="M118" s="167">
        <v>0</v>
      </c>
      <c r="N118" s="167">
        <v>0</v>
      </c>
      <c r="O118" s="167">
        <f t="shared" si="15"/>
        <v>0</v>
      </c>
      <c r="P118" s="168">
        <f t="shared" si="16"/>
        <v>0</v>
      </c>
      <c r="Q118" s="169"/>
    </row>
    <row r="119" spans="1:17">
      <c r="A119" s="164"/>
      <c r="B119" s="165">
        <v>665</v>
      </c>
      <c r="C119" s="166" t="s">
        <v>177</v>
      </c>
      <c r="D119" s="167">
        <v>0</v>
      </c>
      <c r="E119" s="167">
        <v>0</v>
      </c>
      <c r="F119" s="167">
        <v>0</v>
      </c>
      <c r="G119" s="167">
        <v>0</v>
      </c>
      <c r="H119" s="167">
        <v>0</v>
      </c>
      <c r="I119" s="167">
        <v>0</v>
      </c>
      <c r="J119" s="167">
        <v>0</v>
      </c>
      <c r="K119" s="167">
        <v>0</v>
      </c>
      <c r="L119" s="167">
        <v>0</v>
      </c>
      <c r="M119" s="167">
        <v>0</v>
      </c>
      <c r="N119" s="167">
        <v>0</v>
      </c>
      <c r="O119" s="167">
        <f t="shared" si="15"/>
        <v>0</v>
      </c>
      <c r="P119" s="168">
        <f t="shared" si="16"/>
        <v>0</v>
      </c>
      <c r="Q119" s="169"/>
    </row>
    <row r="120" spans="1:17">
      <c r="A120" s="164"/>
      <c r="B120" s="165">
        <v>666</v>
      </c>
      <c r="C120" s="166" t="s">
        <v>178</v>
      </c>
      <c r="D120" s="167">
        <v>0</v>
      </c>
      <c r="E120" s="167">
        <v>0</v>
      </c>
      <c r="F120" s="167">
        <v>0</v>
      </c>
      <c r="G120" s="167">
        <v>0</v>
      </c>
      <c r="H120" s="167">
        <v>0</v>
      </c>
      <c r="I120" s="167">
        <v>0</v>
      </c>
      <c r="J120" s="167">
        <v>0</v>
      </c>
      <c r="K120" s="167">
        <v>0</v>
      </c>
      <c r="L120" s="167">
        <v>0</v>
      </c>
      <c r="M120" s="167">
        <v>0</v>
      </c>
      <c r="N120" s="167">
        <v>0</v>
      </c>
      <c r="O120" s="167">
        <f t="shared" si="15"/>
        <v>0</v>
      </c>
      <c r="P120" s="168">
        <f t="shared" si="16"/>
        <v>0</v>
      </c>
      <c r="Q120" s="169"/>
    </row>
    <row r="121" spans="1:17">
      <c r="A121" s="164"/>
      <c r="B121" s="165">
        <v>667</v>
      </c>
      <c r="C121" s="166" t="s">
        <v>179</v>
      </c>
      <c r="D121" s="167">
        <v>0</v>
      </c>
      <c r="E121" s="167">
        <v>0</v>
      </c>
      <c r="F121" s="167">
        <v>0</v>
      </c>
      <c r="G121" s="167">
        <v>0</v>
      </c>
      <c r="H121" s="167">
        <v>0</v>
      </c>
      <c r="I121" s="167">
        <v>0</v>
      </c>
      <c r="J121" s="167">
        <v>0</v>
      </c>
      <c r="K121" s="167">
        <v>0</v>
      </c>
      <c r="L121" s="167">
        <v>0</v>
      </c>
      <c r="M121" s="167">
        <v>0</v>
      </c>
      <c r="N121" s="167">
        <v>0</v>
      </c>
      <c r="O121" s="167">
        <f t="shared" si="15"/>
        <v>0</v>
      </c>
      <c r="P121" s="168">
        <f t="shared" si="16"/>
        <v>0</v>
      </c>
      <c r="Q121" s="169"/>
    </row>
    <row r="122" spans="1:17">
      <c r="A122" s="164"/>
      <c r="B122" s="165">
        <v>669</v>
      </c>
      <c r="C122" s="166" t="s">
        <v>180</v>
      </c>
      <c r="D122" s="167">
        <v>0</v>
      </c>
      <c r="E122" s="167">
        <v>0</v>
      </c>
      <c r="F122" s="167">
        <v>0</v>
      </c>
      <c r="G122" s="167">
        <v>0</v>
      </c>
      <c r="H122" s="167">
        <v>0</v>
      </c>
      <c r="I122" s="167">
        <v>0</v>
      </c>
      <c r="J122" s="167">
        <v>0</v>
      </c>
      <c r="K122" s="167">
        <v>0</v>
      </c>
      <c r="L122" s="167">
        <v>0</v>
      </c>
      <c r="M122" s="167">
        <v>0</v>
      </c>
      <c r="N122" s="167">
        <v>0</v>
      </c>
      <c r="O122" s="167">
        <f t="shared" si="15"/>
        <v>0</v>
      </c>
      <c r="P122" s="168">
        <f t="shared" si="16"/>
        <v>0</v>
      </c>
      <c r="Q122" s="169"/>
    </row>
    <row r="123" spans="1:17">
      <c r="A123" s="164"/>
      <c r="B123" s="165">
        <v>671</v>
      </c>
      <c r="C123" s="166" t="s">
        <v>181</v>
      </c>
      <c r="D123" s="167">
        <v>0</v>
      </c>
      <c r="E123" s="167">
        <v>0</v>
      </c>
      <c r="F123" s="167">
        <v>0</v>
      </c>
      <c r="G123" s="167">
        <v>0</v>
      </c>
      <c r="H123" s="167">
        <v>0</v>
      </c>
      <c r="I123" s="167">
        <v>0</v>
      </c>
      <c r="J123" s="167">
        <v>0</v>
      </c>
      <c r="K123" s="167">
        <v>0</v>
      </c>
      <c r="L123" s="167">
        <v>0</v>
      </c>
      <c r="M123" s="167">
        <v>0</v>
      </c>
      <c r="N123" s="167">
        <v>0</v>
      </c>
      <c r="O123" s="167">
        <f t="shared" si="15"/>
        <v>0</v>
      </c>
      <c r="P123" s="168">
        <f t="shared" si="16"/>
        <v>0</v>
      </c>
      <c r="Q123" s="169"/>
    </row>
    <row r="124" spans="1:17">
      <c r="A124" s="164"/>
      <c r="B124" s="165">
        <v>674</v>
      </c>
      <c r="C124" s="166" t="s">
        <v>182</v>
      </c>
      <c r="D124" s="167">
        <v>0</v>
      </c>
      <c r="E124" s="167">
        <v>0</v>
      </c>
      <c r="F124" s="167">
        <v>0</v>
      </c>
      <c r="G124" s="167">
        <v>0</v>
      </c>
      <c r="H124" s="167">
        <v>0</v>
      </c>
      <c r="I124" s="167">
        <v>0</v>
      </c>
      <c r="J124" s="167">
        <v>0</v>
      </c>
      <c r="K124" s="167">
        <v>0</v>
      </c>
      <c r="L124" s="167">
        <v>0</v>
      </c>
      <c r="M124" s="167">
        <v>0</v>
      </c>
      <c r="N124" s="167">
        <v>0</v>
      </c>
      <c r="O124" s="167">
        <f t="shared" si="15"/>
        <v>0</v>
      </c>
      <c r="P124" s="168">
        <f t="shared" si="16"/>
        <v>0</v>
      </c>
      <c r="Q124" s="169"/>
    </row>
    <row r="125" spans="1:17">
      <c r="A125" s="164"/>
      <c r="B125" s="165">
        <v>675</v>
      </c>
      <c r="C125" s="166" t="s">
        <v>183</v>
      </c>
      <c r="D125" s="167">
        <v>0</v>
      </c>
      <c r="E125" s="167">
        <v>0</v>
      </c>
      <c r="F125" s="167">
        <v>0</v>
      </c>
      <c r="G125" s="167">
        <v>0</v>
      </c>
      <c r="H125" s="167">
        <v>0</v>
      </c>
      <c r="I125" s="167">
        <v>0</v>
      </c>
      <c r="J125" s="167">
        <v>0</v>
      </c>
      <c r="K125" s="167">
        <v>0</v>
      </c>
      <c r="L125" s="167">
        <v>0</v>
      </c>
      <c r="M125" s="167">
        <v>0</v>
      </c>
      <c r="N125" s="167">
        <v>0</v>
      </c>
      <c r="O125" s="167">
        <f t="shared" si="15"/>
        <v>0</v>
      </c>
      <c r="P125" s="168">
        <f t="shared" si="16"/>
        <v>0</v>
      </c>
      <c r="Q125" s="169"/>
    </row>
    <row r="126" spans="1:17">
      <c r="A126" s="164"/>
      <c r="B126" s="165">
        <v>676</v>
      </c>
      <c r="C126" s="166" t="s">
        <v>184</v>
      </c>
      <c r="D126" s="167">
        <v>0</v>
      </c>
      <c r="E126" s="167">
        <v>0</v>
      </c>
      <c r="F126" s="167">
        <v>0</v>
      </c>
      <c r="G126" s="167">
        <v>0</v>
      </c>
      <c r="H126" s="167">
        <v>0</v>
      </c>
      <c r="I126" s="167">
        <v>0</v>
      </c>
      <c r="J126" s="167">
        <v>0</v>
      </c>
      <c r="K126" s="167">
        <v>0</v>
      </c>
      <c r="L126" s="167">
        <v>0</v>
      </c>
      <c r="M126" s="167">
        <v>0</v>
      </c>
      <c r="N126" s="167">
        <v>0</v>
      </c>
      <c r="O126" s="167">
        <f t="shared" si="15"/>
        <v>0</v>
      </c>
      <c r="P126" s="168">
        <f t="shared" si="16"/>
        <v>0</v>
      </c>
      <c r="Q126" s="169"/>
    </row>
    <row r="127" spans="1:17">
      <c r="A127" s="164"/>
      <c r="B127" s="165">
        <v>677</v>
      </c>
      <c r="C127" s="166" t="s">
        <v>185</v>
      </c>
      <c r="D127" s="167">
        <v>0</v>
      </c>
      <c r="E127" s="167">
        <v>0</v>
      </c>
      <c r="F127" s="167">
        <v>0</v>
      </c>
      <c r="G127" s="167">
        <v>0</v>
      </c>
      <c r="H127" s="167">
        <v>0</v>
      </c>
      <c r="I127" s="167">
        <v>0</v>
      </c>
      <c r="J127" s="167">
        <v>0</v>
      </c>
      <c r="K127" s="167">
        <v>0</v>
      </c>
      <c r="L127" s="167">
        <v>0</v>
      </c>
      <c r="M127" s="167">
        <v>0</v>
      </c>
      <c r="N127" s="167">
        <v>0</v>
      </c>
      <c r="O127" s="167">
        <f t="shared" si="15"/>
        <v>0</v>
      </c>
      <c r="P127" s="168">
        <f t="shared" si="16"/>
        <v>0</v>
      </c>
      <c r="Q127" s="169"/>
    </row>
    <row r="128" spans="1:17">
      <c r="A128" s="164"/>
      <c r="B128" s="165">
        <v>678</v>
      </c>
      <c r="C128" s="166" t="s">
        <v>186</v>
      </c>
      <c r="D128" s="167">
        <v>0</v>
      </c>
      <c r="E128" s="167">
        <v>0</v>
      </c>
      <c r="F128" s="167">
        <v>0</v>
      </c>
      <c r="G128" s="167">
        <v>0</v>
      </c>
      <c r="H128" s="167">
        <v>0</v>
      </c>
      <c r="I128" s="167">
        <v>0</v>
      </c>
      <c r="J128" s="167">
        <v>0</v>
      </c>
      <c r="K128" s="167">
        <v>0</v>
      </c>
      <c r="L128" s="167">
        <v>0</v>
      </c>
      <c r="M128" s="167">
        <v>0</v>
      </c>
      <c r="N128" s="167">
        <v>0</v>
      </c>
      <c r="O128" s="167">
        <f t="shared" si="15"/>
        <v>0</v>
      </c>
      <c r="P128" s="168">
        <f t="shared" si="16"/>
        <v>0</v>
      </c>
      <c r="Q128" s="169"/>
    </row>
    <row r="129" spans="1:17">
      <c r="A129" s="164"/>
      <c r="B129" s="165">
        <v>679</v>
      </c>
      <c r="C129" s="166" t="s">
        <v>187</v>
      </c>
      <c r="D129" s="167">
        <v>0</v>
      </c>
      <c r="E129" s="167">
        <v>0</v>
      </c>
      <c r="F129" s="167">
        <v>0</v>
      </c>
      <c r="G129" s="167">
        <v>0</v>
      </c>
      <c r="H129" s="167">
        <v>0</v>
      </c>
      <c r="I129" s="167">
        <v>0</v>
      </c>
      <c r="J129" s="167">
        <v>0</v>
      </c>
      <c r="K129" s="167">
        <v>0</v>
      </c>
      <c r="L129" s="167">
        <v>0</v>
      </c>
      <c r="M129" s="167">
        <v>0</v>
      </c>
      <c r="N129" s="167">
        <v>0</v>
      </c>
      <c r="O129" s="167">
        <f t="shared" si="15"/>
        <v>0</v>
      </c>
      <c r="P129" s="168">
        <f t="shared" si="16"/>
        <v>0</v>
      </c>
      <c r="Q129" s="169"/>
    </row>
    <row r="130" spans="1:17">
      <c r="A130" s="164"/>
      <c r="B130" s="165">
        <v>682</v>
      </c>
      <c r="C130" s="166" t="s">
        <v>188</v>
      </c>
      <c r="D130" s="167">
        <v>0</v>
      </c>
      <c r="E130" s="167">
        <v>0</v>
      </c>
      <c r="F130" s="167">
        <v>0</v>
      </c>
      <c r="G130" s="167">
        <v>0</v>
      </c>
      <c r="H130" s="167">
        <v>0</v>
      </c>
      <c r="I130" s="167">
        <v>0</v>
      </c>
      <c r="J130" s="167">
        <v>0</v>
      </c>
      <c r="K130" s="167">
        <v>0</v>
      </c>
      <c r="L130" s="167">
        <v>0</v>
      </c>
      <c r="M130" s="167">
        <v>0</v>
      </c>
      <c r="N130" s="167">
        <v>0</v>
      </c>
      <c r="O130" s="167">
        <f t="shared" si="15"/>
        <v>0</v>
      </c>
      <c r="P130" s="168">
        <f t="shared" si="16"/>
        <v>0</v>
      </c>
      <c r="Q130" s="169"/>
    </row>
    <row r="131" spans="1:17">
      <c r="A131" s="164"/>
      <c r="B131" s="165">
        <v>683</v>
      </c>
      <c r="C131" s="166" t="s">
        <v>189</v>
      </c>
      <c r="D131" s="167">
        <v>0</v>
      </c>
      <c r="E131" s="167">
        <v>0</v>
      </c>
      <c r="F131" s="167">
        <v>0</v>
      </c>
      <c r="G131" s="167">
        <v>0</v>
      </c>
      <c r="H131" s="167">
        <v>0</v>
      </c>
      <c r="I131" s="167">
        <v>0</v>
      </c>
      <c r="J131" s="167">
        <v>0</v>
      </c>
      <c r="K131" s="167">
        <v>0</v>
      </c>
      <c r="L131" s="167">
        <v>0</v>
      </c>
      <c r="M131" s="167">
        <v>0</v>
      </c>
      <c r="N131" s="167">
        <v>0</v>
      </c>
      <c r="O131" s="167">
        <f t="shared" si="15"/>
        <v>0</v>
      </c>
      <c r="P131" s="168">
        <f t="shared" si="16"/>
        <v>0</v>
      </c>
      <c r="Q131" s="169"/>
    </row>
    <row r="132" spans="1:17">
      <c r="A132" s="164"/>
      <c r="B132" s="165">
        <v>684</v>
      </c>
      <c r="C132" s="166" t="s">
        <v>190</v>
      </c>
      <c r="D132" s="167">
        <v>0</v>
      </c>
      <c r="E132" s="167">
        <v>0</v>
      </c>
      <c r="F132" s="167">
        <v>0</v>
      </c>
      <c r="G132" s="167">
        <v>0</v>
      </c>
      <c r="H132" s="167">
        <v>0</v>
      </c>
      <c r="I132" s="167">
        <v>0</v>
      </c>
      <c r="J132" s="167">
        <v>0</v>
      </c>
      <c r="K132" s="167">
        <v>0</v>
      </c>
      <c r="L132" s="167">
        <v>0</v>
      </c>
      <c r="M132" s="167">
        <v>0</v>
      </c>
      <c r="N132" s="167">
        <v>0</v>
      </c>
      <c r="O132" s="167">
        <f t="shared" si="15"/>
        <v>0</v>
      </c>
      <c r="P132" s="168">
        <f t="shared" si="16"/>
        <v>0</v>
      </c>
      <c r="Q132" s="169"/>
    </row>
    <row r="133" spans="1:17">
      <c r="A133" s="164"/>
      <c r="B133" s="165">
        <v>685</v>
      </c>
      <c r="C133" s="166" t="s">
        <v>191</v>
      </c>
      <c r="D133" s="167">
        <v>0</v>
      </c>
      <c r="E133" s="167">
        <v>0</v>
      </c>
      <c r="F133" s="167">
        <v>0</v>
      </c>
      <c r="G133" s="167">
        <v>0</v>
      </c>
      <c r="H133" s="167">
        <v>0</v>
      </c>
      <c r="I133" s="167">
        <v>0</v>
      </c>
      <c r="J133" s="167">
        <v>0</v>
      </c>
      <c r="K133" s="167">
        <v>0</v>
      </c>
      <c r="L133" s="167">
        <v>0</v>
      </c>
      <c r="M133" s="167">
        <v>0</v>
      </c>
      <c r="N133" s="167">
        <v>0</v>
      </c>
      <c r="O133" s="167">
        <f t="shared" si="15"/>
        <v>0</v>
      </c>
      <c r="P133" s="168">
        <f t="shared" si="16"/>
        <v>0</v>
      </c>
      <c r="Q133" s="169"/>
    </row>
    <row r="134" spans="1:17">
      <c r="A134" s="164"/>
      <c r="B134" s="165">
        <v>689</v>
      </c>
      <c r="C134" s="166" t="s">
        <v>192</v>
      </c>
      <c r="D134" s="167">
        <v>0</v>
      </c>
      <c r="E134" s="167">
        <v>0</v>
      </c>
      <c r="F134" s="167">
        <v>0</v>
      </c>
      <c r="G134" s="167">
        <v>0</v>
      </c>
      <c r="H134" s="167">
        <v>0</v>
      </c>
      <c r="I134" s="167">
        <v>0</v>
      </c>
      <c r="J134" s="167">
        <v>0</v>
      </c>
      <c r="K134" s="167">
        <v>0</v>
      </c>
      <c r="L134" s="167">
        <v>0</v>
      </c>
      <c r="M134" s="167">
        <v>0</v>
      </c>
      <c r="N134" s="167">
        <v>0</v>
      </c>
      <c r="O134" s="167">
        <f t="shared" si="15"/>
        <v>0</v>
      </c>
      <c r="P134" s="168">
        <f t="shared" si="16"/>
        <v>0</v>
      </c>
      <c r="Q134" s="169"/>
    </row>
    <row r="135" spans="1:17">
      <c r="A135" s="164"/>
      <c r="B135" s="165">
        <v>691</v>
      </c>
      <c r="C135" s="166" t="s">
        <v>193</v>
      </c>
      <c r="D135" s="167">
        <v>0</v>
      </c>
      <c r="E135" s="167">
        <v>0</v>
      </c>
      <c r="F135" s="167">
        <v>0</v>
      </c>
      <c r="G135" s="167">
        <v>0</v>
      </c>
      <c r="H135" s="167">
        <v>0</v>
      </c>
      <c r="I135" s="167">
        <v>0</v>
      </c>
      <c r="J135" s="167">
        <v>0</v>
      </c>
      <c r="K135" s="167">
        <v>0</v>
      </c>
      <c r="L135" s="167">
        <v>0</v>
      </c>
      <c r="M135" s="167">
        <v>0</v>
      </c>
      <c r="N135" s="167">
        <v>0</v>
      </c>
      <c r="O135" s="167">
        <f t="shared" si="15"/>
        <v>0</v>
      </c>
      <c r="P135" s="168">
        <f t="shared" si="16"/>
        <v>0</v>
      </c>
      <c r="Q135" s="169"/>
    </row>
    <row r="136" spans="1:17">
      <c r="A136" s="164"/>
      <c r="B136" s="165">
        <v>694</v>
      </c>
      <c r="C136" s="166" t="s">
        <v>194</v>
      </c>
      <c r="D136" s="167">
        <v>0</v>
      </c>
      <c r="E136" s="167">
        <v>0</v>
      </c>
      <c r="F136" s="167">
        <v>0</v>
      </c>
      <c r="G136" s="167">
        <v>0</v>
      </c>
      <c r="H136" s="167">
        <v>0</v>
      </c>
      <c r="I136" s="167">
        <v>0</v>
      </c>
      <c r="J136" s="167">
        <v>0</v>
      </c>
      <c r="K136" s="167">
        <v>0</v>
      </c>
      <c r="L136" s="167">
        <v>0</v>
      </c>
      <c r="M136" s="167">
        <v>0</v>
      </c>
      <c r="N136" s="167">
        <v>0</v>
      </c>
      <c r="O136" s="167">
        <f t="shared" si="15"/>
        <v>0</v>
      </c>
      <c r="P136" s="168">
        <f t="shared" si="16"/>
        <v>0</v>
      </c>
      <c r="Q136" s="169"/>
    </row>
    <row r="137" spans="1:17">
      <c r="A137" s="164"/>
      <c r="B137" s="165">
        <v>695</v>
      </c>
      <c r="C137" s="166" t="s">
        <v>195</v>
      </c>
      <c r="D137" s="167">
        <v>0</v>
      </c>
      <c r="E137" s="167">
        <v>0</v>
      </c>
      <c r="F137" s="167">
        <v>0</v>
      </c>
      <c r="G137" s="167">
        <v>0</v>
      </c>
      <c r="H137" s="167">
        <v>0</v>
      </c>
      <c r="I137" s="167">
        <v>0</v>
      </c>
      <c r="J137" s="167">
        <v>0</v>
      </c>
      <c r="K137" s="167">
        <v>0</v>
      </c>
      <c r="L137" s="167">
        <v>0</v>
      </c>
      <c r="M137" s="167">
        <v>0</v>
      </c>
      <c r="N137" s="167">
        <v>0</v>
      </c>
      <c r="O137" s="167">
        <f t="shared" si="15"/>
        <v>0</v>
      </c>
      <c r="P137" s="168">
        <f t="shared" si="16"/>
        <v>0</v>
      </c>
      <c r="Q137" s="169"/>
    </row>
    <row r="138" spans="1:17">
      <c r="A138" s="164"/>
      <c r="B138" s="165">
        <v>696</v>
      </c>
      <c r="C138" s="166" t="s">
        <v>196</v>
      </c>
      <c r="D138" s="167">
        <v>0</v>
      </c>
      <c r="E138" s="167">
        <v>0</v>
      </c>
      <c r="F138" s="167">
        <v>0</v>
      </c>
      <c r="G138" s="167">
        <v>0</v>
      </c>
      <c r="H138" s="167">
        <v>0</v>
      </c>
      <c r="I138" s="167">
        <v>0</v>
      </c>
      <c r="J138" s="167">
        <v>0</v>
      </c>
      <c r="K138" s="167">
        <v>0</v>
      </c>
      <c r="L138" s="167">
        <v>0</v>
      </c>
      <c r="M138" s="167">
        <v>0</v>
      </c>
      <c r="N138" s="167">
        <v>0</v>
      </c>
      <c r="O138" s="167">
        <f t="shared" si="15"/>
        <v>0</v>
      </c>
      <c r="P138" s="168">
        <f t="shared" si="16"/>
        <v>0</v>
      </c>
      <c r="Q138" s="169"/>
    </row>
    <row r="139" spans="1:17">
      <c r="A139" s="164"/>
      <c r="B139" s="165">
        <v>697</v>
      </c>
      <c r="C139" s="166" t="s">
        <v>197</v>
      </c>
      <c r="D139" s="167">
        <v>0</v>
      </c>
      <c r="E139" s="167">
        <v>0</v>
      </c>
      <c r="F139" s="167">
        <v>0</v>
      </c>
      <c r="G139" s="167">
        <v>0</v>
      </c>
      <c r="H139" s="167">
        <v>0</v>
      </c>
      <c r="I139" s="167">
        <v>0</v>
      </c>
      <c r="J139" s="167">
        <v>0</v>
      </c>
      <c r="K139" s="167">
        <v>0</v>
      </c>
      <c r="L139" s="167">
        <v>0</v>
      </c>
      <c r="M139" s="167">
        <v>0</v>
      </c>
      <c r="N139" s="167">
        <v>0</v>
      </c>
      <c r="O139" s="167">
        <f t="shared" si="15"/>
        <v>0</v>
      </c>
      <c r="P139" s="168">
        <f t="shared" si="16"/>
        <v>0</v>
      </c>
      <c r="Q139" s="169"/>
    </row>
    <row r="140" spans="1:17">
      <c r="A140" s="164"/>
      <c r="B140" s="165">
        <v>698</v>
      </c>
      <c r="C140" s="166" t="s">
        <v>198</v>
      </c>
      <c r="D140" s="167">
        <v>0</v>
      </c>
      <c r="E140" s="167">
        <v>0</v>
      </c>
      <c r="F140" s="167">
        <v>0</v>
      </c>
      <c r="G140" s="167">
        <v>0</v>
      </c>
      <c r="H140" s="167">
        <v>0</v>
      </c>
      <c r="I140" s="167">
        <v>0</v>
      </c>
      <c r="J140" s="167">
        <v>0</v>
      </c>
      <c r="K140" s="167">
        <v>0</v>
      </c>
      <c r="L140" s="167">
        <v>0</v>
      </c>
      <c r="M140" s="167">
        <v>0</v>
      </c>
      <c r="N140" s="167">
        <v>0</v>
      </c>
      <c r="O140" s="167">
        <f t="shared" si="15"/>
        <v>0</v>
      </c>
      <c r="P140" s="168">
        <f t="shared" si="16"/>
        <v>0</v>
      </c>
      <c r="Q140" s="169"/>
    </row>
    <row r="141" spans="1:17">
      <c r="A141" s="164"/>
      <c r="B141" s="165">
        <v>699</v>
      </c>
      <c r="C141" s="166" t="s">
        <v>199</v>
      </c>
      <c r="D141" s="167">
        <v>0</v>
      </c>
      <c r="E141" s="167">
        <v>0</v>
      </c>
      <c r="F141" s="167">
        <v>0</v>
      </c>
      <c r="G141" s="167">
        <v>0</v>
      </c>
      <c r="H141" s="167">
        <v>0</v>
      </c>
      <c r="I141" s="167">
        <v>0</v>
      </c>
      <c r="J141" s="167">
        <v>0</v>
      </c>
      <c r="K141" s="167">
        <v>0</v>
      </c>
      <c r="L141" s="167">
        <v>0</v>
      </c>
      <c r="M141" s="167">
        <v>0</v>
      </c>
      <c r="N141" s="167">
        <v>0</v>
      </c>
      <c r="O141" s="167">
        <f t="shared" si="15"/>
        <v>0</v>
      </c>
      <c r="P141" s="168">
        <f t="shared" si="16"/>
        <v>0</v>
      </c>
      <c r="Q141" s="169"/>
    </row>
    <row r="142" spans="1:17">
      <c r="A142" s="164"/>
      <c r="B142" s="165">
        <v>701</v>
      </c>
      <c r="C142" s="166" t="s">
        <v>200</v>
      </c>
      <c r="D142" s="167">
        <v>0</v>
      </c>
      <c r="E142" s="167">
        <v>0</v>
      </c>
      <c r="F142" s="167">
        <v>0</v>
      </c>
      <c r="G142" s="167">
        <v>0</v>
      </c>
      <c r="H142" s="167">
        <v>0</v>
      </c>
      <c r="I142" s="167">
        <v>0</v>
      </c>
      <c r="J142" s="167">
        <v>0</v>
      </c>
      <c r="K142" s="167">
        <v>0</v>
      </c>
      <c r="L142" s="167">
        <v>0</v>
      </c>
      <c r="M142" s="167">
        <v>0</v>
      </c>
      <c r="N142" s="167">
        <v>0</v>
      </c>
      <c r="O142" s="167">
        <f t="shared" si="15"/>
        <v>0</v>
      </c>
      <c r="P142" s="168">
        <f t="shared" si="16"/>
        <v>0</v>
      </c>
      <c r="Q142" s="169"/>
    </row>
    <row r="143" spans="1:17">
      <c r="A143" s="164"/>
      <c r="B143" s="165">
        <v>702</v>
      </c>
      <c r="C143" s="166" t="s">
        <v>201</v>
      </c>
      <c r="D143" s="167">
        <v>0</v>
      </c>
      <c r="E143" s="167">
        <v>0</v>
      </c>
      <c r="F143" s="167">
        <v>0</v>
      </c>
      <c r="G143" s="167">
        <v>0</v>
      </c>
      <c r="H143" s="167">
        <v>0</v>
      </c>
      <c r="I143" s="167">
        <v>0</v>
      </c>
      <c r="J143" s="167">
        <v>0</v>
      </c>
      <c r="K143" s="167">
        <v>0</v>
      </c>
      <c r="L143" s="167">
        <v>0</v>
      </c>
      <c r="M143" s="167">
        <v>0</v>
      </c>
      <c r="N143" s="167">
        <v>0</v>
      </c>
      <c r="O143" s="167">
        <f t="shared" si="15"/>
        <v>0</v>
      </c>
      <c r="P143" s="168">
        <f t="shared" si="16"/>
        <v>0</v>
      </c>
      <c r="Q143" s="169"/>
    </row>
    <row r="144" spans="1:17">
      <c r="A144" s="164"/>
      <c r="B144" s="165">
        <v>703</v>
      </c>
      <c r="C144" s="166" t="s">
        <v>202</v>
      </c>
      <c r="D144" s="167">
        <v>0</v>
      </c>
      <c r="E144" s="167">
        <v>0</v>
      </c>
      <c r="F144" s="167">
        <v>0</v>
      </c>
      <c r="G144" s="167">
        <v>0</v>
      </c>
      <c r="H144" s="167">
        <v>0</v>
      </c>
      <c r="I144" s="167">
        <v>0</v>
      </c>
      <c r="J144" s="167">
        <v>0</v>
      </c>
      <c r="K144" s="167">
        <v>0</v>
      </c>
      <c r="L144" s="167">
        <v>0</v>
      </c>
      <c r="M144" s="167">
        <v>0</v>
      </c>
      <c r="N144" s="167">
        <v>0</v>
      </c>
      <c r="O144" s="167">
        <f t="shared" si="15"/>
        <v>0</v>
      </c>
      <c r="P144" s="168">
        <f t="shared" si="16"/>
        <v>0</v>
      </c>
      <c r="Q144" s="169"/>
    </row>
    <row r="145" spans="1:17">
      <c r="A145" s="164"/>
      <c r="B145" s="165">
        <v>704</v>
      </c>
      <c r="C145" s="166" t="s">
        <v>203</v>
      </c>
      <c r="D145" s="167">
        <v>0</v>
      </c>
      <c r="E145" s="167">
        <v>0</v>
      </c>
      <c r="F145" s="167">
        <v>0</v>
      </c>
      <c r="G145" s="167">
        <v>0</v>
      </c>
      <c r="H145" s="167">
        <v>0</v>
      </c>
      <c r="I145" s="167">
        <v>0</v>
      </c>
      <c r="J145" s="167">
        <v>0</v>
      </c>
      <c r="K145" s="167">
        <v>0</v>
      </c>
      <c r="L145" s="167">
        <v>0</v>
      </c>
      <c r="M145" s="167">
        <v>0</v>
      </c>
      <c r="N145" s="167">
        <v>0</v>
      </c>
      <c r="O145" s="167">
        <f t="shared" si="15"/>
        <v>0</v>
      </c>
      <c r="P145" s="168">
        <f t="shared" si="16"/>
        <v>0</v>
      </c>
      <c r="Q145" s="169"/>
    </row>
    <row r="146" spans="1:17">
      <c r="A146" s="164"/>
      <c r="B146" s="165">
        <v>709</v>
      </c>
      <c r="C146" s="166" t="s">
        <v>204</v>
      </c>
      <c r="D146" s="167">
        <v>0</v>
      </c>
      <c r="E146" s="167">
        <v>0</v>
      </c>
      <c r="F146" s="167">
        <v>0</v>
      </c>
      <c r="G146" s="167">
        <v>0</v>
      </c>
      <c r="H146" s="167">
        <v>0</v>
      </c>
      <c r="I146" s="167">
        <v>0</v>
      </c>
      <c r="J146" s="167">
        <v>0</v>
      </c>
      <c r="K146" s="167">
        <v>0</v>
      </c>
      <c r="L146" s="167">
        <v>0</v>
      </c>
      <c r="M146" s="167">
        <v>0</v>
      </c>
      <c r="N146" s="167">
        <v>0</v>
      </c>
      <c r="O146" s="167">
        <f t="shared" si="15"/>
        <v>0</v>
      </c>
      <c r="P146" s="168">
        <f t="shared" si="16"/>
        <v>0</v>
      </c>
      <c r="Q146" s="169"/>
    </row>
    <row r="147" spans="1:17">
      <c r="A147" s="164"/>
      <c r="B147" s="165">
        <v>711</v>
      </c>
      <c r="C147" s="166" t="s">
        <v>205</v>
      </c>
      <c r="D147" s="167">
        <v>0</v>
      </c>
      <c r="E147" s="167">
        <v>0</v>
      </c>
      <c r="F147" s="167">
        <v>0</v>
      </c>
      <c r="G147" s="167">
        <v>0</v>
      </c>
      <c r="H147" s="167">
        <v>0</v>
      </c>
      <c r="I147" s="167">
        <v>0</v>
      </c>
      <c r="J147" s="167">
        <v>0</v>
      </c>
      <c r="K147" s="167">
        <v>0</v>
      </c>
      <c r="L147" s="167">
        <v>0</v>
      </c>
      <c r="M147" s="167">
        <v>0</v>
      </c>
      <c r="N147" s="167">
        <v>0</v>
      </c>
      <c r="O147" s="167">
        <f t="shared" si="15"/>
        <v>0</v>
      </c>
      <c r="P147" s="168">
        <f t="shared" si="16"/>
        <v>0</v>
      </c>
      <c r="Q147" s="169"/>
    </row>
    <row r="148" spans="1:17">
      <c r="A148" s="164"/>
      <c r="B148" s="165">
        <v>712</v>
      </c>
      <c r="C148" s="166" t="s">
        <v>206</v>
      </c>
      <c r="D148" s="167">
        <v>0</v>
      </c>
      <c r="E148" s="167">
        <v>0</v>
      </c>
      <c r="F148" s="167">
        <v>0</v>
      </c>
      <c r="G148" s="167">
        <v>0</v>
      </c>
      <c r="H148" s="167">
        <v>0</v>
      </c>
      <c r="I148" s="167">
        <v>0</v>
      </c>
      <c r="J148" s="167">
        <v>0</v>
      </c>
      <c r="K148" s="167">
        <v>0</v>
      </c>
      <c r="L148" s="167">
        <v>0</v>
      </c>
      <c r="M148" s="167">
        <v>0</v>
      </c>
      <c r="N148" s="167">
        <v>0</v>
      </c>
      <c r="O148" s="167">
        <f t="shared" si="15"/>
        <v>0</v>
      </c>
      <c r="P148" s="168">
        <f t="shared" si="16"/>
        <v>0</v>
      </c>
      <c r="Q148" s="169"/>
    </row>
    <row r="149" spans="1:17">
      <c r="A149" s="164"/>
      <c r="B149" s="165">
        <v>713</v>
      </c>
      <c r="C149" s="166" t="s">
        <v>207</v>
      </c>
      <c r="D149" s="167">
        <v>0</v>
      </c>
      <c r="E149" s="167">
        <v>0</v>
      </c>
      <c r="F149" s="167">
        <v>0</v>
      </c>
      <c r="G149" s="167">
        <v>0</v>
      </c>
      <c r="H149" s="167">
        <v>0</v>
      </c>
      <c r="I149" s="167">
        <v>0</v>
      </c>
      <c r="J149" s="167">
        <v>0</v>
      </c>
      <c r="K149" s="167">
        <v>0</v>
      </c>
      <c r="L149" s="167">
        <v>0</v>
      </c>
      <c r="M149" s="167">
        <v>0</v>
      </c>
      <c r="N149" s="167">
        <v>0</v>
      </c>
      <c r="O149" s="167">
        <f t="shared" si="15"/>
        <v>0</v>
      </c>
      <c r="P149" s="168">
        <f t="shared" si="16"/>
        <v>0</v>
      </c>
      <c r="Q149" s="169"/>
    </row>
    <row r="150" spans="1:17">
      <c r="A150" s="164"/>
      <c r="B150" s="165">
        <v>714</v>
      </c>
      <c r="C150" s="166" t="s">
        <v>208</v>
      </c>
      <c r="D150" s="167">
        <v>0</v>
      </c>
      <c r="E150" s="167">
        <v>0</v>
      </c>
      <c r="F150" s="167">
        <v>0</v>
      </c>
      <c r="G150" s="167">
        <v>0</v>
      </c>
      <c r="H150" s="167">
        <v>0</v>
      </c>
      <c r="I150" s="167">
        <v>0</v>
      </c>
      <c r="J150" s="167">
        <v>0</v>
      </c>
      <c r="K150" s="167">
        <v>0</v>
      </c>
      <c r="L150" s="167">
        <v>0</v>
      </c>
      <c r="M150" s="167">
        <v>0</v>
      </c>
      <c r="N150" s="167">
        <v>0</v>
      </c>
      <c r="O150" s="167">
        <f t="shared" si="15"/>
        <v>0</v>
      </c>
      <c r="P150" s="168">
        <f t="shared" si="16"/>
        <v>0</v>
      </c>
      <c r="Q150" s="169"/>
    </row>
    <row r="151" spans="1:17">
      <c r="A151" s="164"/>
      <c r="B151" s="165">
        <v>715</v>
      </c>
      <c r="C151" s="166" t="s">
        <v>209</v>
      </c>
      <c r="D151" s="167">
        <v>0</v>
      </c>
      <c r="E151" s="167">
        <v>0</v>
      </c>
      <c r="F151" s="167">
        <v>0</v>
      </c>
      <c r="G151" s="167">
        <v>0</v>
      </c>
      <c r="H151" s="167">
        <v>0</v>
      </c>
      <c r="I151" s="167">
        <v>0</v>
      </c>
      <c r="J151" s="167">
        <v>0</v>
      </c>
      <c r="K151" s="167">
        <v>0</v>
      </c>
      <c r="L151" s="167">
        <v>0</v>
      </c>
      <c r="M151" s="167">
        <v>0</v>
      </c>
      <c r="N151" s="167">
        <v>0</v>
      </c>
      <c r="O151" s="167">
        <f t="shared" ref="O151:O178" si="17">SUM(D151:N151)</f>
        <v>0</v>
      </c>
      <c r="P151" s="168">
        <f t="shared" si="16"/>
        <v>0</v>
      </c>
      <c r="Q151" s="169"/>
    </row>
    <row r="152" spans="1:17">
      <c r="A152" s="164"/>
      <c r="B152" s="165">
        <v>716</v>
      </c>
      <c r="C152" s="166" t="s">
        <v>210</v>
      </c>
      <c r="D152" s="167">
        <v>0</v>
      </c>
      <c r="E152" s="167">
        <v>0</v>
      </c>
      <c r="F152" s="167">
        <v>0</v>
      </c>
      <c r="G152" s="167">
        <v>0</v>
      </c>
      <c r="H152" s="167">
        <v>0</v>
      </c>
      <c r="I152" s="167">
        <v>0</v>
      </c>
      <c r="J152" s="167">
        <v>0</v>
      </c>
      <c r="K152" s="167">
        <v>0</v>
      </c>
      <c r="L152" s="167">
        <v>0</v>
      </c>
      <c r="M152" s="167">
        <v>0</v>
      </c>
      <c r="N152" s="167">
        <v>0</v>
      </c>
      <c r="O152" s="167">
        <f t="shared" si="17"/>
        <v>0</v>
      </c>
      <c r="P152" s="168">
        <f t="shared" si="16"/>
        <v>0</v>
      </c>
      <c r="Q152" s="169"/>
    </row>
    <row r="153" spans="1:17">
      <c r="A153" s="164"/>
      <c r="B153" s="165">
        <v>719</v>
      </c>
      <c r="C153" s="166" t="s">
        <v>211</v>
      </c>
      <c r="D153" s="167">
        <v>0</v>
      </c>
      <c r="E153" s="167">
        <v>0</v>
      </c>
      <c r="F153" s="167">
        <v>0</v>
      </c>
      <c r="G153" s="167">
        <v>0</v>
      </c>
      <c r="H153" s="167">
        <v>0</v>
      </c>
      <c r="I153" s="167">
        <v>0</v>
      </c>
      <c r="J153" s="167">
        <v>0</v>
      </c>
      <c r="K153" s="167">
        <v>0</v>
      </c>
      <c r="L153" s="167">
        <v>0</v>
      </c>
      <c r="M153" s="167">
        <v>0</v>
      </c>
      <c r="N153" s="167">
        <v>0</v>
      </c>
      <c r="O153" s="167">
        <f t="shared" si="17"/>
        <v>0</v>
      </c>
      <c r="P153" s="168">
        <f t="shared" si="16"/>
        <v>0</v>
      </c>
      <c r="Q153" s="169"/>
    </row>
    <row r="154" spans="1:17">
      <c r="A154" s="164"/>
      <c r="B154" s="165">
        <v>721</v>
      </c>
      <c r="C154" s="166" t="s">
        <v>212</v>
      </c>
      <c r="D154" s="167">
        <v>0</v>
      </c>
      <c r="E154" s="167">
        <v>0</v>
      </c>
      <c r="F154" s="167">
        <v>0</v>
      </c>
      <c r="G154" s="167">
        <v>0</v>
      </c>
      <c r="H154" s="167">
        <v>0</v>
      </c>
      <c r="I154" s="167">
        <v>0</v>
      </c>
      <c r="J154" s="167">
        <v>0</v>
      </c>
      <c r="K154" s="167">
        <v>0</v>
      </c>
      <c r="L154" s="167">
        <v>0</v>
      </c>
      <c r="M154" s="167">
        <v>0</v>
      </c>
      <c r="N154" s="167">
        <v>0</v>
      </c>
      <c r="O154" s="167">
        <f t="shared" si="17"/>
        <v>0</v>
      </c>
      <c r="P154" s="168">
        <f t="shared" si="16"/>
        <v>0</v>
      </c>
      <c r="Q154" s="169"/>
    </row>
    <row r="155" spans="1:17">
      <c r="A155" s="164"/>
      <c r="B155" s="165">
        <v>724</v>
      </c>
      <c r="C155" s="166" t="s">
        <v>213</v>
      </c>
      <c r="D155" s="167">
        <v>0</v>
      </c>
      <c r="E155" s="167">
        <v>0</v>
      </c>
      <c r="F155" s="167">
        <v>0</v>
      </c>
      <c r="G155" s="167">
        <v>0</v>
      </c>
      <c r="H155" s="167">
        <v>0</v>
      </c>
      <c r="I155" s="167">
        <v>0</v>
      </c>
      <c r="J155" s="167">
        <v>0</v>
      </c>
      <c r="K155" s="167">
        <v>0</v>
      </c>
      <c r="L155" s="167">
        <v>0</v>
      </c>
      <c r="M155" s="167">
        <v>0</v>
      </c>
      <c r="N155" s="167">
        <v>0</v>
      </c>
      <c r="O155" s="167">
        <f t="shared" si="17"/>
        <v>0</v>
      </c>
      <c r="P155" s="168">
        <f t="shared" si="16"/>
        <v>0</v>
      </c>
      <c r="Q155" s="169"/>
    </row>
    <row r="156" spans="1:17">
      <c r="A156" s="164"/>
      <c r="B156" s="165">
        <v>725</v>
      </c>
      <c r="C156" s="166" t="s">
        <v>214</v>
      </c>
      <c r="D156" s="167">
        <v>0</v>
      </c>
      <c r="E156" s="167">
        <v>0</v>
      </c>
      <c r="F156" s="167">
        <v>0</v>
      </c>
      <c r="G156" s="167">
        <v>0</v>
      </c>
      <c r="H156" s="167">
        <v>0</v>
      </c>
      <c r="I156" s="167">
        <v>0</v>
      </c>
      <c r="J156" s="167">
        <v>0</v>
      </c>
      <c r="K156" s="167">
        <v>0</v>
      </c>
      <c r="L156" s="167">
        <v>0</v>
      </c>
      <c r="M156" s="167">
        <v>0</v>
      </c>
      <c r="N156" s="167">
        <v>0</v>
      </c>
      <c r="O156" s="167">
        <f t="shared" si="17"/>
        <v>0</v>
      </c>
      <c r="P156" s="168">
        <f t="shared" si="16"/>
        <v>0</v>
      </c>
      <c r="Q156" s="169"/>
    </row>
    <row r="157" spans="1:17">
      <c r="A157" s="164"/>
      <c r="B157" s="165">
        <v>726</v>
      </c>
      <c r="C157" s="166" t="s">
        <v>215</v>
      </c>
      <c r="D157" s="167">
        <v>0</v>
      </c>
      <c r="E157" s="167">
        <v>0</v>
      </c>
      <c r="F157" s="167">
        <v>0</v>
      </c>
      <c r="G157" s="167">
        <v>0</v>
      </c>
      <c r="H157" s="167">
        <v>0</v>
      </c>
      <c r="I157" s="167">
        <v>0</v>
      </c>
      <c r="J157" s="167">
        <v>0</v>
      </c>
      <c r="K157" s="167">
        <v>0</v>
      </c>
      <c r="L157" s="167">
        <v>0</v>
      </c>
      <c r="M157" s="167">
        <v>0</v>
      </c>
      <c r="N157" s="167">
        <v>0</v>
      </c>
      <c r="O157" s="167">
        <f t="shared" si="17"/>
        <v>0</v>
      </c>
      <c r="P157" s="168">
        <f t="shared" si="16"/>
        <v>0</v>
      </c>
      <c r="Q157" s="169"/>
    </row>
    <row r="158" spans="1:17">
      <c r="A158" s="164"/>
      <c r="B158" s="165">
        <v>727</v>
      </c>
      <c r="C158" s="166" t="s">
        <v>216</v>
      </c>
      <c r="D158" s="167">
        <v>0</v>
      </c>
      <c r="E158" s="167">
        <v>0</v>
      </c>
      <c r="F158" s="167">
        <v>0</v>
      </c>
      <c r="G158" s="167">
        <v>0</v>
      </c>
      <c r="H158" s="167">
        <v>0</v>
      </c>
      <c r="I158" s="167">
        <v>0</v>
      </c>
      <c r="J158" s="167">
        <v>0</v>
      </c>
      <c r="K158" s="167">
        <v>0</v>
      </c>
      <c r="L158" s="167">
        <v>0</v>
      </c>
      <c r="M158" s="167">
        <v>0</v>
      </c>
      <c r="N158" s="167">
        <v>0</v>
      </c>
      <c r="O158" s="167">
        <f t="shared" si="17"/>
        <v>0</v>
      </c>
      <c r="P158" s="168">
        <f t="shared" si="16"/>
        <v>0</v>
      </c>
      <c r="Q158" s="169"/>
    </row>
    <row r="159" spans="1:17">
      <c r="A159" s="164"/>
      <c r="B159" s="165">
        <v>728</v>
      </c>
      <c r="C159" s="166" t="s">
        <v>217</v>
      </c>
      <c r="D159" s="167">
        <v>0</v>
      </c>
      <c r="E159" s="167">
        <v>0</v>
      </c>
      <c r="F159" s="167">
        <v>0</v>
      </c>
      <c r="G159" s="167">
        <v>0</v>
      </c>
      <c r="H159" s="167">
        <v>0</v>
      </c>
      <c r="I159" s="167">
        <v>0</v>
      </c>
      <c r="J159" s="167">
        <v>0</v>
      </c>
      <c r="K159" s="167">
        <v>0</v>
      </c>
      <c r="L159" s="167">
        <v>0</v>
      </c>
      <c r="M159" s="167">
        <v>0</v>
      </c>
      <c r="N159" s="167">
        <v>0</v>
      </c>
      <c r="O159" s="167">
        <f t="shared" si="17"/>
        <v>0</v>
      </c>
      <c r="P159" s="168">
        <f t="shared" si="16"/>
        <v>0</v>
      </c>
      <c r="Q159" s="169"/>
    </row>
    <row r="160" spans="1:17">
      <c r="A160" s="164"/>
      <c r="B160" s="165">
        <v>729</v>
      </c>
      <c r="C160" s="166" t="s">
        <v>218</v>
      </c>
      <c r="D160" s="167">
        <v>0</v>
      </c>
      <c r="E160" s="167">
        <v>0</v>
      </c>
      <c r="F160" s="167">
        <v>0</v>
      </c>
      <c r="G160" s="167">
        <v>0</v>
      </c>
      <c r="H160" s="167">
        <v>0</v>
      </c>
      <c r="I160" s="167">
        <v>0</v>
      </c>
      <c r="J160" s="167">
        <v>0</v>
      </c>
      <c r="K160" s="167">
        <v>0</v>
      </c>
      <c r="L160" s="167">
        <v>0</v>
      </c>
      <c r="M160" s="167">
        <v>0</v>
      </c>
      <c r="N160" s="167">
        <v>0</v>
      </c>
      <c r="O160" s="167">
        <f t="shared" si="17"/>
        <v>0</v>
      </c>
      <c r="P160" s="168">
        <f t="shared" si="16"/>
        <v>0</v>
      </c>
      <c r="Q160" s="169"/>
    </row>
    <row r="161" spans="1:17">
      <c r="A161" s="164"/>
      <c r="B161" s="165">
        <v>732</v>
      </c>
      <c r="C161" s="166" t="s">
        <v>219</v>
      </c>
      <c r="D161" s="167">
        <v>0</v>
      </c>
      <c r="E161" s="167">
        <v>0</v>
      </c>
      <c r="F161" s="167">
        <v>0</v>
      </c>
      <c r="G161" s="167">
        <v>0</v>
      </c>
      <c r="H161" s="167">
        <v>0</v>
      </c>
      <c r="I161" s="167">
        <v>0</v>
      </c>
      <c r="J161" s="167">
        <v>0</v>
      </c>
      <c r="K161" s="167">
        <v>0</v>
      </c>
      <c r="L161" s="167">
        <v>0</v>
      </c>
      <c r="M161" s="167">
        <v>0</v>
      </c>
      <c r="N161" s="167">
        <v>0</v>
      </c>
      <c r="O161" s="167">
        <f t="shared" si="17"/>
        <v>0</v>
      </c>
      <c r="P161" s="168">
        <f t="shared" si="16"/>
        <v>0</v>
      </c>
      <c r="Q161" s="169"/>
    </row>
    <row r="162" spans="1:17">
      <c r="A162" s="164"/>
      <c r="B162" s="165">
        <v>733</v>
      </c>
      <c r="C162" s="166" t="s">
        <v>220</v>
      </c>
      <c r="D162" s="167">
        <v>0</v>
      </c>
      <c r="E162" s="167">
        <v>0</v>
      </c>
      <c r="F162" s="167">
        <v>0</v>
      </c>
      <c r="G162" s="167">
        <v>0</v>
      </c>
      <c r="H162" s="167">
        <v>0</v>
      </c>
      <c r="I162" s="167">
        <v>0</v>
      </c>
      <c r="J162" s="167">
        <v>0</v>
      </c>
      <c r="K162" s="167">
        <v>0</v>
      </c>
      <c r="L162" s="167">
        <v>0</v>
      </c>
      <c r="M162" s="167">
        <v>0</v>
      </c>
      <c r="N162" s="167">
        <v>0</v>
      </c>
      <c r="O162" s="167">
        <f t="shared" si="17"/>
        <v>0</v>
      </c>
      <c r="P162" s="168">
        <f t="shared" si="16"/>
        <v>0</v>
      </c>
      <c r="Q162" s="169"/>
    </row>
    <row r="163" spans="1:17">
      <c r="A163" s="164"/>
      <c r="B163" s="165">
        <v>734</v>
      </c>
      <c r="C163" s="166" t="s">
        <v>221</v>
      </c>
      <c r="D163" s="167">
        <v>0</v>
      </c>
      <c r="E163" s="167">
        <v>0</v>
      </c>
      <c r="F163" s="167">
        <v>0</v>
      </c>
      <c r="G163" s="167">
        <v>0</v>
      </c>
      <c r="H163" s="167">
        <v>0</v>
      </c>
      <c r="I163" s="167">
        <v>0</v>
      </c>
      <c r="J163" s="167">
        <v>0</v>
      </c>
      <c r="K163" s="167">
        <v>0</v>
      </c>
      <c r="L163" s="167">
        <v>0</v>
      </c>
      <c r="M163" s="167">
        <v>0</v>
      </c>
      <c r="N163" s="167">
        <v>0</v>
      </c>
      <c r="O163" s="167">
        <f t="shared" si="17"/>
        <v>0</v>
      </c>
      <c r="P163" s="168">
        <f t="shared" si="16"/>
        <v>0</v>
      </c>
      <c r="Q163" s="169"/>
    </row>
    <row r="164" spans="1:17">
      <c r="A164" s="164"/>
      <c r="B164" s="165">
        <v>739</v>
      </c>
      <c r="C164" s="166" t="s">
        <v>222</v>
      </c>
      <c r="D164" s="167">
        <v>0</v>
      </c>
      <c r="E164" s="167">
        <v>0</v>
      </c>
      <c r="F164" s="167">
        <v>0</v>
      </c>
      <c r="G164" s="167">
        <v>0</v>
      </c>
      <c r="H164" s="167">
        <v>0</v>
      </c>
      <c r="I164" s="167">
        <v>0</v>
      </c>
      <c r="J164" s="167">
        <v>0</v>
      </c>
      <c r="K164" s="167">
        <v>0</v>
      </c>
      <c r="L164" s="167">
        <v>0</v>
      </c>
      <c r="M164" s="167">
        <v>0</v>
      </c>
      <c r="N164" s="167">
        <v>0</v>
      </c>
      <c r="O164" s="167">
        <f t="shared" si="17"/>
        <v>0</v>
      </c>
      <c r="P164" s="168">
        <f t="shared" si="16"/>
        <v>0</v>
      </c>
      <c r="Q164" s="169"/>
    </row>
    <row r="165" spans="1:17">
      <c r="A165" s="164"/>
      <c r="B165" s="165">
        <v>741</v>
      </c>
      <c r="C165" s="166" t="s">
        <v>223</v>
      </c>
      <c r="D165" s="167">
        <v>0</v>
      </c>
      <c r="E165" s="167">
        <v>0</v>
      </c>
      <c r="F165" s="167">
        <v>0</v>
      </c>
      <c r="G165" s="167">
        <v>0</v>
      </c>
      <c r="H165" s="167">
        <v>0</v>
      </c>
      <c r="I165" s="167">
        <v>0</v>
      </c>
      <c r="J165" s="167">
        <v>0</v>
      </c>
      <c r="K165" s="167">
        <v>0</v>
      </c>
      <c r="L165" s="167">
        <v>0</v>
      </c>
      <c r="M165" s="167">
        <v>0</v>
      </c>
      <c r="N165" s="167">
        <v>0</v>
      </c>
      <c r="O165" s="167">
        <f t="shared" si="17"/>
        <v>0</v>
      </c>
      <c r="P165" s="168">
        <f t="shared" si="16"/>
        <v>0</v>
      </c>
      <c r="Q165" s="169"/>
    </row>
    <row r="166" spans="1:17">
      <c r="A166" s="164"/>
      <c r="B166" s="165">
        <v>744</v>
      </c>
      <c r="C166" s="166" t="s">
        <v>224</v>
      </c>
      <c r="D166" s="167">
        <v>0</v>
      </c>
      <c r="E166" s="167">
        <v>0</v>
      </c>
      <c r="F166" s="167">
        <v>0</v>
      </c>
      <c r="G166" s="167">
        <v>0</v>
      </c>
      <c r="H166" s="167">
        <v>0</v>
      </c>
      <c r="I166" s="167">
        <v>0</v>
      </c>
      <c r="J166" s="167">
        <v>0</v>
      </c>
      <c r="K166" s="167">
        <v>0</v>
      </c>
      <c r="L166" s="167">
        <v>0</v>
      </c>
      <c r="M166" s="167">
        <v>0</v>
      </c>
      <c r="N166" s="167">
        <v>0</v>
      </c>
      <c r="O166" s="167">
        <f t="shared" si="17"/>
        <v>0</v>
      </c>
      <c r="P166" s="168">
        <f t="shared" ref="P166:P179" si="18">(O166/P$181)</f>
        <v>0</v>
      </c>
      <c r="Q166" s="169"/>
    </row>
    <row r="167" spans="1:17">
      <c r="A167" s="164"/>
      <c r="B167" s="165">
        <v>745</v>
      </c>
      <c r="C167" s="166" t="s">
        <v>225</v>
      </c>
      <c r="D167" s="167">
        <v>0</v>
      </c>
      <c r="E167" s="167">
        <v>0</v>
      </c>
      <c r="F167" s="167">
        <v>0</v>
      </c>
      <c r="G167" s="167">
        <v>0</v>
      </c>
      <c r="H167" s="167">
        <v>0</v>
      </c>
      <c r="I167" s="167">
        <v>0</v>
      </c>
      <c r="J167" s="167">
        <v>0</v>
      </c>
      <c r="K167" s="167">
        <v>0</v>
      </c>
      <c r="L167" s="167">
        <v>0</v>
      </c>
      <c r="M167" s="167">
        <v>0</v>
      </c>
      <c r="N167" s="167">
        <v>0</v>
      </c>
      <c r="O167" s="167">
        <f t="shared" si="17"/>
        <v>0</v>
      </c>
      <c r="P167" s="168">
        <f t="shared" si="18"/>
        <v>0</v>
      </c>
      <c r="Q167" s="169"/>
    </row>
    <row r="168" spans="1:17">
      <c r="A168" s="164"/>
      <c r="B168" s="165">
        <v>746</v>
      </c>
      <c r="C168" s="166" t="s">
        <v>226</v>
      </c>
      <c r="D168" s="167">
        <v>0</v>
      </c>
      <c r="E168" s="167">
        <v>0</v>
      </c>
      <c r="F168" s="167">
        <v>0</v>
      </c>
      <c r="G168" s="167">
        <v>0</v>
      </c>
      <c r="H168" s="167">
        <v>0</v>
      </c>
      <c r="I168" s="167">
        <v>0</v>
      </c>
      <c r="J168" s="167">
        <v>0</v>
      </c>
      <c r="K168" s="167">
        <v>0</v>
      </c>
      <c r="L168" s="167">
        <v>0</v>
      </c>
      <c r="M168" s="167">
        <v>0</v>
      </c>
      <c r="N168" s="167">
        <v>0</v>
      </c>
      <c r="O168" s="167">
        <f t="shared" si="17"/>
        <v>0</v>
      </c>
      <c r="P168" s="168">
        <f t="shared" si="18"/>
        <v>0</v>
      </c>
      <c r="Q168" s="169"/>
    </row>
    <row r="169" spans="1:17">
      <c r="A169" s="164"/>
      <c r="B169" s="165">
        <v>747</v>
      </c>
      <c r="C169" s="166" t="s">
        <v>227</v>
      </c>
      <c r="D169" s="167">
        <v>0</v>
      </c>
      <c r="E169" s="167">
        <v>0</v>
      </c>
      <c r="F169" s="167">
        <v>0</v>
      </c>
      <c r="G169" s="167">
        <v>0</v>
      </c>
      <c r="H169" s="167">
        <v>0</v>
      </c>
      <c r="I169" s="167">
        <v>0</v>
      </c>
      <c r="J169" s="167">
        <v>0</v>
      </c>
      <c r="K169" s="167">
        <v>0</v>
      </c>
      <c r="L169" s="167">
        <v>0</v>
      </c>
      <c r="M169" s="167">
        <v>0</v>
      </c>
      <c r="N169" s="167">
        <v>0</v>
      </c>
      <c r="O169" s="167">
        <f t="shared" si="17"/>
        <v>0</v>
      </c>
      <c r="P169" s="168">
        <f t="shared" si="18"/>
        <v>0</v>
      </c>
      <c r="Q169" s="169"/>
    </row>
    <row r="170" spans="1:17">
      <c r="A170" s="164"/>
      <c r="B170" s="165">
        <v>748</v>
      </c>
      <c r="C170" s="166" t="s">
        <v>228</v>
      </c>
      <c r="D170" s="167">
        <v>0</v>
      </c>
      <c r="E170" s="167">
        <v>0</v>
      </c>
      <c r="F170" s="167">
        <v>0</v>
      </c>
      <c r="G170" s="167">
        <v>0</v>
      </c>
      <c r="H170" s="167">
        <v>0</v>
      </c>
      <c r="I170" s="167">
        <v>0</v>
      </c>
      <c r="J170" s="167">
        <v>0</v>
      </c>
      <c r="K170" s="167">
        <v>0</v>
      </c>
      <c r="L170" s="167">
        <v>0</v>
      </c>
      <c r="M170" s="167">
        <v>0</v>
      </c>
      <c r="N170" s="167">
        <v>0</v>
      </c>
      <c r="O170" s="167">
        <f t="shared" si="17"/>
        <v>0</v>
      </c>
      <c r="P170" s="168">
        <f t="shared" si="18"/>
        <v>0</v>
      </c>
      <c r="Q170" s="169"/>
    </row>
    <row r="171" spans="1:17">
      <c r="A171" s="164"/>
      <c r="B171" s="165">
        <v>749</v>
      </c>
      <c r="C171" s="166" t="s">
        <v>229</v>
      </c>
      <c r="D171" s="167">
        <v>0</v>
      </c>
      <c r="E171" s="167">
        <v>0</v>
      </c>
      <c r="F171" s="167">
        <v>0</v>
      </c>
      <c r="G171" s="167">
        <v>0</v>
      </c>
      <c r="H171" s="167">
        <v>0</v>
      </c>
      <c r="I171" s="167">
        <v>0</v>
      </c>
      <c r="J171" s="167">
        <v>0</v>
      </c>
      <c r="K171" s="167">
        <v>0</v>
      </c>
      <c r="L171" s="167">
        <v>0</v>
      </c>
      <c r="M171" s="167">
        <v>0</v>
      </c>
      <c r="N171" s="167">
        <v>0</v>
      </c>
      <c r="O171" s="167">
        <f t="shared" si="17"/>
        <v>0</v>
      </c>
      <c r="P171" s="168">
        <f t="shared" si="18"/>
        <v>0</v>
      </c>
      <c r="Q171" s="169"/>
    </row>
    <row r="172" spans="1:17">
      <c r="A172" s="164"/>
      <c r="B172" s="165">
        <v>751</v>
      </c>
      <c r="C172" s="166" t="s">
        <v>230</v>
      </c>
      <c r="D172" s="167">
        <v>0</v>
      </c>
      <c r="E172" s="167">
        <v>0</v>
      </c>
      <c r="F172" s="167">
        <v>0</v>
      </c>
      <c r="G172" s="167">
        <v>0</v>
      </c>
      <c r="H172" s="167">
        <v>0</v>
      </c>
      <c r="I172" s="167">
        <v>0</v>
      </c>
      <c r="J172" s="167">
        <v>0</v>
      </c>
      <c r="K172" s="167">
        <v>0</v>
      </c>
      <c r="L172" s="167">
        <v>0</v>
      </c>
      <c r="M172" s="167">
        <v>0</v>
      </c>
      <c r="N172" s="167">
        <v>0</v>
      </c>
      <c r="O172" s="167">
        <f t="shared" si="17"/>
        <v>0</v>
      </c>
      <c r="P172" s="168">
        <f t="shared" si="18"/>
        <v>0</v>
      </c>
      <c r="Q172" s="169"/>
    </row>
    <row r="173" spans="1:17">
      <c r="A173" s="164"/>
      <c r="B173" s="165">
        <v>752</v>
      </c>
      <c r="C173" s="166" t="s">
        <v>231</v>
      </c>
      <c r="D173" s="167">
        <v>0</v>
      </c>
      <c r="E173" s="167">
        <v>0</v>
      </c>
      <c r="F173" s="167">
        <v>0</v>
      </c>
      <c r="G173" s="167">
        <v>0</v>
      </c>
      <c r="H173" s="167">
        <v>0</v>
      </c>
      <c r="I173" s="167">
        <v>0</v>
      </c>
      <c r="J173" s="167">
        <v>0</v>
      </c>
      <c r="K173" s="167">
        <v>0</v>
      </c>
      <c r="L173" s="167">
        <v>0</v>
      </c>
      <c r="M173" s="167">
        <v>0</v>
      </c>
      <c r="N173" s="167">
        <v>0</v>
      </c>
      <c r="O173" s="167">
        <f t="shared" si="17"/>
        <v>0</v>
      </c>
      <c r="P173" s="168">
        <f t="shared" si="18"/>
        <v>0</v>
      </c>
      <c r="Q173" s="169"/>
    </row>
    <row r="174" spans="1:17">
      <c r="A174" s="164"/>
      <c r="B174" s="165">
        <v>759</v>
      </c>
      <c r="C174" s="166" t="s">
        <v>232</v>
      </c>
      <c r="D174" s="167">
        <v>0</v>
      </c>
      <c r="E174" s="167">
        <v>0</v>
      </c>
      <c r="F174" s="167">
        <v>0</v>
      </c>
      <c r="G174" s="167">
        <v>0</v>
      </c>
      <c r="H174" s="167">
        <v>0</v>
      </c>
      <c r="I174" s="167">
        <v>0</v>
      </c>
      <c r="J174" s="167">
        <v>0</v>
      </c>
      <c r="K174" s="167">
        <v>0</v>
      </c>
      <c r="L174" s="167">
        <v>0</v>
      </c>
      <c r="M174" s="167">
        <v>0</v>
      </c>
      <c r="N174" s="167">
        <v>0</v>
      </c>
      <c r="O174" s="167">
        <f t="shared" si="17"/>
        <v>0</v>
      </c>
      <c r="P174" s="168">
        <f t="shared" si="18"/>
        <v>0</v>
      </c>
      <c r="Q174" s="169"/>
    </row>
    <row r="175" spans="1:17">
      <c r="A175" s="164"/>
      <c r="B175" s="165">
        <v>761</v>
      </c>
      <c r="C175" s="166" t="s">
        <v>233</v>
      </c>
      <c r="D175" s="167">
        <v>0</v>
      </c>
      <c r="E175" s="167">
        <v>0</v>
      </c>
      <c r="F175" s="167">
        <v>0</v>
      </c>
      <c r="G175" s="167">
        <v>0</v>
      </c>
      <c r="H175" s="167">
        <v>0</v>
      </c>
      <c r="I175" s="167">
        <v>0</v>
      </c>
      <c r="J175" s="167">
        <v>0</v>
      </c>
      <c r="K175" s="167">
        <v>0</v>
      </c>
      <c r="L175" s="167">
        <v>0</v>
      </c>
      <c r="M175" s="167">
        <v>0</v>
      </c>
      <c r="N175" s="167">
        <v>0</v>
      </c>
      <c r="O175" s="167">
        <f t="shared" si="17"/>
        <v>0</v>
      </c>
      <c r="P175" s="168">
        <f t="shared" si="18"/>
        <v>0</v>
      </c>
      <c r="Q175" s="169"/>
    </row>
    <row r="176" spans="1:17">
      <c r="A176" s="164"/>
      <c r="B176" s="165">
        <v>764</v>
      </c>
      <c r="C176" s="166" t="s">
        <v>234</v>
      </c>
      <c r="D176" s="167">
        <v>0</v>
      </c>
      <c r="E176" s="167">
        <v>0</v>
      </c>
      <c r="F176" s="167">
        <v>0</v>
      </c>
      <c r="G176" s="167">
        <v>0</v>
      </c>
      <c r="H176" s="167">
        <v>0</v>
      </c>
      <c r="I176" s="167">
        <v>0</v>
      </c>
      <c r="J176" s="167">
        <v>0</v>
      </c>
      <c r="K176" s="167">
        <v>0</v>
      </c>
      <c r="L176" s="167">
        <v>0</v>
      </c>
      <c r="M176" s="167">
        <v>0</v>
      </c>
      <c r="N176" s="167">
        <v>0</v>
      </c>
      <c r="O176" s="167">
        <f t="shared" si="17"/>
        <v>0</v>
      </c>
      <c r="P176" s="168">
        <f t="shared" si="18"/>
        <v>0</v>
      </c>
      <c r="Q176" s="169"/>
    </row>
    <row r="177" spans="1:120">
      <c r="A177" s="164"/>
      <c r="B177" s="165">
        <v>765</v>
      </c>
      <c r="C177" s="166" t="s">
        <v>235</v>
      </c>
      <c r="D177" s="167">
        <v>0</v>
      </c>
      <c r="E177" s="167">
        <v>0</v>
      </c>
      <c r="F177" s="167">
        <v>0</v>
      </c>
      <c r="G177" s="167">
        <v>0</v>
      </c>
      <c r="H177" s="167">
        <v>0</v>
      </c>
      <c r="I177" s="167">
        <v>0</v>
      </c>
      <c r="J177" s="167">
        <v>0</v>
      </c>
      <c r="K177" s="167">
        <v>0</v>
      </c>
      <c r="L177" s="167">
        <v>0</v>
      </c>
      <c r="M177" s="167">
        <v>0</v>
      </c>
      <c r="N177" s="167">
        <v>0</v>
      </c>
      <c r="O177" s="167">
        <f t="shared" si="17"/>
        <v>0</v>
      </c>
      <c r="P177" s="168">
        <f t="shared" si="18"/>
        <v>0</v>
      </c>
      <c r="Q177" s="169"/>
    </row>
    <row r="178" spans="1:120" ht="15.75" thickBot="1">
      <c r="A178" s="164"/>
      <c r="B178" s="165">
        <v>769</v>
      </c>
      <c r="C178" s="166" t="s">
        <v>236</v>
      </c>
      <c r="D178" s="167">
        <v>0</v>
      </c>
      <c r="E178" s="167">
        <v>0</v>
      </c>
      <c r="F178" s="167">
        <v>0</v>
      </c>
      <c r="G178" s="167">
        <v>0</v>
      </c>
      <c r="H178" s="167">
        <v>0</v>
      </c>
      <c r="I178" s="167">
        <v>0</v>
      </c>
      <c r="J178" s="167">
        <v>0</v>
      </c>
      <c r="K178" s="167">
        <v>0</v>
      </c>
      <c r="L178" s="167">
        <v>0</v>
      </c>
      <c r="M178" s="167">
        <v>0</v>
      </c>
      <c r="N178" s="167">
        <v>0</v>
      </c>
      <c r="O178" s="167">
        <f t="shared" si="17"/>
        <v>0</v>
      </c>
      <c r="P178" s="168">
        <f t="shared" si="18"/>
        <v>0</v>
      </c>
      <c r="Q178" s="169"/>
    </row>
    <row r="179" spans="1:120" ht="16.5" thickBot="1">
      <c r="A179" s="180" t="s">
        <v>10</v>
      </c>
      <c r="B179" s="181"/>
      <c r="C179" s="182"/>
      <c r="D179" s="183">
        <f t="shared" ref="D179:N179" si="19">SUM(D5,D15,D25,D35,D42,D48,D55,D63,D76)</f>
        <v>0</v>
      </c>
      <c r="E179" s="183">
        <f t="shared" si="19"/>
        <v>0</v>
      </c>
      <c r="F179" s="183">
        <f t="shared" si="19"/>
        <v>0</v>
      </c>
      <c r="G179" s="183">
        <f t="shared" si="19"/>
        <v>0</v>
      </c>
      <c r="H179" s="183">
        <f t="shared" si="19"/>
        <v>0</v>
      </c>
      <c r="I179" s="183">
        <f t="shared" si="19"/>
        <v>0</v>
      </c>
      <c r="J179" s="183">
        <f t="shared" si="19"/>
        <v>0</v>
      </c>
      <c r="K179" s="183">
        <f t="shared" si="19"/>
        <v>0</v>
      </c>
      <c r="L179" s="183">
        <f>SUM(L5,L15,L25,L35,L42,L48,L55,L63,L76)</f>
        <v>0</v>
      </c>
      <c r="M179" s="183">
        <f t="shared" si="19"/>
        <v>0</v>
      </c>
      <c r="N179" s="183">
        <f t="shared" si="19"/>
        <v>0</v>
      </c>
      <c r="O179" s="183">
        <f>SUM(D179:N179)</f>
        <v>0</v>
      </c>
      <c r="P179" s="184">
        <f t="shared" si="18"/>
        <v>0</v>
      </c>
      <c r="Q179" s="162"/>
      <c r="R179" s="185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2"/>
      <c r="BS179" s="152"/>
      <c r="BT179" s="152"/>
      <c r="BU179" s="152"/>
      <c r="BV179" s="152"/>
      <c r="BW179" s="152"/>
      <c r="BX179" s="152"/>
      <c r="BY179" s="152"/>
      <c r="BZ179" s="152"/>
      <c r="CA179" s="152"/>
      <c r="CB179" s="152"/>
      <c r="CC179" s="152"/>
      <c r="CD179" s="152"/>
      <c r="CE179" s="152"/>
      <c r="CF179" s="152"/>
      <c r="CG179" s="152"/>
      <c r="CH179" s="152"/>
      <c r="CI179" s="152"/>
      <c r="CJ179" s="152"/>
      <c r="CK179" s="152"/>
      <c r="CL179" s="152"/>
      <c r="CM179" s="152"/>
      <c r="CN179" s="152"/>
      <c r="CO179" s="152"/>
      <c r="CP179" s="152"/>
      <c r="CQ179" s="152"/>
      <c r="CR179" s="152"/>
      <c r="CS179" s="152"/>
      <c r="CT179" s="152"/>
      <c r="CU179" s="152"/>
      <c r="CV179" s="152"/>
      <c r="CW179" s="152"/>
      <c r="CX179" s="152"/>
      <c r="CY179" s="152"/>
      <c r="CZ179" s="152"/>
      <c r="DA179" s="152"/>
      <c r="DB179" s="152"/>
      <c r="DC179" s="152"/>
      <c r="DD179" s="152"/>
      <c r="DE179" s="152"/>
      <c r="DF179" s="152"/>
      <c r="DG179" s="152"/>
      <c r="DH179" s="152"/>
      <c r="DI179" s="152"/>
      <c r="DJ179" s="152"/>
      <c r="DK179" s="152"/>
      <c r="DL179" s="152"/>
      <c r="DM179" s="152"/>
      <c r="DN179" s="152"/>
      <c r="DO179" s="152"/>
      <c r="DP179" s="152"/>
    </row>
    <row r="180" spans="1:120">
      <c r="A180" s="186"/>
      <c r="B180" s="187"/>
      <c r="C180" s="187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9"/>
    </row>
    <row r="181" spans="1:120">
      <c r="A181" s="190"/>
      <c r="B181" s="191"/>
      <c r="C181" s="191"/>
      <c r="D181" s="192"/>
      <c r="E181" s="192"/>
      <c r="F181" s="192"/>
      <c r="G181" s="192"/>
      <c r="H181" s="192"/>
      <c r="I181" s="192"/>
      <c r="J181" s="192"/>
      <c r="K181" s="192"/>
      <c r="L181" s="192"/>
      <c r="M181" s="193" t="s">
        <v>90</v>
      </c>
      <c r="N181" s="193"/>
      <c r="O181" s="193"/>
      <c r="P181" s="194">
        <v>17165</v>
      </c>
    </row>
    <row r="182" spans="1:120">
      <c r="A182" s="195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3"/>
    </row>
    <row r="183" spans="1:120" ht="15.75" customHeight="1" thickBot="1">
      <c r="A183" s="196" t="s">
        <v>44</v>
      </c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6"/>
    </row>
  </sheetData>
  <mergeCells count="10">
    <mergeCell ref="M181:O181"/>
    <mergeCell ref="A182:P182"/>
    <mergeCell ref="A183:P1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5765827</v>
      </c>
      <c r="E5" s="24">
        <f t="shared" si="0"/>
        <v>9958626</v>
      </c>
      <c r="F5" s="24">
        <f t="shared" si="0"/>
        <v>2096085</v>
      </c>
      <c r="G5" s="24">
        <f t="shared" si="0"/>
        <v>1290666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3280659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9" si="1">SUM(D5:N5)</f>
        <v>22391863</v>
      </c>
      <c r="P5" s="30">
        <f t="shared" ref="P5:P29" si="2">(O5/P$31)</f>
        <v>1331.8976326433499</v>
      </c>
      <c r="Q5" s="6"/>
    </row>
    <row r="6" spans="1:134">
      <c r="A6" s="12"/>
      <c r="B6" s="42">
        <v>511</v>
      </c>
      <c r="C6" s="19" t="s">
        <v>54</v>
      </c>
      <c r="D6" s="43">
        <v>193244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193244</v>
      </c>
      <c r="P6" s="44">
        <f t="shared" si="2"/>
        <v>11.494408755650726</v>
      </c>
      <c r="Q6" s="9"/>
    </row>
    <row r="7" spans="1:134">
      <c r="A7" s="12"/>
      <c r="B7" s="42">
        <v>512</v>
      </c>
      <c r="C7" s="19" t="s">
        <v>19</v>
      </c>
      <c r="D7" s="43">
        <v>2095806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2095806</v>
      </c>
      <c r="P7" s="44">
        <f t="shared" si="2"/>
        <v>124.66131334760885</v>
      </c>
      <c r="Q7" s="9"/>
    </row>
    <row r="8" spans="1:134">
      <c r="A8" s="12"/>
      <c r="B8" s="42">
        <v>513</v>
      </c>
      <c r="C8" s="19" t="s">
        <v>20</v>
      </c>
      <c r="D8" s="43">
        <v>1205634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181964</v>
      </c>
      <c r="L8" s="43">
        <v>0</v>
      </c>
      <c r="M8" s="43">
        <v>0</v>
      </c>
      <c r="N8" s="43">
        <v>0</v>
      </c>
      <c r="O8" s="43">
        <f t="shared" si="1"/>
        <v>1387598</v>
      </c>
      <c r="P8" s="44">
        <f t="shared" si="2"/>
        <v>82.536164644301692</v>
      </c>
      <c r="Q8" s="9"/>
    </row>
    <row r="9" spans="1:134">
      <c r="A9" s="12"/>
      <c r="B9" s="42">
        <v>515</v>
      </c>
      <c r="C9" s="19" t="s">
        <v>21</v>
      </c>
      <c r="D9" s="43">
        <v>981724</v>
      </c>
      <c r="E9" s="43">
        <v>9958626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10940350</v>
      </c>
      <c r="P9" s="44">
        <f t="shared" si="2"/>
        <v>650.746490601951</v>
      </c>
      <c r="Q9" s="9"/>
    </row>
    <row r="10" spans="1:134">
      <c r="A10" s="12"/>
      <c r="B10" s="42">
        <v>517</v>
      </c>
      <c r="C10" s="19" t="s">
        <v>22</v>
      </c>
      <c r="D10" s="43">
        <v>204952</v>
      </c>
      <c r="E10" s="43">
        <v>0</v>
      </c>
      <c r="F10" s="43">
        <v>2096085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2301037</v>
      </c>
      <c r="P10" s="44">
        <f t="shared" si="2"/>
        <v>136.86872472043777</v>
      </c>
      <c r="Q10" s="9"/>
    </row>
    <row r="11" spans="1:134">
      <c r="A11" s="12"/>
      <c r="B11" s="42">
        <v>519</v>
      </c>
      <c r="C11" s="19" t="s">
        <v>24</v>
      </c>
      <c r="D11" s="43">
        <v>1084467</v>
      </c>
      <c r="E11" s="43">
        <v>0</v>
      </c>
      <c r="F11" s="43">
        <v>0</v>
      </c>
      <c r="G11" s="43">
        <v>1290666</v>
      </c>
      <c r="H11" s="43">
        <v>0</v>
      </c>
      <c r="I11" s="43">
        <v>0</v>
      </c>
      <c r="J11" s="43">
        <v>0</v>
      </c>
      <c r="K11" s="43">
        <v>3098695</v>
      </c>
      <c r="L11" s="43">
        <v>0</v>
      </c>
      <c r="M11" s="43">
        <v>0</v>
      </c>
      <c r="N11" s="43">
        <v>0</v>
      </c>
      <c r="O11" s="43">
        <f t="shared" si="1"/>
        <v>5473828</v>
      </c>
      <c r="P11" s="44">
        <f t="shared" si="2"/>
        <v>325.59053057339997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13294685</v>
      </c>
      <c r="E12" s="29">
        <f t="shared" si="3"/>
        <v>0</v>
      </c>
      <c r="F12" s="29">
        <f t="shared" si="3"/>
        <v>0</v>
      </c>
      <c r="G12" s="29">
        <f t="shared" si="3"/>
        <v>169425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13464110</v>
      </c>
      <c r="P12" s="41">
        <f t="shared" si="2"/>
        <v>800.86307399476561</v>
      </c>
      <c r="Q12" s="10"/>
    </row>
    <row r="13" spans="1:134">
      <c r="A13" s="12"/>
      <c r="B13" s="42">
        <v>521</v>
      </c>
      <c r="C13" s="19" t="s">
        <v>26</v>
      </c>
      <c r="D13" s="43">
        <v>8111251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8111251</v>
      </c>
      <c r="P13" s="44">
        <f t="shared" si="2"/>
        <v>482.46793956697599</v>
      </c>
      <c r="Q13" s="9"/>
    </row>
    <row r="14" spans="1:134">
      <c r="A14" s="12"/>
      <c r="B14" s="42">
        <v>522</v>
      </c>
      <c r="C14" s="19" t="s">
        <v>27</v>
      </c>
      <c r="D14" s="43">
        <v>5183434</v>
      </c>
      <c r="E14" s="43">
        <v>0</v>
      </c>
      <c r="F14" s="43">
        <v>0</v>
      </c>
      <c r="G14" s="43">
        <v>169425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5352859</v>
      </c>
      <c r="P14" s="44">
        <f t="shared" si="2"/>
        <v>318.39513442778969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SUM(D16:D20)</f>
        <v>787777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10396746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11184523</v>
      </c>
      <c r="P15" s="41">
        <f t="shared" si="2"/>
        <v>665.27022364977392</v>
      </c>
      <c r="Q15" s="10"/>
    </row>
    <row r="16" spans="1:134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2913011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2913011</v>
      </c>
      <c r="P16" s="44">
        <f t="shared" si="2"/>
        <v>173.26974779919107</v>
      </c>
      <c r="Q16" s="9"/>
    </row>
    <row r="17" spans="1:120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3713761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3713761</v>
      </c>
      <c r="P17" s="44">
        <f t="shared" si="2"/>
        <v>220.89941708303593</v>
      </c>
      <c r="Q17" s="9"/>
    </row>
    <row r="18" spans="1:120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3065366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3065366</v>
      </c>
      <c r="P18" s="44">
        <f t="shared" si="2"/>
        <v>182.33202474423032</v>
      </c>
      <c r="Q18" s="9"/>
    </row>
    <row r="19" spans="1:120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704608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704608</v>
      </c>
      <c r="P19" s="44">
        <f t="shared" si="2"/>
        <v>41.911015940994531</v>
      </c>
      <c r="Q19" s="9"/>
    </row>
    <row r="20" spans="1:120">
      <c r="A20" s="12"/>
      <c r="B20" s="42">
        <v>539</v>
      </c>
      <c r="C20" s="19" t="s">
        <v>64</v>
      </c>
      <c r="D20" s="43">
        <v>787777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787777</v>
      </c>
      <c r="P20" s="44">
        <f t="shared" si="2"/>
        <v>46.858018082322154</v>
      </c>
      <c r="Q20" s="9"/>
    </row>
    <row r="21" spans="1:120" ht="15.75">
      <c r="A21" s="26" t="s">
        <v>33</v>
      </c>
      <c r="B21" s="27"/>
      <c r="C21" s="28"/>
      <c r="D21" s="29">
        <f t="shared" ref="D21:N21" si="5">SUM(D22:D22)</f>
        <v>859309</v>
      </c>
      <c r="E21" s="29">
        <f t="shared" si="5"/>
        <v>1908332</v>
      </c>
      <c r="F21" s="29">
        <f t="shared" si="5"/>
        <v>0</v>
      </c>
      <c r="G21" s="29">
        <f t="shared" si="5"/>
        <v>1262810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1"/>
        <v>4030451</v>
      </c>
      <c r="P21" s="41">
        <f t="shared" si="2"/>
        <v>239.7365572210326</v>
      </c>
      <c r="Q21" s="10"/>
    </row>
    <row r="22" spans="1:120">
      <c r="A22" s="12"/>
      <c r="B22" s="42">
        <v>541</v>
      </c>
      <c r="C22" s="19" t="s">
        <v>34</v>
      </c>
      <c r="D22" s="43">
        <v>859309</v>
      </c>
      <c r="E22" s="43">
        <v>1908332</v>
      </c>
      <c r="F22" s="43">
        <v>0</v>
      </c>
      <c r="G22" s="43">
        <v>1262810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4030451</v>
      </c>
      <c r="P22" s="44">
        <f t="shared" si="2"/>
        <v>239.7365572210326</v>
      </c>
      <c r="Q22" s="9"/>
    </row>
    <row r="23" spans="1:120" ht="15.75">
      <c r="A23" s="26" t="s">
        <v>35</v>
      </c>
      <c r="B23" s="27"/>
      <c r="C23" s="28"/>
      <c r="D23" s="29">
        <f t="shared" ref="D23:N23" si="6">SUM(D24:D25)</f>
        <v>2337534</v>
      </c>
      <c r="E23" s="29">
        <f t="shared" si="6"/>
        <v>0</v>
      </c>
      <c r="F23" s="29">
        <f t="shared" si="6"/>
        <v>0</v>
      </c>
      <c r="G23" s="29">
        <f t="shared" si="6"/>
        <v>557751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1"/>
        <v>2895285</v>
      </c>
      <c r="P23" s="41">
        <f t="shared" si="2"/>
        <v>172.21538187009278</v>
      </c>
      <c r="Q23" s="9"/>
    </row>
    <row r="24" spans="1:120">
      <c r="A24" s="12"/>
      <c r="B24" s="42">
        <v>571</v>
      </c>
      <c r="C24" s="19" t="s">
        <v>36</v>
      </c>
      <c r="D24" s="43">
        <v>914142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914142</v>
      </c>
      <c r="P24" s="44">
        <f t="shared" si="2"/>
        <v>54.374375446109923</v>
      </c>
      <c r="Q24" s="9"/>
    </row>
    <row r="25" spans="1:120">
      <c r="A25" s="12"/>
      <c r="B25" s="42">
        <v>572</v>
      </c>
      <c r="C25" s="19" t="s">
        <v>37</v>
      </c>
      <c r="D25" s="43">
        <v>1423392</v>
      </c>
      <c r="E25" s="43">
        <v>0</v>
      </c>
      <c r="F25" s="43">
        <v>0</v>
      </c>
      <c r="G25" s="43">
        <v>557751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1981143</v>
      </c>
      <c r="P25" s="44">
        <f t="shared" si="2"/>
        <v>117.84100642398288</v>
      </c>
      <c r="Q25" s="9"/>
    </row>
    <row r="26" spans="1:120" ht="15.75">
      <c r="A26" s="26" t="s">
        <v>39</v>
      </c>
      <c r="B26" s="27"/>
      <c r="C26" s="28"/>
      <c r="D26" s="29">
        <f t="shared" ref="D26:N26" si="7">SUM(D27:D28)</f>
        <v>2356037</v>
      </c>
      <c r="E26" s="29">
        <f t="shared" si="7"/>
        <v>2812714</v>
      </c>
      <c r="F26" s="29">
        <f t="shared" si="7"/>
        <v>11822418</v>
      </c>
      <c r="G26" s="29">
        <f t="shared" si="7"/>
        <v>891334</v>
      </c>
      <c r="H26" s="29">
        <f t="shared" si="7"/>
        <v>0</v>
      </c>
      <c r="I26" s="29">
        <f t="shared" si="7"/>
        <v>4615440</v>
      </c>
      <c r="J26" s="29">
        <f t="shared" si="7"/>
        <v>815791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1"/>
        <v>23313734</v>
      </c>
      <c r="P26" s="41">
        <f t="shared" si="2"/>
        <v>1386.7317392338805</v>
      </c>
      <c r="Q26" s="9"/>
    </row>
    <row r="27" spans="1:120">
      <c r="A27" s="12"/>
      <c r="B27" s="42">
        <v>581</v>
      </c>
      <c r="C27" s="19" t="s">
        <v>83</v>
      </c>
      <c r="D27" s="43">
        <v>2356037</v>
      </c>
      <c r="E27" s="43">
        <v>2812714</v>
      </c>
      <c r="F27" s="43">
        <v>11822418</v>
      </c>
      <c r="G27" s="43">
        <v>891334</v>
      </c>
      <c r="H27" s="43">
        <v>0</v>
      </c>
      <c r="I27" s="43">
        <v>4615440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22497943</v>
      </c>
      <c r="P27" s="44">
        <f t="shared" si="2"/>
        <v>1338.207411372829</v>
      </c>
      <c r="Q27" s="9"/>
    </row>
    <row r="28" spans="1:120" ht="15.75" thickBot="1">
      <c r="A28" s="12"/>
      <c r="B28" s="42">
        <v>591</v>
      </c>
      <c r="C28" s="19" t="s">
        <v>84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815791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815791</v>
      </c>
      <c r="P28" s="44">
        <f t="shared" si="2"/>
        <v>48.524327861051631</v>
      </c>
      <c r="Q28" s="9"/>
    </row>
    <row r="29" spans="1:120" ht="16.5" thickBot="1">
      <c r="A29" s="13" t="s">
        <v>10</v>
      </c>
      <c r="B29" s="21"/>
      <c r="C29" s="20"/>
      <c r="D29" s="14">
        <f>SUM(D5,D12,D15,D21,D23,D26)</f>
        <v>25401169</v>
      </c>
      <c r="E29" s="14">
        <f t="shared" ref="E29:N29" si="8">SUM(E5,E12,E15,E21,E23,E26)</f>
        <v>14679672</v>
      </c>
      <c r="F29" s="14">
        <f t="shared" si="8"/>
        <v>13918503</v>
      </c>
      <c r="G29" s="14">
        <f t="shared" si="8"/>
        <v>4171986</v>
      </c>
      <c r="H29" s="14">
        <f t="shared" si="8"/>
        <v>0</v>
      </c>
      <c r="I29" s="14">
        <f t="shared" si="8"/>
        <v>15012186</v>
      </c>
      <c r="J29" s="14">
        <f t="shared" si="8"/>
        <v>815791</v>
      </c>
      <c r="K29" s="14">
        <f t="shared" si="8"/>
        <v>3280659</v>
      </c>
      <c r="L29" s="14">
        <f t="shared" si="8"/>
        <v>0</v>
      </c>
      <c r="M29" s="14">
        <f t="shared" si="8"/>
        <v>0</v>
      </c>
      <c r="N29" s="14">
        <f t="shared" si="8"/>
        <v>0</v>
      </c>
      <c r="O29" s="14">
        <f t="shared" si="1"/>
        <v>77279966</v>
      </c>
      <c r="P29" s="35">
        <f t="shared" si="2"/>
        <v>4596.714608612896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90" t="s">
        <v>85</v>
      </c>
      <c r="N31" s="90"/>
      <c r="O31" s="90"/>
      <c r="P31" s="39">
        <v>16812</v>
      </c>
    </row>
    <row r="32" spans="1:120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3"/>
    </row>
    <row r="33" spans="1:16" ht="15.75" customHeight="1" thickBot="1">
      <c r="A33" s="94" t="s">
        <v>44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4275819</v>
      </c>
      <c r="E5" s="24">
        <f t="shared" si="0"/>
        <v>0</v>
      </c>
      <c r="F5" s="24">
        <f t="shared" si="0"/>
        <v>887858</v>
      </c>
      <c r="G5" s="24">
        <f t="shared" si="0"/>
        <v>565663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3055585</v>
      </c>
      <c r="L5" s="24">
        <f t="shared" si="0"/>
        <v>0</v>
      </c>
      <c r="M5" s="24">
        <f t="shared" si="0"/>
        <v>1690068</v>
      </c>
      <c r="N5" s="25">
        <f t="shared" ref="N5:N27" si="1">SUM(D5:M5)</f>
        <v>10474993</v>
      </c>
      <c r="O5" s="30">
        <f t="shared" ref="O5:O27" si="2">(N5/O$29)</f>
        <v>618.54106879244171</v>
      </c>
      <c r="P5" s="6"/>
    </row>
    <row r="6" spans="1:133">
      <c r="A6" s="12"/>
      <c r="B6" s="42">
        <v>512</v>
      </c>
      <c r="C6" s="19" t="s">
        <v>19</v>
      </c>
      <c r="D6" s="43">
        <v>1932779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1932779</v>
      </c>
      <c r="O6" s="44">
        <f t="shared" si="2"/>
        <v>114.12925893120756</v>
      </c>
      <c r="P6" s="9"/>
    </row>
    <row r="7" spans="1:133">
      <c r="A7" s="12"/>
      <c r="B7" s="42">
        <v>513</v>
      </c>
      <c r="C7" s="19" t="s">
        <v>20</v>
      </c>
      <c r="D7" s="43">
        <v>1175950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209092</v>
      </c>
      <c r="L7" s="43">
        <v>0</v>
      </c>
      <c r="M7" s="43">
        <v>0</v>
      </c>
      <c r="N7" s="43">
        <f t="shared" si="1"/>
        <v>1385042</v>
      </c>
      <c r="O7" s="44">
        <f t="shared" si="2"/>
        <v>81.78576911721288</v>
      </c>
      <c r="P7" s="9"/>
    </row>
    <row r="8" spans="1:133">
      <c r="A8" s="12"/>
      <c r="B8" s="42">
        <v>515</v>
      </c>
      <c r="C8" s="19" t="s">
        <v>21</v>
      </c>
      <c r="D8" s="43">
        <v>979852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1690068</v>
      </c>
      <c r="N8" s="43">
        <f t="shared" si="1"/>
        <v>2669920</v>
      </c>
      <c r="O8" s="44">
        <f t="shared" si="2"/>
        <v>157.65692353114852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887858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887858</v>
      </c>
      <c r="O9" s="44">
        <f t="shared" si="2"/>
        <v>52.42739887806318</v>
      </c>
      <c r="P9" s="9"/>
    </row>
    <row r="10" spans="1:133">
      <c r="A10" s="12"/>
      <c r="B10" s="42">
        <v>519</v>
      </c>
      <c r="C10" s="19" t="s">
        <v>55</v>
      </c>
      <c r="D10" s="43">
        <v>187238</v>
      </c>
      <c r="E10" s="43">
        <v>0</v>
      </c>
      <c r="F10" s="43">
        <v>0</v>
      </c>
      <c r="G10" s="43">
        <v>565663</v>
      </c>
      <c r="H10" s="43">
        <v>0</v>
      </c>
      <c r="I10" s="43">
        <v>0</v>
      </c>
      <c r="J10" s="43">
        <v>0</v>
      </c>
      <c r="K10" s="43">
        <v>2846493</v>
      </c>
      <c r="L10" s="43">
        <v>0</v>
      </c>
      <c r="M10" s="43">
        <v>0</v>
      </c>
      <c r="N10" s="43">
        <f t="shared" si="1"/>
        <v>3599394</v>
      </c>
      <c r="O10" s="44">
        <f t="shared" si="2"/>
        <v>212.54171833480956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10744916</v>
      </c>
      <c r="E11" s="29">
        <f t="shared" si="3"/>
        <v>0</v>
      </c>
      <c r="F11" s="29">
        <f t="shared" si="3"/>
        <v>0</v>
      </c>
      <c r="G11" s="29">
        <f t="shared" si="3"/>
        <v>95626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10840542</v>
      </c>
      <c r="O11" s="41">
        <f t="shared" si="2"/>
        <v>640.12648361381753</v>
      </c>
      <c r="P11" s="10"/>
    </row>
    <row r="12" spans="1:133">
      <c r="A12" s="12"/>
      <c r="B12" s="42">
        <v>521</v>
      </c>
      <c r="C12" s="19" t="s">
        <v>26</v>
      </c>
      <c r="D12" s="43">
        <v>8077221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8077221</v>
      </c>
      <c r="O12" s="44">
        <f t="shared" si="2"/>
        <v>476.95429583702389</v>
      </c>
      <c r="P12" s="9"/>
    </row>
    <row r="13" spans="1:133">
      <c r="A13" s="12"/>
      <c r="B13" s="42">
        <v>522</v>
      </c>
      <c r="C13" s="19" t="s">
        <v>27</v>
      </c>
      <c r="D13" s="43">
        <v>2667695</v>
      </c>
      <c r="E13" s="43">
        <v>0</v>
      </c>
      <c r="F13" s="43">
        <v>0</v>
      </c>
      <c r="G13" s="43">
        <v>95626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2763321</v>
      </c>
      <c r="O13" s="44">
        <f t="shared" si="2"/>
        <v>163.17218777679363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10833764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10833764</v>
      </c>
      <c r="O14" s="41">
        <f t="shared" si="2"/>
        <v>639.72624741659286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3430925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3430925</v>
      </c>
      <c r="O15" s="44">
        <f t="shared" si="2"/>
        <v>202.5937407735459</v>
      </c>
      <c r="P15" s="9"/>
    </row>
    <row r="16" spans="1:133">
      <c r="A16" s="12"/>
      <c r="B16" s="42">
        <v>535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3365207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3365207</v>
      </c>
      <c r="O16" s="44">
        <f t="shared" si="2"/>
        <v>198.71313847062297</v>
      </c>
      <c r="P16" s="9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3312543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3312543</v>
      </c>
      <c r="O17" s="44">
        <f t="shared" si="2"/>
        <v>195.60336581045172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725089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725089</v>
      </c>
      <c r="O18" s="44">
        <f t="shared" si="2"/>
        <v>42.816002361972245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2406459</v>
      </c>
      <c r="E19" s="29">
        <f t="shared" si="5"/>
        <v>2334182</v>
      </c>
      <c r="F19" s="29">
        <f t="shared" si="5"/>
        <v>0</v>
      </c>
      <c r="G19" s="29">
        <f t="shared" si="5"/>
        <v>1461319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6201960</v>
      </c>
      <c r="O19" s="41">
        <f t="shared" si="2"/>
        <v>366.22143489813993</v>
      </c>
      <c r="P19" s="10"/>
    </row>
    <row r="20" spans="1:119">
      <c r="A20" s="12"/>
      <c r="B20" s="42">
        <v>541</v>
      </c>
      <c r="C20" s="19" t="s">
        <v>58</v>
      </c>
      <c r="D20" s="43">
        <v>2406459</v>
      </c>
      <c r="E20" s="43">
        <v>2334182</v>
      </c>
      <c r="F20" s="43">
        <v>0</v>
      </c>
      <c r="G20" s="43">
        <v>1461319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6201960</v>
      </c>
      <c r="O20" s="44">
        <f t="shared" si="2"/>
        <v>366.22143489813993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2304465</v>
      </c>
      <c r="E21" s="29">
        <f t="shared" si="6"/>
        <v>0</v>
      </c>
      <c r="F21" s="29">
        <f t="shared" si="6"/>
        <v>0</v>
      </c>
      <c r="G21" s="29">
        <f t="shared" si="6"/>
        <v>48781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2353246</v>
      </c>
      <c r="O21" s="41">
        <f t="shared" si="2"/>
        <v>138.9575435488633</v>
      </c>
      <c r="P21" s="9"/>
    </row>
    <row r="22" spans="1:119">
      <c r="A22" s="12"/>
      <c r="B22" s="42">
        <v>571</v>
      </c>
      <c r="C22" s="19" t="s">
        <v>36</v>
      </c>
      <c r="D22" s="43">
        <v>906967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906967</v>
      </c>
      <c r="O22" s="44">
        <f t="shared" si="2"/>
        <v>53.555772069678184</v>
      </c>
      <c r="P22" s="9"/>
    </row>
    <row r="23" spans="1:119">
      <c r="A23" s="12"/>
      <c r="B23" s="42">
        <v>572</v>
      </c>
      <c r="C23" s="19" t="s">
        <v>59</v>
      </c>
      <c r="D23" s="43">
        <v>1397498</v>
      </c>
      <c r="E23" s="43">
        <v>0</v>
      </c>
      <c r="F23" s="43">
        <v>0</v>
      </c>
      <c r="G23" s="43">
        <v>48781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1446279</v>
      </c>
      <c r="O23" s="44">
        <f t="shared" si="2"/>
        <v>85.401771479185115</v>
      </c>
      <c r="P23" s="9"/>
    </row>
    <row r="24" spans="1:119" ht="15.75">
      <c r="A24" s="26" t="s">
        <v>60</v>
      </c>
      <c r="B24" s="27"/>
      <c r="C24" s="28"/>
      <c r="D24" s="29">
        <f t="shared" ref="D24:M24" si="7">SUM(D25:D26)</f>
        <v>2035070</v>
      </c>
      <c r="E24" s="29">
        <f t="shared" si="7"/>
        <v>432140</v>
      </c>
      <c r="F24" s="29">
        <f t="shared" si="7"/>
        <v>0</v>
      </c>
      <c r="G24" s="29">
        <f t="shared" si="7"/>
        <v>888840</v>
      </c>
      <c r="H24" s="29">
        <f t="shared" si="7"/>
        <v>0</v>
      </c>
      <c r="I24" s="29">
        <f t="shared" si="7"/>
        <v>6094480</v>
      </c>
      <c r="J24" s="29">
        <f t="shared" si="7"/>
        <v>868005</v>
      </c>
      <c r="K24" s="29">
        <f t="shared" si="7"/>
        <v>0</v>
      </c>
      <c r="L24" s="29">
        <f t="shared" si="7"/>
        <v>0</v>
      </c>
      <c r="M24" s="29">
        <f t="shared" si="7"/>
        <v>3013260</v>
      </c>
      <c r="N24" s="29">
        <f t="shared" si="1"/>
        <v>13331795</v>
      </c>
      <c r="O24" s="41">
        <f t="shared" si="2"/>
        <v>787.23324475937409</v>
      </c>
      <c r="P24" s="9"/>
    </row>
    <row r="25" spans="1:119">
      <c r="A25" s="12"/>
      <c r="B25" s="42">
        <v>581</v>
      </c>
      <c r="C25" s="19" t="s">
        <v>61</v>
      </c>
      <c r="D25" s="43">
        <v>2035070</v>
      </c>
      <c r="E25" s="43">
        <v>432140</v>
      </c>
      <c r="F25" s="43">
        <v>0</v>
      </c>
      <c r="G25" s="43">
        <v>888840</v>
      </c>
      <c r="H25" s="43">
        <v>0</v>
      </c>
      <c r="I25" s="43">
        <v>6094480</v>
      </c>
      <c r="J25" s="43">
        <v>0</v>
      </c>
      <c r="K25" s="43">
        <v>0</v>
      </c>
      <c r="L25" s="43">
        <v>0</v>
      </c>
      <c r="M25" s="43">
        <v>3013260</v>
      </c>
      <c r="N25" s="43">
        <f t="shared" si="1"/>
        <v>12463790</v>
      </c>
      <c r="O25" s="44">
        <f t="shared" si="2"/>
        <v>735.9781517567169</v>
      </c>
      <c r="P25" s="9"/>
    </row>
    <row r="26" spans="1:119" ht="15.75" thickBot="1">
      <c r="A26" s="12"/>
      <c r="B26" s="42">
        <v>591</v>
      </c>
      <c r="C26" s="19" t="s">
        <v>68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868005</v>
      </c>
      <c r="K26" s="43">
        <v>0</v>
      </c>
      <c r="L26" s="43">
        <v>0</v>
      </c>
      <c r="M26" s="43">
        <v>0</v>
      </c>
      <c r="N26" s="43">
        <f t="shared" si="1"/>
        <v>868005</v>
      </c>
      <c r="O26" s="44">
        <f t="shared" si="2"/>
        <v>51.255093002657219</v>
      </c>
      <c r="P26" s="9"/>
    </row>
    <row r="27" spans="1:119" ht="16.5" thickBot="1">
      <c r="A27" s="13" t="s">
        <v>10</v>
      </c>
      <c r="B27" s="21"/>
      <c r="C27" s="20"/>
      <c r="D27" s="14">
        <f>SUM(D5,D11,D14,D19,D21,D24)</f>
        <v>21766729</v>
      </c>
      <c r="E27" s="14">
        <f t="shared" ref="E27:M27" si="8">SUM(E5,E11,E14,E19,E21,E24)</f>
        <v>2766322</v>
      </c>
      <c r="F27" s="14">
        <f t="shared" si="8"/>
        <v>887858</v>
      </c>
      <c r="G27" s="14">
        <f t="shared" si="8"/>
        <v>3060229</v>
      </c>
      <c r="H27" s="14">
        <f t="shared" si="8"/>
        <v>0</v>
      </c>
      <c r="I27" s="14">
        <f t="shared" si="8"/>
        <v>16928244</v>
      </c>
      <c r="J27" s="14">
        <f t="shared" si="8"/>
        <v>868005</v>
      </c>
      <c r="K27" s="14">
        <f t="shared" si="8"/>
        <v>3055585</v>
      </c>
      <c r="L27" s="14">
        <f t="shared" si="8"/>
        <v>0</v>
      </c>
      <c r="M27" s="14">
        <f t="shared" si="8"/>
        <v>4703328</v>
      </c>
      <c r="N27" s="14">
        <f t="shared" si="1"/>
        <v>54036300</v>
      </c>
      <c r="O27" s="35">
        <f t="shared" si="2"/>
        <v>3190.8060230292294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78</v>
      </c>
      <c r="M29" s="90"/>
      <c r="N29" s="90"/>
      <c r="O29" s="39">
        <v>16935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4403166</v>
      </c>
      <c r="E5" s="24">
        <f t="shared" si="0"/>
        <v>0</v>
      </c>
      <c r="F5" s="24">
        <f t="shared" si="0"/>
        <v>887417</v>
      </c>
      <c r="G5" s="24">
        <f t="shared" si="0"/>
        <v>345764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2686255</v>
      </c>
      <c r="L5" s="24">
        <f t="shared" si="0"/>
        <v>0</v>
      </c>
      <c r="M5" s="24">
        <f t="shared" si="0"/>
        <v>420956</v>
      </c>
      <c r="N5" s="25">
        <f t="shared" ref="N5:N27" si="1">SUM(D5:M5)</f>
        <v>8743558</v>
      </c>
      <c r="O5" s="30">
        <f t="shared" ref="O5:O27" si="2">(N5/O$29)</f>
        <v>545.55175641105632</v>
      </c>
      <c r="P5" s="6"/>
    </row>
    <row r="6" spans="1:133">
      <c r="A6" s="12"/>
      <c r="B6" s="42">
        <v>512</v>
      </c>
      <c r="C6" s="19" t="s">
        <v>19</v>
      </c>
      <c r="D6" s="43">
        <v>1934986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1934986</v>
      </c>
      <c r="O6" s="44">
        <f t="shared" si="2"/>
        <v>120.7328882510763</v>
      </c>
      <c r="P6" s="9"/>
    </row>
    <row r="7" spans="1:133">
      <c r="A7" s="12"/>
      <c r="B7" s="42">
        <v>513</v>
      </c>
      <c r="C7" s="19" t="s">
        <v>20</v>
      </c>
      <c r="D7" s="43">
        <v>1271515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226019</v>
      </c>
      <c r="L7" s="43">
        <v>0</v>
      </c>
      <c r="M7" s="43">
        <v>0</v>
      </c>
      <c r="N7" s="43">
        <f t="shared" si="1"/>
        <v>1497534</v>
      </c>
      <c r="O7" s="44">
        <f t="shared" si="2"/>
        <v>93.438198040806142</v>
      </c>
      <c r="P7" s="9"/>
    </row>
    <row r="8" spans="1:133">
      <c r="A8" s="12"/>
      <c r="B8" s="42">
        <v>515</v>
      </c>
      <c r="C8" s="19" t="s">
        <v>21</v>
      </c>
      <c r="D8" s="43">
        <v>956257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420956</v>
      </c>
      <c r="N8" s="43">
        <f t="shared" si="1"/>
        <v>1377213</v>
      </c>
      <c r="O8" s="44">
        <f t="shared" si="2"/>
        <v>85.930804267798095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887417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887417</v>
      </c>
      <c r="O9" s="44">
        <f t="shared" si="2"/>
        <v>55.370125413364946</v>
      </c>
      <c r="P9" s="9"/>
    </row>
    <row r="10" spans="1:133">
      <c r="A10" s="12"/>
      <c r="B10" s="42">
        <v>519</v>
      </c>
      <c r="C10" s="19" t="s">
        <v>55</v>
      </c>
      <c r="D10" s="43">
        <v>240408</v>
      </c>
      <c r="E10" s="43">
        <v>0</v>
      </c>
      <c r="F10" s="43">
        <v>0</v>
      </c>
      <c r="G10" s="43">
        <v>345764</v>
      </c>
      <c r="H10" s="43">
        <v>0</v>
      </c>
      <c r="I10" s="43">
        <v>0</v>
      </c>
      <c r="J10" s="43">
        <v>0</v>
      </c>
      <c r="K10" s="43">
        <v>2460236</v>
      </c>
      <c r="L10" s="43">
        <v>0</v>
      </c>
      <c r="M10" s="43">
        <v>0</v>
      </c>
      <c r="N10" s="43">
        <f t="shared" si="1"/>
        <v>3046408</v>
      </c>
      <c r="O10" s="44">
        <f t="shared" si="2"/>
        <v>190.07974043801084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10920432</v>
      </c>
      <c r="E11" s="29">
        <f t="shared" si="3"/>
        <v>0</v>
      </c>
      <c r="F11" s="29">
        <f t="shared" si="3"/>
        <v>0</v>
      </c>
      <c r="G11" s="29">
        <f t="shared" si="3"/>
        <v>39228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10959660</v>
      </c>
      <c r="O11" s="41">
        <f t="shared" si="2"/>
        <v>683.82479565732831</v>
      </c>
      <c r="P11" s="10"/>
    </row>
    <row r="12" spans="1:133">
      <c r="A12" s="12"/>
      <c r="B12" s="42">
        <v>521</v>
      </c>
      <c r="C12" s="19" t="s">
        <v>26</v>
      </c>
      <c r="D12" s="43">
        <v>8105332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8105332</v>
      </c>
      <c r="O12" s="44">
        <f t="shared" si="2"/>
        <v>505.72983091033882</v>
      </c>
      <c r="P12" s="9"/>
    </row>
    <row r="13" spans="1:133">
      <c r="A13" s="12"/>
      <c r="B13" s="42">
        <v>522</v>
      </c>
      <c r="C13" s="19" t="s">
        <v>27</v>
      </c>
      <c r="D13" s="43">
        <v>2815100</v>
      </c>
      <c r="E13" s="43">
        <v>0</v>
      </c>
      <c r="F13" s="43">
        <v>0</v>
      </c>
      <c r="G13" s="43">
        <v>39228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2854328</v>
      </c>
      <c r="O13" s="44">
        <f t="shared" si="2"/>
        <v>178.09496474698946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9942441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9942441</v>
      </c>
      <c r="O14" s="41">
        <f t="shared" si="2"/>
        <v>620.35571223560237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3193437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3193437</v>
      </c>
      <c r="O15" s="44">
        <f t="shared" si="2"/>
        <v>199.25357209708616</v>
      </c>
      <c r="P15" s="9"/>
    </row>
    <row r="16" spans="1:133">
      <c r="A16" s="12"/>
      <c r="B16" s="42">
        <v>535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3338623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3338623</v>
      </c>
      <c r="O16" s="44">
        <f t="shared" si="2"/>
        <v>208.31241030760592</v>
      </c>
      <c r="P16" s="9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2890680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2890680</v>
      </c>
      <c r="O17" s="44">
        <f t="shared" si="2"/>
        <v>180.36313720596493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519701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519701</v>
      </c>
      <c r="O18" s="44">
        <f t="shared" si="2"/>
        <v>32.426592624945407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2305015</v>
      </c>
      <c r="E19" s="29">
        <f t="shared" si="5"/>
        <v>2630734</v>
      </c>
      <c r="F19" s="29">
        <f t="shared" si="5"/>
        <v>0</v>
      </c>
      <c r="G19" s="29">
        <f t="shared" si="5"/>
        <v>695219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5630968</v>
      </c>
      <c r="O19" s="41">
        <f t="shared" si="2"/>
        <v>351.34260934672739</v>
      </c>
      <c r="P19" s="10"/>
    </row>
    <row r="20" spans="1:119">
      <c r="A20" s="12"/>
      <c r="B20" s="42">
        <v>541</v>
      </c>
      <c r="C20" s="19" t="s">
        <v>58</v>
      </c>
      <c r="D20" s="43">
        <v>2305015</v>
      </c>
      <c r="E20" s="43">
        <v>2630734</v>
      </c>
      <c r="F20" s="43">
        <v>0</v>
      </c>
      <c r="G20" s="43">
        <v>695219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5630968</v>
      </c>
      <c r="O20" s="44">
        <f t="shared" si="2"/>
        <v>351.34260934672739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2887799</v>
      </c>
      <c r="E21" s="29">
        <f t="shared" si="6"/>
        <v>0</v>
      </c>
      <c r="F21" s="29">
        <f t="shared" si="6"/>
        <v>0</v>
      </c>
      <c r="G21" s="29">
        <f t="shared" si="6"/>
        <v>914233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3802032</v>
      </c>
      <c r="O21" s="41">
        <f t="shared" si="2"/>
        <v>237.22667997753791</v>
      </c>
      <c r="P21" s="9"/>
    </row>
    <row r="22" spans="1:119">
      <c r="A22" s="12"/>
      <c r="B22" s="42">
        <v>571</v>
      </c>
      <c r="C22" s="19" t="s">
        <v>36</v>
      </c>
      <c r="D22" s="43">
        <v>967894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967894</v>
      </c>
      <c r="O22" s="44">
        <f t="shared" si="2"/>
        <v>60.391464403818553</v>
      </c>
      <c r="P22" s="9"/>
    </row>
    <row r="23" spans="1:119">
      <c r="A23" s="12"/>
      <c r="B23" s="42">
        <v>572</v>
      </c>
      <c r="C23" s="19" t="s">
        <v>59</v>
      </c>
      <c r="D23" s="43">
        <v>1919905</v>
      </c>
      <c r="E23" s="43">
        <v>0</v>
      </c>
      <c r="F23" s="43">
        <v>0</v>
      </c>
      <c r="G23" s="43">
        <v>914233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2834138</v>
      </c>
      <c r="O23" s="44">
        <f t="shared" si="2"/>
        <v>176.83521557371935</v>
      </c>
      <c r="P23" s="9"/>
    </row>
    <row r="24" spans="1:119" ht="15.75">
      <c r="A24" s="26" t="s">
        <v>60</v>
      </c>
      <c r="B24" s="27"/>
      <c r="C24" s="28"/>
      <c r="D24" s="29">
        <f t="shared" ref="D24:M24" si="7">SUM(D25:D26)</f>
        <v>1638110</v>
      </c>
      <c r="E24" s="29">
        <f t="shared" si="7"/>
        <v>350000</v>
      </c>
      <c r="F24" s="29">
        <f t="shared" si="7"/>
        <v>0</v>
      </c>
      <c r="G24" s="29">
        <f t="shared" si="7"/>
        <v>1075198</v>
      </c>
      <c r="H24" s="29">
        <f t="shared" si="7"/>
        <v>0</v>
      </c>
      <c r="I24" s="29">
        <f t="shared" si="7"/>
        <v>4246930</v>
      </c>
      <c r="J24" s="29">
        <f t="shared" si="7"/>
        <v>894602</v>
      </c>
      <c r="K24" s="29">
        <f t="shared" si="7"/>
        <v>0</v>
      </c>
      <c r="L24" s="29">
        <f t="shared" si="7"/>
        <v>0</v>
      </c>
      <c r="M24" s="29">
        <f t="shared" si="7"/>
        <v>1592640</v>
      </c>
      <c r="N24" s="29">
        <f t="shared" si="1"/>
        <v>9797480</v>
      </c>
      <c r="O24" s="41">
        <f t="shared" si="2"/>
        <v>611.31091283459159</v>
      </c>
      <c r="P24" s="9"/>
    </row>
    <row r="25" spans="1:119">
      <c r="A25" s="12"/>
      <c r="B25" s="42">
        <v>581</v>
      </c>
      <c r="C25" s="19" t="s">
        <v>61</v>
      </c>
      <c r="D25" s="43">
        <v>1638110</v>
      </c>
      <c r="E25" s="43">
        <v>350000</v>
      </c>
      <c r="F25" s="43">
        <v>0</v>
      </c>
      <c r="G25" s="43">
        <v>1075198</v>
      </c>
      <c r="H25" s="43">
        <v>0</v>
      </c>
      <c r="I25" s="43">
        <v>4246930</v>
      </c>
      <c r="J25" s="43">
        <v>0</v>
      </c>
      <c r="K25" s="43">
        <v>0</v>
      </c>
      <c r="L25" s="43">
        <v>0</v>
      </c>
      <c r="M25" s="43">
        <v>1592640</v>
      </c>
      <c r="N25" s="43">
        <f t="shared" si="1"/>
        <v>8902878</v>
      </c>
      <c r="O25" s="44">
        <f t="shared" si="2"/>
        <v>555.49248143757404</v>
      </c>
      <c r="P25" s="9"/>
    </row>
    <row r="26" spans="1:119" ht="15.75" thickBot="1">
      <c r="A26" s="12"/>
      <c r="B26" s="42">
        <v>591</v>
      </c>
      <c r="C26" s="19" t="s">
        <v>68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894602</v>
      </c>
      <c r="K26" s="43">
        <v>0</v>
      </c>
      <c r="L26" s="43">
        <v>0</v>
      </c>
      <c r="M26" s="43">
        <v>0</v>
      </c>
      <c r="N26" s="43">
        <f t="shared" si="1"/>
        <v>894602</v>
      </c>
      <c r="O26" s="44">
        <f t="shared" si="2"/>
        <v>55.818431397017534</v>
      </c>
      <c r="P26" s="9"/>
    </row>
    <row r="27" spans="1:119" ht="16.5" thickBot="1">
      <c r="A27" s="13" t="s">
        <v>10</v>
      </c>
      <c r="B27" s="21"/>
      <c r="C27" s="20"/>
      <c r="D27" s="14">
        <f>SUM(D5,D11,D14,D19,D21,D24)</f>
        <v>22154522</v>
      </c>
      <c r="E27" s="14">
        <f t="shared" ref="E27:M27" si="8">SUM(E5,E11,E14,E19,E21,E24)</f>
        <v>2980734</v>
      </c>
      <c r="F27" s="14">
        <f t="shared" si="8"/>
        <v>887417</v>
      </c>
      <c r="G27" s="14">
        <f t="shared" si="8"/>
        <v>3069642</v>
      </c>
      <c r="H27" s="14">
        <f t="shared" si="8"/>
        <v>0</v>
      </c>
      <c r="I27" s="14">
        <f t="shared" si="8"/>
        <v>14189371</v>
      </c>
      <c r="J27" s="14">
        <f t="shared" si="8"/>
        <v>894602</v>
      </c>
      <c r="K27" s="14">
        <f t="shared" si="8"/>
        <v>2686255</v>
      </c>
      <c r="L27" s="14">
        <f t="shared" si="8"/>
        <v>0</v>
      </c>
      <c r="M27" s="14">
        <f t="shared" si="8"/>
        <v>2013596</v>
      </c>
      <c r="N27" s="14">
        <f t="shared" si="1"/>
        <v>48876139</v>
      </c>
      <c r="O27" s="35">
        <f t="shared" si="2"/>
        <v>3049.6124664628442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76</v>
      </c>
      <c r="M29" s="90"/>
      <c r="N29" s="90"/>
      <c r="O29" s="39">
        <v>16027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4278168</v>
      </c>
      <c r="E5" s="24">
        <f t="shared" si="0"/>
        <v>0</v>
      </c>
      <c r="F5" s="24">
        <f t="shared" si="0"/>
        <v>887764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2645504</v>
      </c>
      <c r="L5" s="24">
        <f t="shared" si="0"/>
        <v>0</v>
      </c>
      <c r="M5" s="24">
        <f t="shared" si="0"/>
        <v>490809</v>
      </c>
      <c r="N5" s="25">
        <f t="shared" ref="N5:N27" si="1">SUM(D5:M5)</f>
        <v>8302245</v>
      </c>
      <c r="O5" s="30">
        <f t="shared" ref="O5:O27" si="2">(N5/O$29)</f>
        <v>523.37168253167749</v>
      </c>
      <c r="P5" s="6"/>
    </row>
    <row r="6" spans="1:133">
      <c r="A6" s="12"/>
      <c r="B6" s="42">
        <v>512</v>
      </c>
      <c r="C6" s="19" t="s">
        <v>19</v>
      </c>
      <c r="D6" s="43">
        <v>2115650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2115650</v>
      </c>
      <c r="O6" s="44">
        <f t="shared" si="2"/>
        <v>133.37010653722498</v>
      </c>
      <c r="P6" s="9"/>
    </row>
    <row r="7" spans="1:133">
      <c r="A7" s="12"/>
      <c r="B7" s="42">
        <v>513</v>
      </c>
      <c r="C7" s="19" t="s">
        <v>20</v>
      </c>
      <c r="D7" s="43">
        <v>1058256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218121</v>
      </c>
      <c r="L7" s="43">
        <v>0</v>
      </c>
      <c r="M7" s="43">
        <v>0</v>
      </c>
      <c r="N7" s="43">
        <f t="shared" si="1"/>
        <v>1276377</v>
      </c>
      <c r="O7" s="44">
        <f t="shared" si="2"/>
        <v>80.462522851919559</v>
      </c>
      <c r="P7" s="9"/>
    </row>
    <row r="8" spans="1:133">
      <c r="A8" s="12"/>
      <c r="B8" s="42">
        <v>515</v>
      </c>
      <c r="C8" s="19" t="s">
        <v>21</v>
      </c>
      <c r="D8" s="43">
        <v>827736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490809</v>
      </c>
      <c r="N8" s="43">
        <f t="shared" si="1"/>
        <v>1318545</v>
      </c>
      <c r="O8" s="44">
        <f t="shared" si="2"/>
        <v>83.12078421483956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887764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887764</v>
      </c>
      <c r="O9" s="44">
        <f t="shared" si="2"/>
        <v>55.964445565151614</v>
      </c>
      <c r="P9" s="9"/>
    </row>
    <row r="10" spans="1:133">
      <c r="A10" s="12"/>
      <c r="B10" s="42">
        <v>519</v>
      </c>
      <c r="C10" s="19" t="s">
        <v>55</v>
      </c>
      <c r="D10" s="43">
        <v>276526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2427383</v>
      </c>
      <c r="L10" s="43">
        <v>0</v>
      </c>
      <c r="M10" s="43">
        <v>0</v>
      </c>
      <c r="N10" s="43">
        <f t="shared" si="1"/>
        <v>2703909</v>
      </c>
      <c r="O10" s="44">
        <f t="shared" si="2"/>
        <v>170.45382336254175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10947719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10947719</v>
      </c>
      <c r="O11" s="41">
        <f t="shared" si="2"/>
        <v>690.14177646094686</v>
      </c>
      <c r="P11" s="10"/>
    </row>
    <row r="12" spans="1:133">
      <c r="A12" s="12"/>
      <c r="B12" s="42">
        <v>521</v>
      </c>
      <c r="C12" s="19" t="s">
        <v>26</v>
      </c>
      <c r="D12" s="43">
        <v>8326350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8326350</v>
      </c>
      <c r="O12" s="44">
        <f t="shared" si="2"/>
        <v>524.89125638277756</v>
      </c>
      <c r="P12" s="9"/>
    </row>
    <row r="13" spans="1:133">
      <c r="A13" s="12"/>
      <c r="B13" s="42">
        <v>522</v>
      </c>
      <c r="C13" s="19" t="s">
        <v>27</v>
      </c>
      <c r="D13" s="43">
        <v>2621369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2621369</v>
      </c>
      <c r="O13" s="44">
        <f t="shared" si="2"/>
        <v>165.25052007816933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7852219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7852219</v>
      </c>
      <c r="O14" s="41">
        <f t="shared" si="2"/>
        <v>495.00214335245539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2776810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2776810</v>
      </c>
      <c r="O15" s="44">
        <f t="shared" si="2"/>
        <v>175.04948622580849</v>
      </c>
      <c r="P15" s="9"/>
    </row>
    <row r="16" spans="1:133">
      <c r="A16" s="12"/>
      <c r="B16" s="42">
        <v>535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2907687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2907687</v>
      </c>
      <c r="O16" s="44">
        <f t="shared" si="2"/>
        <v>183.2999432641997</v>
      </c>
      <c r="P16" s="9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786513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786513</v>
      </c>
      <c r="O17" s="44">
        <f t="shared" si="2"/>
        <v>49.581604992750428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1381209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1381209</v>
      </c>
      <c r="O18" s="44">
        <f t="shared" si="2"/>
        <v>87.071108869696772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2232423</v>
      </c>
      <c r="E19" s="29">
        <f t="shared" si="5"/>
        <v>2336873</v>
      </c>
      <c r="F19" s="29">
        <f t="shared" si="5"/>
        <v>0</v>
      </c>
      <c r="G19" s="29">
        <f t="shared" si="5"/>
        <v>535833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5105129</v>
      </c>
      <c r="O19" s="41">
        <f t="shared" si="2"/>
        <v>321.82619933177835</v>
      </c>
      <c r="P19" s="10"/>
    </row>
    <row r="20" spans="1:119">
      <c r="A20" s="12"/>
      <c r="B20" s="42">
        <v>541</v>
      </c>
      <c r="C20" s="19" t="s">
        <v>58</v>
      </c>
      <c r="D20" s="43">
        <v>2232423</v>
      </c>
      <c r="E20" s="43">
        <v>2336873</v>
      </c>
      <c r="F20" s="43">
        <v>0</v>
      </c>
      <c r="G20" s="43">
        <v>535833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5105129</v>
      </c>
      <c r="O20" s="44">
        <f t="shared" si="2"/>
        <v>321.82619933177835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2430435</v>
      </c>
      <c r="E21" s="29">
        <f t="shared" si="6"/>
        <v>0</v>
      </c>
      <c r="F21" s="29">
        <f t="shared" si="6"/>
        <v>0</v>
      </c>
      <c r="G21" s="29">
        <f t="shared" si="6"/>
        <v>2054334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4484769</v>
      </c>
      <c r="O21" s="41">
        <f t="shared" si="2"/>
        <v>282.71884258967407</v>
      </c>
      <c r="P21" s="9"/>
    </row>
    <row r="22" spans="1:119">
      <c r="A22" s="12"/>
      <c r="B22" s="42">
        <v>571</v>
      </c>
      <c r="C22" s="19" t="s">
        <v>36</v>
      </c>
      <c r="D22" s="43">
        <v>952014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952014</v>
      </c>
      <c r="O22" s="44">
        <f t="shared" si="2"/>
        <v>60.014751308075397</v>
      </c>
      <c r="P22" s="9"/>
    </row>
    <row r="23" spans="1:119">
      <c r="A23" s="12"/>
      <c r="B23" s="42">
        <v>572</v>
      </c>
      <c r="C23" s="19" t="s">
        <v>59</v>
      </c>
      <c r="D23" s="43">
        <v>1478421</v>
      </c>
      <c r="E23" s="43">
        <v>0</v>
      </c>
      <c r="F23" s="43">
        <v>0</v>
      </c>
      <c r="G23" s="43">
        <v>2054334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3532755</v>
      </c>
      <c r="O23" s="44">
        <f t="shared" si="2"/>
        <v>222.70409128159869</v>
      </c>
      <c r="P23" s="9"/>
    </row>
    <row r="24" spans="1:119" ht="15.75">
      <c r="A24" s="26" t="s">
        <v>60</v>
      </c>
      <c r="B24" s="27"/>
      <c r="C24" s="28"/>
      <c r="D24" s="29">
        <f t="shared" ref="D24:M24" si="7">SUM(D25:D26)</f>
        <v>1294084</v>
      </c>
      <c r="E24" s="29">
        <f t="shared" si="7"/>
        <v>391180</v>
      </c>
      <c r="F24" s="29">
        <f t="shared" si="7"/>
        <v>0</v>
      </c>
      <c r="G24" s="29">
        <f t="shared" si="7"/>
        <v>2045480</v>
      </c>
      <c r="H24" s="29">
        <f t="shared" si="7"/>
        <v>0</v>
      </c>
      <c r="I24" s="29">
        <f t="shared" si="7"/>
        <v>6019906</v>
      </c>
      <c r="J24" s="29">
        <f t="shared" si="7"/>
        <v>810704</v>
      </c>
      <c r="K24" s="29">
        <f t="shared" si="7"/>
        <v>0</v>
      </c>
      <c r="L24" s="29">
        <f t="shared" si="7"/>
        <v>0</v>
      </c>
      <c r="M24" s="29">
        <f t="shared" si="7"/>
        <v>1137760</v>
      </c>
      <c r="N24" s="29">
        <f t="shared" si="1"/>
        <v>11699114</v>
      </c>
      <c r="O24" s="41">
        <f t="shared" si="2"/>
        <v>737.5095505263821</v>
      </c>
      <c r="P24" s="9"/>
    </row>
    <row r="25" spans="1:119">
      <c r="A25" s="12"/>
      <c r="B25" s="42">
        <v>581</v>
      </c>
      <c r="C25" s="19" t="s">
        <v>61</v>
      </c>
      <c r="D25" s="43">
        <v>1294084</v>
      </c>
      <c r="E25" s="43">
        <v>391180</v>
      </c>
      <c r="F25" s="43">
        <v>0</v>
      </c>
      <c r="G25" s="43">
        <v>2045480</v>
      </c>
      <c r="H25" s="43">
        <v>0</v>
      </c>
      <c r="I25" s="43">
        <v>6019906</v>
      </c>
      <c r="J25" s="43">
        <v>0</v>
      </c>
      <c r="K25" s="43">
        <v>0</v>
      </c>
      <c r="L25" s="43">
        <v>0</v>
      </c>
      <c r="M25" s="43">
        <v>1137760</v>
      </c>
      <c r="N25" s="43">
        <f t="shared" si="1"/>
        <v>10888410</v>
      </c>
      <c r="O25" s="44">
        <f t="shared" si="2"/>
        <v>686.40295026161505</v>
      </c>
      <c r="P25" s="9"/>
    </row>
    <row r="26" spans="1:119" ht="15.75" thickBot="1">
      <c r="A26" s="12"/>
      <c r="B26" s="42">
        <v>591</v>
      </c>
      <c r="C26" s="19" t="s">
        <v>68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810704</v>
      </c>
      <c r="K26" s="43">
        <v>0</v>
      </c>
      <c r="L26" s="43">
        <v>0</v>
      </c>
      <c r="M26" s="43">
        <v>0</v>
      </c>
      <c r="N26" s="43">
        <f t="shared" si="1"/>
        <v>810704</v>
      </c>
      <c r="O26" s="44">
        <f t="shared" si="2"/>
        <v>51.106600264767067</v>
      </c>
      <c r="P26" s="9"/>
    </row>
    <row r="27" spans="1:119" ht="16.5" thickBot="1">
      <c r="A27" s="13" t="s">
        <v>10</v>
      </c>
      <c r="B27" s="21"/>
      <c r="C27" s="20"/>
      <c r="D27" s="14">
        <f>SUM(D5,D11,D14,D19,D21,D24)</f>
        <v>21182829</v>
      </c>
      <c r="E27" s="14">
        <f t="shared" ref="E27:M27" si="8">SUM(E5,E11,E14,E19,E21,E24)</f>
        <v>2728053</v>
      </c>
      <c r="F27" s="14">
        <f t="shared" si="8"/>
        <v>887764</v>
      </c>
      <c r="G27" s="14">
        <f t="shared" si="8"/>
        <v>4635647</v>
      </c>
      <c r="H27" s="14">
        <f t="shared" si="8"/>
        <v>0</v>
      </c>
      <c r="I27" s="14">
        <f t="shared" si="8"/>
        <v>13872125</v>
      </c>
      <c r="J27" s="14">
        <f t="shared" si="8"/>
        <v>810704</v>
      </c>
      <c r="K27" s="14">
        <f t="shared" si="8"/>
        <v>2645504</v>
      </c>
      <c r="L27" s="14">
        <f t="shared" si="8"/>
        <v>0</v>
      </c>
      <c r="M27" s="14">
        <f t="shared" si="8"/>
        <v>1628569</v>
      </c>
      <c r="N27" s="14">
        <f t="shared" si="1"/>
        <v>48391195</v>
      </c>
      <c r="O27" s="35">
        <f t="shared" si="2"/>
        <v>3050.5701947929142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74</v>
      </c>
      <c r="M29" s="90"/>
      <c r="N29" s="90"/>
      <c r="O29" s="39">
        <v>15863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4203701</v>
      </c>
      <c r="E5" s="24">
        <f t="shared" si="0"/>
        <v>0</v>
      </c>
      <c r="F5" s="24">
        <f t="shared" si="0"/>
        <v>893875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2868679</v>
      </c>
      <c r="L5" s="24">
        <f t="shared" si="0"/>
        <v>0</v>
      </c>
      <c r="M5" s="24">
        <f t="shared" si="0"/>
        <v>401931</v>
      </c>
      <c r="N5" s="25">
        <f t="shared" ref="N5:N27" si="1">SUM(D5:M5)</f>
        <v>8368186</v>
      </c>
      <c r="O5" s="30">
        <f t="shared" ref="O5:O27" si="2">(N5/O$29)</f>
        <v>530.8415376807917</v>
      </c>
      <c r="P5" s="6"/>
    </row>
    <row r="6" spans="1:133">
      <c r="A6" s="12"/>
      <c r="B6" s="42">
        <v>512</v>
      </c>
      <c r="C6" s="19" t="s">
        <v>19</v>
      </c>
      <c r="D6" s="43">
        <v>1647007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1647007</v>
      </c>
      <c r="O6" s="44">
        <f t="shared" si="2"/>
        <v>104.47900279116975</v>
      </c>
      <c r="P6" s="9"/>
    </row>
    <row r="7" spans="1:133">
      <c r="A7" s="12"/>
      <c r="B7" s="42">
        <v>513</v>
      </c>
      <c r="C7" s="19" t="s">
        <v>20</v>
      </c>
      <c r="D7" s="43">
        <v>1019609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383776</v>
      </c>
      <c r="L7" s="43">
        <v>0</v>
      </c>
      <c r="M7" s="43">
        <v>0</v>
      </c>
      <c r="N7" s="43">
        <f t="shared" si="1"/>
        <v>1403385</v>
      </c>
      <c r="O7" s="44">
        <f t="shared" si="2"/>
        <v>89.024676478051262</v>
      </c>
      <c r="P7" s="9"/>
    </row>
    <row r="8" spans="1:133">
      <c r="A8" s="12"/>
      <c r="B8" s="42">
        <v>515</v>
      </c>
      <c r="C8" s="19" t="s">
        <v>21</v>
      </c>
      <c r="D8" s="43">
        <v>1118168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401931</v>
      </c>
      <c r="N8" s="43">
        <f t="shared" si="1"/>
        <v>1520099</v>
      </c>
      <c r="O8" s="44">
        <f t="shared" si="2"/>
        <v>96.428507992895206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893875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893875</v>
      </c>
      <c r="O9" s="44">
        <f t="shared" si="2"/>
        <v>56.70356508500381</v>
      </c>
      <c r="P9" s="9"/>
    </row>
    <row r="10" spans="1:133">
      <c r="A10" s="12"/>
      <c r="B10" s="42">
        <v>519</v>
      </c>
      <c r="C10" s="19" t="s">
        <v>55</v>
      </c>
      <c r="D10" s="43">
        <v>418917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2484903</v>
      </c>
      <c r="L10" s="43">
        <v>0</v>
      </c>
      <c r="M10" s="43">
        <v>0</v>
      </c>
      <c r="N10" s="43">
        <f t="shared" si="1"/>
        <v>2903820</v>
      </c>
      <c r="O10" s="44">
        <f t="shared" si="2"/>
        <v>184.20578533367166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10301303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10301303</v>
      </c>
      <c r="O11" s="41">
        <f t="shared" si="2"/>
        <v>653.47012179649835</v>
      </c>
      <c r="P11" s="10"/>
    </row>
    <row r="12" spans="1:133">
      <c r="A12" s="12"/>
      <c r="B12" s="42">
        <v>521</v>
      </c>
      <c r="C12" s="19" t="s">
        <v>26</v>
      </c>
      <c r="D12" s="43">
        <v>7828545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7828545</v>
      </c>
      <c r="O12" s="44">
        <f t="shared" si="2"/>
        <v>496.60904592742958</v>
      </c>
      <c r="P12" s="9"/>
    </row>
    <row r="13" spans="1:133">
      <c r="A13" s="12"/>
      <c r="B13" s="42">
        <v>522</v>
      </c>
      <c r="C13" s="19" t="s">
        <v>27</v>
      </c>
      <c r="D13" s="43">
        <v>2472758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2472758</v>
      </c>
      <c r="O13" s="44">
        <f t="shared" si="2"/>
        <v>156.86107586906877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9135646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9135646</v>
      </c>
      <c r="O14" s="41">
        <f t="shared" si="2"/>
        <v>579.52588175589949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2949412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2949412</v>
      </c>
      <c r="O15" s="44">
        <f t="shared" si="2"/>
        <v>187.09794468409032</v>
      </c>
      <c r="P15" s="9"/>
    </row>
    <row r="16" spans="1:133">
      <c r="A16" s="12"/>
      <c r="B16" s="42">
        <v>535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2883982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2883982</v>
      </c>
      <c r="O16" s="44">
        <f t="shared" si="2"/>
        <v>182.94734838873381</v>
      </c>
      <c r="P16" s="9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2626379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2626379</v>
      </c>
      <c r="O17" s="44">
        <f t="shared" si="2"/>
        <v>166.60612788632326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675873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675873</v>
      </c>
      <c r="O18" s="44">
        <f t="shared" si="2"/>
        <v>42.874460796752096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2151596</v>
      </c>
      <c r="E19" s="29">
        <f t="shared" si="5"/>
        <v>1298426</v>
      </c>
      <c r="F19" s="29">
        <f t="shared" si="5"/>
        <v>0</v>
      </c>
      <c r="G19" s="29">
        <f t="shared" si="5"/>
        <v>961395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4411417</v>
      </c>
      <c r="O19" s="41">
        <f t="shared" si="2"/>
        <v>279.84122050241058</v>
      </c>
      <c r="P19" s="10"/>
    </row>
    <row r="20" spans="1:119">
      <c r="A20" s="12"/>
      <c r="B20" s="42">
        <v>541</v>
      </c>
      <c r="C20" s="19" t="s">
        <v>58</v>
      </c>
      <c r="D20" s="43">
        <v>2151596</v>
      </c>
      <c r="E20" s="43">
        <v>1298426</v>
      </c>
      <c r="F20" s="43">
        <v>0</v>
      </c>
      <c r="G20" s="43">
        <v>961395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4411417</v>
      </c>
      <c r="O20" s="44">
        <f t="shared" si="2"/>
        <v>279.84122050241058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2340344</v>
      </c>
      <c r="E21" s="29">
        <f t="shared" si="6"/>
        <v>0</v>
      </c>
      <c r="F21" s="29">
        <f t="shared" si="6"/>
        <v>0</v>
      </c>
      <c r="G21" s="29">
        <f t="shared" si="6"/>
        <v>1437934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3778278</v>
      </c>
      <c r="O21" s="41">
        <f t="shared" si="2"/>
        <v>239.67761989342807</v>
      </c>
      <c r="P21" s="9"/>
    </row>
    <row r="22" spans="1:119">
      <c r="A22" s="12"/>
      <c r="B22" s="42">
        <v>571</v>
      </c>
      <c r="C22" s="19" t="s">
        <v>36</v>
      </c>
      <c r="D22" s="43">
        <v>970157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970157</v>
      </c>
      <c r="O22" s="44">
        <f t="shared" si="2"/>
        <v>61.542565338746513</v>
      </c>
      <c r="P22" s="9"/>
    </row>
    <row r="23" spans="1:119">
      <c r="A23" s="12"/>
      <c r="B23" s="42">
        <v>572</v>
      </c>
      <c r="C23" s="19" t="s">
        <v>59</v>
      </c>
      <c r="D23" s="43">
        <v>1370187</v>
      </c>
      <c r="E23" s="43">
        <v>0</v>
      </c>
      <c r="F23" s="43">
        <v>0</v>
      </c>
      <c r="G23" s="43">
        <v>1437934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2808121</v>
      </c>
      <c r="O23" s="44">
        <f t="shared" si="2"/>
        <v>178.13505455468155</v>
      </c>
      <c r="P23" s="9"/>
    </row>
    <row r="24" spans="1:119" ht="15.75">
      <c r="A24" s="26" t="s">
        <v>60</v>
      </c>
      <c r="B24" s="27"/>
      <c r="C24" s="28"/>
      <c r="D24" s="29">
        <f t="shared" ref="D24:M24" si="7">SUM(D25:D26)</f>
        <v>865715</v>
      </c>
      <c r="E24" s="29">
        <f t="shared" si="7"/>
        <v>518200</v>
      </c>
      <c r="F24" s="29">
        <f t="shared" si="7"/>
        <v>1423750</v>
      </c>
      <c r="G24" s="29">
        <f t="shared" si="7"/>
        <v>250000</v>
      </c>
      <c r="H24" s="29">
        <f t="shared" si="7"/>
        <v>0</v>
      </c>
      <c r="I24" s="29">
        <f t="shared" si="7"/>
        <v>5236120</v>
      </c>
      <c r="J24" s="29">
        <f t="shared" si="7"/>
        <v>765170</v>
      </c>
      <c r="K24" s="29">
        <f t="shared" si="7"/>
        <v>0</v>
      </c>
      <c r="L24" s="29">
        <f t="shared" si="7"/>
        <v>0</v>
      </c>
      <c r="M24" s="29">
        <f t="shared" si="7"/>
        <v>1262670</v>
      </c>
      <c r="N24" s="29">
        <f t="shared" si="1"/>
        <v>10321625</v>
      </c>
      <c r="O24" s="41">
        <f t="shared" si="2"/>
        <v>654.75926160872871</v>
      </c>
      <c r="P24" s="9"/>
    </row>
    <row r="25" spans="1:119">
      <c r="A25" s="12"/>
      <c r="B25" s="42">
        <v>581</v>
      </c>
      <c r="C25" s="19" t="s">
        <v>61</v>
      </c>
      <c r="D25" s="43">
        <v>865715</v>
      </c>
      <c r="E25" s="43">
        <v>518200</v>
      </c>
      <c r="F25" s="43">
        <v>1423750</v>
      </c>
      <c r="G25" s="43">
        <v>250000</v>
      </c>
      <c r="H25" s="43">
        <v>0</v>
      </c>
      <c r="I25" s="43">
        <v>5236120</v>
      </c>
      <c r="J25" s="43">
        <v>0</v>
      </c>
      <c r="K25" s="43">
        <v>0</v>
      </c>
      <c r="L25" s="43">
        <v>0</v>
      </c>
      <c r="M25" s="43">
        <v>1262670</v>
      </c>
      <c r="N25" s="43">
        <f t="shared" si="1"/>
        <v>9556455</v>
      </c>
      <c r="O25" s="44">
        <f t="shared" si="2"/>
        <v>606.22018523217457</v>
      </c>
      <c r="P25" s="9"/>
    </row>
    <row r="26" spans="1:119" ht="15.75" thickBot="1">
      <c r="A26" s="12"/>
      <c r="B26" s="42">
        <v>591</v>
      </c>
      <c r="C26" s="19" t="s">
        <v>68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765170</v>
      </c>
      <c r="K26" s="43">
        <v>0</v>
      </c>
      <c r="L26" s="43">
        <v>0</v>
      </c>
      <c r="M26" s="43">
        <v>0</v>
      </c>
      <c r="N26" s="43">
        <f t="shared" si="1"/>
        <v>765170</v>
      </c>
      <c r="O26" s="44">
        <f t="shared" si="2"/>
        <v>48.539076376554171</v>
      </c>
      <c r="P26" s="9"/>
    </row>
    <row r="27" spans="1:119" ht="16.5" thickBot="1">
      <c r="A27" s="13" t="s">
        <v>10</v>
      </c>
      <c r="B27" s="21"/>
      <c r="C27" s="20"/>
      <c r="D27" s="14">
        <f>SUM(D5,D11,D14,D19,D21,D24)</f>
        <v>19862659</v>
      </c>
      <c r="E27" s="14">
        <f t="shared" ref="E27:M27" si="8">SUM(E5,E11,E14,E19,E21,E24)</f>
        <v>1816626</v>
      </c>
      <c r="F27" s="14">
        <f t="shared" si="8"/>
        <v>2317625</v>
      </c>
      <c r="G27" s="14">
        <f t="shared" si="8"/>
        <v>2649329</v>
      </c>
      <c r="H27" s="14">
        <f t="shared" si="8"/>
        <v>0</v>
      </c>
      <c r="I27" s="14">
        <f t="shared" si="8"/>
        <v>14371766</v>
      </c>
      <c r="J27" s="14">
        <f t="shared" si="8"/>
        <v>765170</v>
      </c>
      <c r="K27" s="14">
        <f t="shared" si="8"/>
        <v>2868679</v>
      </c>
      <c r="L27" s="14">
        <f t="shared" si="8"/>
        <v>0</v>
      </c>
      <c r="M27" s="14">
        <f t="shared" si="8"/>
        <v>1664601</v>
      </c>
      <c r="N27" s="14">
        <f t="shared" si="1"/>
        <v>46316455</v>
      </c>
      <c r="O27" s="35">
        <f t="shared" si="2"/>
        <v>2938.115643237757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72</v>
      </c>
      <c r="M29" s="90"/>
      <c r="N29" s="90"/>
      <c r="O29" s="39">
        <v>15764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4119672</v>
      </c>
      <c r="E5" s="24">
        <f t="shared" si="0"/>
        <v>0</v>
      </c>
      <c r="F5" s="24">
        <f t="shared" si="0"/>
        <v>515075</v>
      </c>
      <c r="G5" s="24">
        <f t="shared" si="0"/>
        <v>39621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2528427</v>
      </c>
      <c r="L5" s="24">
        <f t="shared" si="0"/>
        <v>0</v>
      </c>
      <c r="M5" s="24">
        <f t="shared" si="0"/>
        <v>11715419</v>
      </c>
      <c r="N5" s="25">
        <f t="shared" ref="N5:N27" si="1">SUM(D5:M5)</f>
        <v>18918214</v>
      </c>
      <c r="O5" s="30">
        <f t="shared" ref="O5:O27" si="2">(N5/O$29)</f>
        <v>1211.230808630514</v>
      </c>
      <c r="P5" s="6"/>
    </row>
    <row r="6" spans="1:133">
      <c r="A6" s="12"/>
      <c r="B6" s="42">
        <v>512</v>
      </c>
      <c r="C6" s="19" t="s">
        <v>19</v>
      </c>
      <c r="D6" s="43">
        <v>1662795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1662795</v>
      </c>
      <c r="O6" s="44">
        <f t="shared" si="2"/>
        <v>106.45976054805045</v>
      </c>
      <c r="P6" s="9"/>
    </row>
    <row r="7" spans="1:133">
      <c r="A7" s="12"/>
      <c r="B7" s="42">
        <v>513</v>
      </c>
      <c r="C7" s="19" t="s">
        <v>20</v>
      </c>
      <c r="D7" s="43">
        <v>1042223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335945</v>
      </c>
      <c r="L7" s="43">
        <v>0</v>
      </c>
      <c r="M7" s="43">
        <v>0</v>
      </c>
      <c r="N7" s="43">
        <f t="shared" si="1"/>
        <v>1378168</v>
      </c>
      <c r="O7" s="44">
        <f t="shared" si="2"/>
        <v>88.236634867789235</v>
      </c>
      <c r="P7" s="9"/>
    </row>
    <row r="8" spans="1:133">
      <c r="A8" s="12"/>
      <c r="B8" s="42">
        <v>515</v>
      </c>
      <c r="C8" s="19" t="s">
        <v>21</v>
      </c>
      <c r="D8" s="43">
        <v>1116244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512525</v>
      </c>
      <c r="N8" s="43">
        <f t="shared" si="1"/>
        <v>1628769</v>
      </c>
      <c r="O8" s="44">
        <f t="shared" si="2"/>
        <v>104.28126000384148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515075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11202894</v>
      </c>
      <c r="N9" s="43">
        <f t="shared" si="1"/>
        <v>11717969</v>
      </c>
      <c r="O9" s="44">
        <f t="shared" si="2"/>
        <v>750.23810743325441</v>
      </c>
      <c r="P9" s="9"/>
    </row>
    <row r="10" spans="1:133">
      <c r="A10" s="12"/>
      <c r="B10" s="42">
        <v>519</v>
      </c>
      <c r="C10" s="19" t="s">
        <v>55</v>
      </c>
      <c r="D10" s="43">
        <v>298410</v>
      </c>
      <c r="E10" s="43">
        <v>0</v>
      </c>
      <c r="F10" s="43">
        <v>0</v>
      </c>
      <c r="G10" s="43">
        <v>39621</v>
      </c>
      <c r="H10" s="43">
        <v>0</v>
      </c>
      <c r="I10" s="43">
        <v>0</v>
      </c>
      <c r="J10" s="43">
        <v>0</v>
      </c>
      <c r="K10" s="43">
        <v>2192482</v>
      </c>
      <c r="L10" s="43">
        <v>0</v>
      </c>
      <c r="M10" s="43">
        <v>0</v>
      </c>
      <c r="N10" s="43">
        <f t="shared" si="1"/>
        <v>2530513</v>
      </c>
      <c r="O10" s="44">
        <f t="shared" si="2"/>
        <v>162.01504577757859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11331419</v>
      </c>
      <c r="E11" s="29">
        <f t="shared" si="3"/>
        <v>0</v>
      </c>
      <c r="F11" s="29">
        <f t="shared" si="3"/>
        <v>0</v>
      </c>
      <c r="G11" s="29">
        <f t="shared" si="3"/>
        <v>11989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11343408</v>
      </c>
      <c r="O11" s="41">
        <f t="shared" si="2"/>
        <v>726.2569946859594</v>
      </c>
      <c r="P11" s="10"/>
    </row>
    <row r="12" spans="1:133">
      <c r="A12" s="12"/>
      <c r="B12" s="42">
        <v>521</v>
      </c>
      <c r="C12" s="19" t="s">
        <v>26</v>
      </c>
      <c r="D12" s="43">
        <v>8952856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8952856</v>
      </c>
      <c r="O12" s="44">
        <f t="shared" si="2"/>
        <v>573.20289391126198</v>
      </c>
      <c r="P12" s="9"/>
    </row>
    <row r="13" spans="1:133">
      <c r="A13" s="12"/>
      <c r="B13" s="42">
        <v>522</v>
      </c>
      <c r="C13" s="19" t="s">
        <v>27</v>
      </c>
      <c r="D13" s="43">
        <v>2378563</v>
      </c>
      <c r="E13" s="43">
        <v>0</v>
      </c>
      <c r="F13" s="43">
        <v>0</v>
      </c>
      <c r="G13" s="43">
        <v>11989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2390552</v>
      </c>
      <c r="O13" s="44">
        <f t="shared" si="2"/>
        <v>153.05410077469747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9764432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218894</v>
      </c>
      <c r="N14" s="40">
        <f t="shared" si="1"/>
        <v>9983326</v>
      </c>
      <c r="O14" s="41">
        <f t="shared" si="2"/>
        <v>639.17830847045263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3230257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3230257</v>
      </c>
      <c r="O15" s="44">
        <f t="shared" si="2"/>
        <v>206.81586529227224</v>
      </c>
      <c r="P15" s="9"/>
    </row>
    <row r="16" spans="1:133">
      <c r="A16" s="12"/>
      <c r="B16" s="42">
        <v>535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2876868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2876868</v>
      </c>
      <c r="O16" s="44">
        <f t="shared" si="2"/>
        <v>184.19028106793007</v>
      </c>
      <c r="P16" s="9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2792741</v>
      </c>
      <c r="J17" s="43">
        <v>0</v>
      </c>
      <c r="K17" s="43">
        <v>0</v>
      </c>
      <c r="L17" s="43">
        <v>0</v>
      </c>
      <c r="M17" s="43">
        <v>218894</v>
      </c>
      <c r="N17" s="43">
        <f t="shared" si="1"/>
        <v>3011635</v>
      </c>
      <c r="O17" s="44">
        <f t="shared" si="2"/>
        <v>192.81868237403162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864566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864566</v>
      </c>
      <c r="O18" s="44">
        <f t="shared" si="2"/>
        <v>55.353479736218709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2019662</v>
      </c>
      <c r="E19" s="29">
        <f t="shared" si="5"/>
        <v>1823425</v>
      </c>
      <c r="F19" s="29">
        <f t="shared" si="5"/>
        <v>0</v>
      </c>
      <c r="G19" s="29">
        <f t="shared" si="5"/>
        <v>275194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4118281</v>
      </c>
      <c r="O19" s="41">
        <f t="shared" si="2"/>
        <v>263.67123375376144</v>
      </c>
      <c r="P19" s="10"/>
    </row>
    <row r="20" spans="1:119">
      <c r="A20" s="12"/>
      <c r="B20" s="42">
        <v>541</v>
      </c>
      <c r="C20" s="19" t="s">
        <v>58</v>
      </c>
      <c r="D20" s="43">
        <v>2019662</v>
      </c>
      <c r="E20" s="43">
        <v>1823425</v>
      </c>
      <c r="F20" s="43">
        <v>0</v>
      </c>
      <c r="G20" s="43">
        <v>275194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4118281</v>
      </c>
      <c r="O20" s="44">
        <f t="shared" si="2"/>
        <v>263.67123375376144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2493917</v>
      </c>
      <c r="E21" s="29">
        <f t="shared" si="6"/>
        <v>0</v>
      </c>
      <c r="F21" s="29">
        <f t="shared" si="6"/>
        <v>0</v>
      </c>
      <c r="G21" s="29">
        <f t="shared" si="6"/>
        <v>2585544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5079461</v>
      </c>
      <c r="O21" s="41">
        <f t="shared" si="2"/>
        <v>325.21038478775847</v>
      </c>
      <c r="P21" s="9"/>
    </row>
    <row r="22" spans="1:119">
      <c r="A22" s="12"/>
      <c r="B22" s="42">
        <v>571</v>
      </c>
      <c r="C22" s="19" t="s">
        <v>36</v>
      </c>
      <c r="D22" s="43">
        <v>989972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989972</v>
      </c>
      <c r="O22" s="44">
        <f t="shared" si="2"/>
        <v>63.382546898008833</v>
      </c>
      <c r="P22" s="9"/>
    </row>
    <row r="23" spans="1:119">
      <c r="A23" s="12"/>
      <c r="B23" s="42">
        <v>572</v>
      </c>
      <c r="C23" s="19" t="s">
        <v>59</v>
      </c>
      <c r="D23" s="43">
        <v>1503945</v>
      </c>
      <c r="E23" s="43">
        <v>0</v>
      </c>
      <c r="F23" s="43">
        <v>0</v>
      </c>
      <c r="G23" s="43">
        <v>2585544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4089489</v>
      </c>
      <c r="O23" s="44">
        <f t="shared" si="2"/>
        <v>261.82783788974967</v>
      </c>
      <c r="P23" s="9"/>
    </row>
    <row r="24" spans="1:119" ht="15.75">
      <c r="A24" s="26" t="s">
        <v>60</v>
      </c>
      <c r="B24" s="27"/>
      <c r="C24" s="28"/>
      <c r="D24" s="29">
        <f t="shared" ref="D24:M24" si="7">SUM(D25:D26)</f>
        <v>12013955</v>
      </c>
      <c r="E24" s="29">
        <f t="shared" si="7"/>
        <v>420930</v>
      </c>
      <c r="F24" s="29">
        <f t="shared" si="7"/>
        <v>12570010</v>
      </c>
      <c r="G24" s="29">
        <f t="shared" si="7"/>
        <v>1094022</v>
      </c>
      <c r="H24" s="29">
        <f t="shared" si="7"/>
        <v>0</v>
      </c>
      <c r="I24" s="29">
        <f t="shared" si="7"/>
        <v>4263384</v>
      </c>
      <c r="J24" s="29">
        <f t="shared" si="7"/>
        <v>724291</v>
      </c>
      <c r="K24" s="29">
        <f t="shared" si="7"/>
        <v>0</v>
      </c>
      <c r="L24" s="29">
        <f t="shared" si="7"/>
        <v>0</v>
      </c>
      <c r="M24" s="29">
        <f t="shared" si="7"/>
        <v>719845</v>
      </c>
      <c r="N24" s="29">
        <f t="shared" si="1"/>
        <v>31806437</v>
      </c>
      <c r="O24" s="41">
        <f t="shared" si="2"/>
        <v>2036.3939432742172</v>
      </c>
      <c r="P24" s="9"/>
    </row>
    <row r="25" spans="1:119">
      <c r="A25" s="12"/>
      <c r="B25" s="42">
        <v>581</v>
      </c>
      <c r="C25" s="19" t="s">
        <v>61</v>
      </c>
      <c r="D25" s="43">
        <v>12013955</v>
      </c>
      <c r="E25" s="43">
        <v>420930</v>
      </c>
      <c r="F25" s="43">
        <v>12570010</v>
      </c>
      <c r="G25" s="43">
        <v>1094022</v>
      </c>
      <c r="H25" s="43">
        <v>0</v>
      </c>
      <c r="I25" s="43">
        <v>4263384</v>
      </c>
      <c r="J25" s="43">
        <v>0</v>
      </c>
      <c r="K25" s="43">
        <v>0</v>
      </c>
      <c r="L25" s="43">
        <v>0</v>
      </c>
      <c r="M25" s="43">
        <v>719845</v>
      </c>
      <c r="N25" s="43">
        <f t="shared" si="1"/>
        <v>31082146</v>
      </c>
      <c r="O25" s="44">
        <f t="shared" si="2"/>
        <v>1990.0215122607081</v>
      </c>
      <c r="P25" s="9"/>
    </row>
    <row r="26" spans="1:119" ht="15.75" thickBot="1">
      <c r="A26" s="12"/>
      <c r="B26" s="42">
        <v>591</v>
      </c>
      <c r="C26" s="19" t="s">
        <v>68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724291</v>
      </c>
      <c r="K26" s="43">
        <v>0</v>
      </c>
      <c r="L26" s="43">
        <v>0</v>
      </c>
      <c r="M26" s="43">
        <v>0</v>
      </c>
      <c r="N26" s="43">
        <f t="shared" si="1"/>
        <v>724291</v>
      </c>
      <c r="O26" s="44">
        <f t="shared" si="2"/>
        <v>46.372431013509186</v>
      </c>
      <c r="P26" s="9"/>
    </row>
    <row r="27" spans="1:119" ht="16.5" thickBot="1">
      <c r="A27" s="13" t="s">
        <v>10</v>
      </c>
      <c r="B27" s="21"/>
      <c r="C27" s="20"/>
      <c r="D27" s="14">
        <f>SUM(D5,D11,D14,D19,D21,D24)</f>
        <v>31978625</v>
      </c>
      <c r="E27" s="14">
        <f t="shared" ref="E27:M27" si="8">SUM(E5,E11,E14,E19,E21,E24)</f>
        <v>2244355</v>
      </c>
      <c r="F27" s="14">
        <f t="shared" si="8"/>
        <v>13085085</v>
      </c>
      <c r="G27" s="14">
        <f t="shared" si="8"/>
        <v>4006370</v>
      </c>
      <c r="H27" s="14">
        <f t="shared" si="8"/>
        <v>0</v>
      </c>
      <c r="I27" s="14">
        <f t="shared" si="8"/>
        <v>14027816</v>
      </c>
      <c r="J27" s="14">
        <f t="shared" si="8"/>
        <v>724291</v>
      </c>
      <c r="K27" s="14">
        <f t="shared" si="8"/>
        <v>2528427</v>
      </c>
      <c r="L27" s="14">
        <f t="shared" si="8"/>
        <v>0</v>
      </c>
      <c r="M27" s="14">
        <f t="shared" si="8"/>
        <v>12654158</v>
      </c>
      <c r="N27" s="14">
        <f t="shared" si="1"/>
        <v>81249127</v>
      </c>
      <c r="O27" s="35">
        <f t="shared" si="2"/>
        <v>5201.9416736026633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70</v>
      </c>
      <c r="M29" s="90"/>
      <c r="N29" s="90"/>
      <c r="O29" s="39">
        <v>15619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3526213</v>
      </c>
      <c r="E5" s="24">
        <f t="shared" si="0"/>
        <v>0</v>
      </c>
      <c r="F5" s="24">
        <f t="shared" si="0"/>
        <v>0</v>
      </c>
      <c r="G5" s="24">
        <f t="shared" si="0"/>
        <v>186065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3264671</v>
      </c>
      <c r="L5" s="24">
        <f t="shared" si="0"/>
        <v>0</v>
      </c>
      <c r="M5" s="24">
        <f t="shared" si="0"/>
        <v>1614980</v>
      </c>
      <c r="N5" s="25">
        <f t="shared" ref="N5:N27" si="1">SUM(D5:M5)</f>
        <v>8591929</v>
      </c>
      <c r="O5" s="30">
        <f t="shared" ref="O5:O27" si="2">(N5/O$29)</f>
        <v>559.69832584196467</v>
      </c>
      <c r="P5" s="6"/>
    </row>
    <row r="6" spans="1:133">
      <c r="A6" s="12"/>
      <c r="B6" s="42">
        <v>512</v>
      </c>
      <c r="C6" s="19" t="s">
        <v>19</v>
      </c>
      <c r="D6" s="43">
        <v>1518094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1518094</v>
      </c>
      <c r="O6" s="44">
        <f t="shared" si="2"/>
        <v>98.892189433913103</v>
      </c>
      <c r="P6" s="9"/>
    </row>
    <row r="7" spans="1:133">
      <c r="A7" s="12"/>
      <c r="B7" s="42">
        <v>513</v>
      </c>
      <c r="C7" s="19" t="s">
        <v>20</v>
      </c>
      <c r="D7" s="43">
        <v>1187761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376476</v>
      </c>
      <c r="L7" s="43">
        <v>0</v>
      </c>
      <c r="M7" s="43">
        <v>0</v>
      </c>
      <c r="N7" s="43">
        <f t="shared" si="1"/>
        <v>1564237</v>
      </c>
      <c r="O7" s="44">
        <f t="shared" si="2"/>
        <v>101.89805224415348</v>
      </c>
      <c r="P7" s="9"/>
    </row>
    <row r="8" spans="1:133">
      <c r="A8" s="12"/>
      <c r="B8" s="42">
        <v>515</v>
      </c>
      <c r="C8" s="19" t="s">
        <v>21</v>
      </c>
      <c r="D8" s="43">
        <v>159999</v>
      </c>
      <c r="E8" s="43">
        <v>0</v>
      </c>
      <c r="F8" s="43">
        <v>0</v>
      </c>
      <c r="G8" s="43">
        <v>186065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252880</v>
      </c>
      <c r="N8" s="43">
        <f t="shared" si="1"/>
        <v>598944</v>
      </c>
      <c r="O8" s="44">
        <f t="shared" si="2"/>
        <v>39.016611295681066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1362100</v>
      </c>
      <c r="N9" s="43">
        <f t="shared" si="1"/>
        <v>1362100</v>
      </c>
      <c r="O9" s="44">
        <f t="shared" si="2"/>
        <v>88.730375871278738</v>
      </c>
      <c r="P9" s="9"/>
    </row>
    <row r="10" spans="1:133">
      <c r="A10" s="12"/>
      <c r="B10" s="42">
        <v>519</v>
      </c>
      <c r="C10" s="19" t="s">
        <v>55</v>
      </c>
      <c r="D10" s="43">
        <v>660359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2888195</v>
      </c>
      <c r="L10" s="43">
        <v>0</v>
      </c>
      <c r="M10" s="43">
        <v>0</v>
      </c>
      <c r="N10" s="43">
        <f t="shared" si="1"/>
        <v>3548554</v>
      </c>
      <c r="O10" s="44">
        <f t="shared" si="2"/>
        <v>231.16109699693831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10306715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10306715</v>
      </c>
      <c r="O11" s="41">
        <f t="shared" si="2"/>
        <v>671.40349162920984</v>
      </c>
      <c r="P11" s="10"/>
    </row>
    <row r="12" spans="1:133">
      <c r="A12" s="12"/>
      <c r="B12" s="42">
        <v>521</v>
      </c>
      <c r="C12" s="19" t="s">
        <v>26</v>
      </c>
      <c r="D12" s="43">
        <v>7840079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7840079</v>
      </c>
      <c r="O12" s="44">
        <f t="shared" si="2"/>
        <v>510.72106051723017</v>
      </c>
      <c r="P12" s="9"/>
    </row>
    <row r="13" spans="1:133">
      <c r="A13" s="12"/>
      <c r="B13" s="42">
        <v>522</v>
      </c>
      <c r="C13" s="19" t="s">
        <v>27</v>
      </c>
      <c r="D13" s="43">
        <v>2466636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2466636</v>
      </c>
      <c r="O13" s="44">
        <f t="shared" si="2"/>
        <v>160.68243111197967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9420942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9420942</v>
      </c>
      <c r="O14" s="41">
        <f t="shared" si="2"/>
        <v>613.70216923978899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3234158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3234158</v>
      </c>
      <c r="O15" s="44">
        <f t="shared" si="2"/>
        <v>210.68060712657157</v>
      </c>
      <c r="P15" s="9"/>
    </row>
    <row r="16" spans="1:133">
      <c r="A16" s="12"/>
      <c r="B16" s="42">
        <v>535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3078282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3078282</v>
      </c>
      <c r="O16" s="44">
        <f t="shared" si="2"/>
        <v>200.52648035958569</v>
      </c>
      <c r="P16" s="9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2441886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2441886</v>
      </c>
      <c r="O17" s="44">
        <f t="shared" si="2"/>
        <v>159.0701582958765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666616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666616</v>
      </c>
      <c r="O18" s="44">
        <f t="shared" si="2"/>
        <v>43.424923457755192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1939602</v>
      </c>
      <c r="E19" s="29">
        <f t="shared" si="5"/>
        <v>946165</v>
      </c>
      <c r="F19" s="29">
        <f t="shared" si="5"/>
        <v>0</v>
      </c>
      <c r="G19" s="29">
        <f t="shared" si="5"/>
        <v>55952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2941719</v>
      </c>
      <c r="O19" s="41">
        <f t="shared" si="2"/>
        <v>191.63044752784836</v>
      </c>
      <c r="P19" s="10"/>
    </row>
    <row r="20" spans="1:119">
      <c r="A20" s="12"/>
      <c r="B20" s="42">
        <v>541</v>
      </c>
      <c r="C20" s="19" t="s">
        <v>58</v>
      </c>
      <c r="D20" s="43">
        <v>1939602</v>
      </c>
      <c r="E20" s="43">
        <v>946165</v>
      </c>
      <c r="F20" s="43">
        <v>0</v>
      </c>
      <c r="G20" s="43">
        <v>55952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2941719</v>
      </c>
      <c r="O20" s="44">
        <f t="shared" si="2"/>
        <v>191.63044752784836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2829298</v>
      </c>
      <c r="E21" s="29">
        <f t="shared" si="6"/>
        <v>0</v>
      </c>
      <c r="F21" s="29">
        <f t="shared" si="6"/>
        <v>0</v>
      </c>
      <c r="G21" s="29">
        <f t="shared" si="6"/>
        <v>1597556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4426854</v>
      </c>
      <c r="O21" s="41">
        <f t="shared" si="2"/>
        <v>288.37561070940006</v>
      </c>
      <c r="P21" s="9"/>
    </row>
    <row r="22" spans="1:119">
      <c r="A22" s="12"/>
      <c r="B22" s="42">
        <v>571</v>
      </c>
      <c r="C22" s="19" t="s">
        <v>36</v>
      </c>
      <c r="D22" s="43">
        <v>1050152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1050152</v>
      </c>
      <c r="O22" s="44">
        <f t="shared" si="2"/>
        <v>68.409354439450198</v>
      </c>
      <c r="P22" s="9"/>
    </row>
    <row r="23" spans="1:119">
      <c r="A23" s="12"/>
      <c r="B23" s="42">
        <v>572</v>
      </c>
      <c r="C23" s="19" t="s">
        <v>59</v>
      </c>
      <c r="D23" s="43">
        <v>1779146</v>
      </c>
      <c r="E23" s="43">
        <v>0</v>
      </c>
      <c r="F23" s="43">
        <v>0</v>
      </c>
      <c r="G23" s="43">
        <v>1597556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3376702</v>
      </c>
      <c r="O23" s="44">
        <f t="shared" si="2"/>
        <v>219.96625626994984</v>
      </c>
      <c r="P23" s="9"/>
    </row>
    <row r="24" spans="1:119" ht="15.75">
      <c r="A24" s="26" t="s">
        <v>60</v>
      </c>
      <c r="B24" s="27"/>
      <c r="C24" s="28"/>
      <c r="D24" s="29">
        <f t="shared" ref="D24:M24" si="7">SUM(D25:D26)</f>
        <v>719554</v>
      </c>
      <c r="E24" s="29">
        <f t="shared" si="7"/>
        <v>60861</v>
      </c>
      <c r="F24" s="29">
        <f t="shared" si="7"/>
        <v>814717</v>
      </c>
      <c r="G24" s="29">
        <f t="shared" si="7"/>
        <v>1115280</v>
      </c>
      <c r="H24" s="29">
        <f t="shared" si="7"/>
        <v>0</v>
      </c>
      <c r="I24" s="29">
        <f t="shared" si="7"/>
        <v>4173980</v>
      </c>
      <c r="J24" s="29">
        <f t="shared" si="7"/>
        <v>799690</v>
      </c>
      <c r="K24" s="29">
        <f t="shared" si="7"/>
        <v>0</v>
      </c>
      <c r="L24" s="29">
        <f t="shared" si="7"/>
        <v>0</v>
      </c>
      <c r="M24" s="29">
        <f t="shared" si="7"/>
        <v>485450</v>
      </c>
      <c r="N24" s="29">
        <f t="shared" si="1"/>
        <v>8169532</v>
      </c>
      <c r="O24" s="41">
        <f t="shared" si="2"/>
        <v>532.18239854081162</v>
      </c>
      <c r="P24" s="9"/>
    </row>
    <row r="25" spans="1:119">
      <c r="A25" s="12"/>
      <c r="B25" s="42">
        <v>581</v>
      </c>
      <c r="C25" s="19" t="s">
        <v>61</v>
      </c>
      <c r="D25" s="43">
        <v>719554</v>
      </c>
      <c r="E25" s="43">
        <v>60861</v>
      </c>
      <c r="F25" s="43">
        <v>814717</v>
      </c>
      <c r="G25" s="43">
        <v>1115280</v>
      </c>
      <c r="H25" s="43">
        <v>0</v>
      </c>
      <c r="I25" s="43">
        <v>4173980</v>
      </c>
      <c r="J25" s="43">
        <v>0</v>
      </c>
      <c r="K25" s="43">
        <v>0</v>
      </c>
      <c r="L25" s="43">
        <v>0</v>
      </c>
      <c r="M25" s="43">
        <v>485450</v>
      </c>
      <c r="N25" s="43">
        <f t="shared" si="1"/>
        <v>7369842</v>
      </c>
      <c r="O25" s="44">
        <f t="shared" si="2"/>
        <v>480.08872386163767</v>
      </c>
      <c r="P25" s="9"/>
    </row>
    <row r="26" spans="1:119" ht="15.75" thickBot="1">
      <c r="A26" s="12"/>
      <c r="B26" s="42">
        <v>591</v>
      </c>
      <c r="C26" s="19" t="s">
        <v>68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799690</v>
      </c>
      <c r="K26" s="43">
        <v>0</v>
      </c>
      <c r="L26" s="43">
        <v>0</v>
      </c>
      <c r="M26" s="43">
        <v>0</v>
      </c>
      <c r="N26" s="43">
        <f t="shared" si="1"/>
        <v>799690</v>
      </c>
      <c r="O26" s="44">
        <f t="shared" si="2"/>
        <v>52.093674679173994</v>
      </c>
      <c r="P26" s="9"/>
    </row>
    <row r="27" spans="1:119" ht="16.5" thickBot="1">
      <c r="A27" s="13" t="s">
        <v>10</v>
      </c>
      <c r="B27" s="21"/>
      <c r="C27" s="20"/>
      <c r="D27" s="14">
        <f>SUM(D5,D11,D14,D19,D21,D24)</f>
        <v>19321382</v>
      </c>
      <c r="E27" s="14">
        <f t="shared" ref="E27:M27" si="8">SUM(E5,E11,E14,E19,E21,E24)</f>
        <v>1007026</v>
      </c>
      <c r="F27" s="14">
        <f t="shared" si="8"/>
        <v>814717</v>
      </c>
      <c r="G27" s="14">
        <f t="shared" si="8"/>
        <v>2954853</v>
      </c>
      <c r="H27" s="14">
        <f t="shared" si="8"/>
        <v>0</v>
      </c>
      <c r="I27" s="14">
        <f t="shared" si="8"/>
        <v>13594922</v>
      </c>
      <c r="J27" s="14">
        <f t="shared" si="8"/>
        <v>799690</v>
      </c>
      <c r="K27" s="14">
        <f t="shared" si="8"/>
        <v>3264671</v>
      </c>
      <c r="L27" s="14">
        <f t="shared" si="8"/>
        <v>0</v>
      </c>
      <c r="M27" s="14">
        <f t="shared" si="8"/>
        <v>2100430</v>
      </c>
      <c r="N27" s="14">
        <f t="shared" si="1"/>
        <v>43857691</v>
      </c>
      <c r="O27" s="35">
        <f t="shared" si="2"/>
        <v>2856.9924434890236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67</v>
      </c>
      <c r="M29" s="90"/>
      <c r="N29" s="90"/>
      <c r="O29" s="39">
        <v>15351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4074092</v>
      </c>
      <c r="E5" s="56">
        <f t="shared" si="0"/>
        <v>1989352</v>
      </c>
      <c r="F5" s="56">
        <f t="shared" si="0"/>
        <v>6927866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823326</v>
      </c>
      <c r="K5" s="56">
        <f t="shared" si="0"/>
        <v>2118656</v>
      </c>
      <c r="L5" s="56">
        <f t="shared" si="0"/>
        <v>666068</v>
      </c>
      <c r="M5" s="56">
        <f t="shared" si="0"/>
        <v>0</v>
      </c>
      <c r="N5" s="57">
        <f>SUM(D5:M5)</f>
        <v>16599360</v>
      </c>
      <c r="O5" s="58">
        <f t="shared" ref="O5:O28" si="1">(N5/O$30)</f>
        <v>1098.7859932481631</v>
      </c>
      <c r="P5" s="59"/>
    </row>
    <row r="6" spans="1:133">
      <c r="A6" s="61"/>
      <c r="B6" s="62">
        <v>511</v>
      </c>
      <c r="C6" s="63" t="s">
        <v>54</v>
      </c>
      <c r="D6" s="64">
        <v>328526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328526</v>
      </c>
      <c r="O6" s="65">
        <f t="shared" si="1"/>
        <v>21.746607532931755</v>
      </c>
      <c r="P6" s="66"/>
    </row>
    <row r="7" spans="1:133">
      <c r="A7" s="61"/>
      <c r="B7" s="62">
        <v>512</v>
      </c>
      <c r="C7" s="63" t="s">
        <v>19</v>
      </c>
      <c r="D7" s="64">
        <v>820559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820559</v>
      </c>
      <c r="O7" s="65">
        <f t="shared" si="1"/>
        <v>54.31647580591779</v>
      </c>
      <c r="P7" s="66"/>
    </row>
    <row r="8" spans="1:133">
      <c r="A8" s="61"/>
      <c r="B8" s="62">
        <v>513</v>
      </c>
      <c r="C8" s="63" t="s">
        <v>20</v>
      </c>
      <c r="D8" s="64">
        <v>1838119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307939</v>
      </c>
      <c r="L8" s="64">
        <v>1748</v>
      </c>
      <c r="M8" s="64">
        <v>0</v>
      </c>
      <c r="N8" s="64">
        <f t="shared" si="2"/>
        <v>2147806</v>
      </c>
      <c r="O8" s="65">
        <f t="shared" si="1"/>
        <v>142.17289998014166</v>
      </c>
      <c r="P8" s="66"/>
    </row>
    <row r="9" spans="1:133">
      <c r="A9" s="61"/>
      <c r="B9" s="62">
        <v>515</v>
      </c>
      <c r="C9" s="63" t="s">
        <v>21</v>
      </c>
      <c r="D9" s="64">
        <v>436085</v>
      </c>
      <c r="E9" s="64">
        <v>1989352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2425437</v>
      </c>
      <c r="O9" s="65">
        <f t="shared" si="1"/>
        <v>160.55053948500694</v>
      </c>
      <c r="P9" s="66"/>
    </row>
    <row r="10" spans="1:133">
      <c r="A10" s="61"/>
      <c r="B10" s="62">
        <v>517</v>
      </c>
      <c r="C10" s="63" t="s">
        <v>22</v>
      </c>
      <c r="D10" s="64">
        <v>0</v>
      </c>
      <c r="E10" s="64">
        <v>0</v>
      </c>
      <c r="F10" s="64">
        <v>6927866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6927866</v>
      </c>
      <c r="O10" s="65">
        <f t="shared" si="1"/>
        <v>458.58648308731051</v>
      </c>
      <c r="P10" s="66"/>
    </row>
    <row r="11" spans="1:133">
      <c r="A11" s="61"/>
      <c r="B11" s="62">
        <v>518</v>
      </c>
      <c r="C11" s="63" t="s">
        <v>23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1810717</v>
      </c>
      <c r="L11" s="64">
        <v>664320</v>
      </c>
      <c r="M11" s="64">
        <v>0</v>
      </c>
      <c r="N11" s="64">
        <f t="shared" si="2"/>
        <v>2475037</v>
      </c>
      <c r="O11" s="65">
        <f t="shared" si="1"/>
        <v>163.83378566227577</v>
      </c>
      <c r="P11" s="66"/>
    </row>
    <row r="12" spans="1:133">
      <c r="A12" s="61"/>
      <c r="B12" s="62">
        <v>519</v>
      </c>
      <c r="C12" s="63" t="s">
        <v>55</v>
      </c>
      <c r="D12" s="64">
        <v>650803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823326</v>
      </c>
      <c r="K12" s="64">
        <v>0</v>
      </c>
      <c r="L12" s="64">
        <v>0</v>
      </c>
      <c r="M12" s="64">
        <v>0</v>
      </c>
      <c r="N12" s="64">
        <f t="shared" si="2"/>
        <v>1474129</v>
      </c>
      <c r="O12" s="65">
        <f t="shared" si="1"/>
        <v>97.579201694578671</v>
      </c>
      <c r="P12" s="66"/>
    </row>
    <row r="13" spans="1:133" ht="15.75">
      <c r="A13" s="67" t="s">
        <v>25</v>
      </c>
      <c r="B13" s="68"/>
      <c r="C13" s="69"/>
      <c r="D13" s="70">
        <f t="shared" ref="D13:M13" si="3">SUM(D14:D15)</f>
        <v>8391179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8" si="4">SUM(D13:M13)</f>
        <v>8391179</v>
      </c>
      <c r="O13" s="72">
        <f t="shared" si="1"/>
        <v>555.44972529291056</v>
      </c>
      <c r="P13" s="73"/>
    </row>
    <row r="14" spans="1:133">
      <c r="A14" s="61"/>
      <c r="B14" s="62">
        <v>521</v>
      </c>
      <c r="C14" s="63" t="s">
        <v>26</v>
      </c>
      <c r="D14" s="64">
        <v>5466786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5466786</v>
      </c>
      <c r="O14" s="65">
        <f t="shared" si="1"/>
        <v>361.87105315416693</v>
      </c>
      <c r="P14" s="66"/>
    </row>
    <row r="15" spans="1:133">
      <c r="A15" s="61"/>
      <c r="B15" s="62">
        <v>522</v>
      </c>
      <c r="C15" s="63" t="s">
        <v>27</v>
      </c>
      <c r="D15" s="64">
        <v>2924393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2924393</v>
      </c>
      <c r="O15" s="65">
        <f t="shared" si="1"/>
        <v>193.57867213874363</v>
      </c>
      <c r="P15" s="66"/>
    </row>
    <row r="16" spans="1:133" ht="15.75">
      <c r="A16" s="67" t="s">
        <v>28</v>
      </c>
      <c r="B16" s="68"/>
      <c r="C16" s="69"/>
      <c r="D16" s="70">
        <f t="shared" ref="D16:M16" si="5">SUM(D17:D20)</f>
        <v>0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11686119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1">
        <f t="shared" si="4"/>
        <v>11686119</v>
      </c>
      <c r="O16" s="72">
        <f t="shared" si="1"/>
        <v>773.55656318263061</v>
      </c>
      <c r="P16" s="73"/>
    </row>
    <row r="17" spans="1:119">
      <c r="A17" s="61"/>
      <c r="B17" s="62">
        <v>533</v>
      </c>
      <c r="C17" s="63" t="s">
        <v>29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5726610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5726610</v>
      </c>
      <c r="O17" s="65">
        <f t="shared" si="1"/>
        <v>379.06996756470511</v>
      </c>
      <c r="P17" s="66"/>
    </row>
    <row r="18" spans="1:119">
      <c r="A18" s="61"/>
      <c r="B18" s="62">
        <v>535</v>
      </c>
      <c r="C18" s="63" t="s">
        <v>30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2957665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2957665</v>
      </c>
      <c r="O18" s="65">
        <f t="shared" si="1"/>
        <v>195.78109485668895</v>
      </c>
      <c r="P18" s="66"/>
    </row>
    <row r="19" spans="1:119">
      <c r="A19" s="61"/>
      <c r="B19" s="62">
        <v>536</v>
      </c>
      <c r="C19" s="63" t="s">
        <v>56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2261601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2261601</v>
      </c>
      <c r="O19" s="65">
        <f t="shared" si="1"/>
        <v>149.70550076123652</v>
      </c>
      <c r="P19" s="66"/>
    </row>
    <row r="20" spans="1:119">
      <c r="A20" s="61"/>
      <c r="B20" s="62">
        <v>538</v>
      </c>
      <c r="C20" s="63" t="s">
        <v>57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740243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740243</v>
      </c>
      <c r="O20" s="65">
        <f t="shared" si="1"/>
        <v>49</v>
      </c>
      <c r="P20" s="66"/>
    </row>
    <row r="21" spans="1:119" ht="15.75">
      <c r="A21" s="67" t="s">
        <v>33</v>
      </c>
      <c r="B21" s="68"/>
      <c r="C21" s="69"/>
      <c r="D21" s="70">
        <f t="shared" ref="D21:M21" si="6">SUM(D22:D22)</f>
        <v>621190</v>
      </c>
      <c r="E21" s="70">
        <f t="shared" si="6"/>
        <v>417001</v>
      </c>
      <c r="F21" s="70">
        <f t="shared" si="6"/>
        <v>0</v>
      </c>
      <c r="G21" s="70">
        <f t="shared" si="6"/>
        <v>617625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4"/>
        <v>1655816</v>
      </c>
      <c r="O21" s="72">
        <f t="shared" si="1"/>
        <v>109.60587806976898</v>
      </c>
      <c r="P21" s="73"/>
    </row>
    <row r="22" spans="1:119">
      <c r="A22" s="61"/>
      <c r="B22" s="62">
        <v>541</v>
      </c>
      <c r="C22" s="63" t="s">
        <v>58</v>
      </c>
      <c r="D22" s="64">
        <v>621190</v>
      </c>
      <c r="E22" s="64">
        <v>417001</v>
      </c>
      <c r="F22" s="64">
        <v>0</v>
      </c>
      <c r="G22" s="64">
        <v>617625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1655816</v>
      </c>
      <c r="O22" s="65">
        <f t="shared" si="1"/>
        <v>109.60587806976898</v>
      </c>
      <c r="P22" s="66"/>
    </row>
    <row r="23" spans="1:119" ht="15.75">
      <c r="A23" s="67" t="s">
        <v>35</v>
      </c>
      <c r="B23" s="68"/>
      <c r="C23" s="69"/>
      <c r="D23" s="70">
        <f t="shared" ref="D23:M23" si="7">SUM(D24:D25)</f>
        <v>2490259</v>
      </c>
      <c r="E23" s="70">
        <f t="shared" si="7"/>
        <v>0</v>
      </c>
      <c r="F23" s="70">
        <f t="shared" si="7"/>
        <v>0</v>
      </c>
      <c r="G23" s="70">
        <f t="shared" si="7"/>
        <v>35975</v>
      </c>
      <c r="H23" s="70">
        <f t="shared" si="7"/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4"/>
        <v>2526234</v>
      </c>
      <c r="O23" s="72">
        <f t="shared" si="1"/>
        <v>167.2227444231151</v>
      </c>
      <c r="P23" s="66"/>
    </row>
    <row r="24" spans="1:119">
      <c r="A24" s="61"/>
      <c r="B24" s="62">
        <v>571</v>
      </c>
      <c r="C24" s="63" t="s">
        <v>36</v>
      </c>
      <c r="D24" s="64">
        <v>968481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968481</v>
      </c>
      <c r="O24" s="65">
        <f t="shared" si="1"/>
        <v>64.10809558482822</v>
      </c>
      <c r="P24" s="66"/>
    </row>
    <row r="25" spans="1:119">
      <c r="A25" s="61"/>
      <c r="B25" s="62">
        <v>572</v>
      </c>
      <c r="C25" s="63" t="s">
        <v>59</v>
      </c>
      <c r="D25" s="64">
        <v>1521778</v>
      </c>
      <c r="E25" s="64">
        <v>0</v>
      </c>
      <c r="F25" s="64">
        <v>0</v>
      </c>
      <c r="G25" s="64">
        <v>35975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1557753</v>
      </c>
      <c r="O25" s="65">
        <f t="shared" si="1"/>
        <v>103.11464883828688</v>
      </c>
      <c r="P25" s="66"/>
    </row>
    <row r="26" spans="1:119" ht="15.75">
      <c r="A26" s="67" t="s">
        <v>60</v>
      </c>
      <c r="B26" s="68"/>
      <c r="C26" s="69"/>
      <c r="D26" s="70">
        <f t="shared" ref="D26:M26" si="8">SUM(D27:D27)</f>
        <v>632285</v>
      </c>
      <c r="E26" s="70">
        <f t="shared" si="8"/>
        <v>6210246</v>
      </c>
      <c r="F26" s="70">
        <f t="shared" si="8"/>
        <v>1374509</v>
      </c>
      <c r="G26" s="70">
        <f t="shared" si="8"/>
        <v>355000</v>
      </c>
      <c r="H26" s="70">
        <f t="shared" si="8"/>
        <v>0</v>
      </c>
      <c r="I26" s="70">
        <f t="shared" si="8"/>
        <v>8597517</v>
      </c>
      <c r="J26" s="70">
        <f t="shared" si="8"/>
        <v>0</v>
      </c>
      <c r="K26" s="70">
        <f t="shared" si="8"/>
        <v>0</v>
      </c>
      <c r="L26" s="70">
        <f t="shared" si="8"/>
        <v>0</v>
      </c>
      <c r="M26" s="70">
        <f t="shared" si="8"/>
        <v>0</v>
      </c>
      <c r="N26" s="70">
        <f t="shared" si="4"/>
        <v>17169557</v>
      </c>
      <c r="O26" s="72">
        <f t="shared" si="1"/>
        <v>1136.5298868074403</v>
      </c>
      <c r="P26" s="66"/>
    </row>
    <row r="27" spans="1:119" ht="15.75" thickBot="1">
      <c r="A27" s="61"/>
      <c r="B27" s="62">
        <v>581</v>
      </c>
      <c r="C27" s="63" t="s">
        <v>61</v>
      </c>
      <c r="D27" s="64">
        <v>632285</v>
      </c>
      <c r="E27" s="64">
        <v>6210246</v>
      </c>
      <c r="F27" s="64">
        <v>1374509</v>
      </c>
      <c r="G27" s="64">
        <v>355000</v>
      </c>
      <c r="H27" s="64">
        <v>0</v>
      </c>
      <c r="I27" s="64">
        <v>8597517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17169557</v>
      </c>
      <c r="O27" s="65">
        <f t="shared" si="1"/>
        <v>1136.5298868074403</v>
      </c>
      <c r="P27" s="66"/>
    </row>
    <row r="28" spans="1:119" ht="16.5" thickBot="1">
      <c r="A28" s="74" t="s">
        <v>10</v>
      </c>
      <c r="B28" s="75"/>
      <c r="C28" s="76"/>
      <c r="D28" s="77">
        <f>SUM(D5,D13,D16,D21,D23,D26)</f>
        <v>16209005</v>
      </c>
      <c r="E28" s="77">
        <f t="shared" ref="E28:M28" si="9">SUM(E5,E13,E16,E21,E23,E26)</f>
        <v>8616599</v>
      </c>
      <c r="F28" s="77">
        <f t="shared" si="9"/>
        <v>8302375</v>
      </c>
      <c r="G28" s="77">
        <f t="shared" si="9"/>
        <v>1008600</v>
      </c>
      <c r="H28" s="77">
        <f t="shared" si="9"/>
        <v>0</v>
      </c>
      <c r="I28" s="77">
        <f t="shared" si="9"/>
        <v>20283636</v>
      </c>
      <c r="J28" s="77">
        <f t="shared" si="9"/>
        <v>823326</v>
      </c>
      <c r="K28" s="77">
        <f t="shared" si="9"/>
        <v>2118656</v>
      </c>
      <c r="L28" s="77">
        <f t="shared" si="9"/>
        <v>666068</v>
      </c>
      <c r="M28" s="77">
        <f t="shared" si="9"/>
        <v>0</v>
      </c>
      <c r="N28" s="77">
        <f t="shared" si="4"/>
        <v>58028265</v>
      </c>
      <c r="O28" s="78">
        <f t="shared" si="1"/>
        <v>3841.1507910240284</v>
      </c>
      <c r="P28" s="59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</row>
    <row r="29" spans="1:119">
      <c r="A29" s="81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19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114" t="s">
        <v>62</v>
      </c>
      <c r="M30" s="114"/>
      <c r="N30" s="114"/>
      <c r="O30" s="88">
        <v>15107</v>
      </c>
    </row>
    <row r="31" spans="1:119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</row>
    <row r="32" spans="1:119" ht="15.75" customHeight="1" thickBot="1">
      <c r="A32" s="118" t="s">
        <v>44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2927897</v>
      </c>
      <c r="E5" s="24">
        <f t="shared" si="0"/>
        <v>1562149</v>
      </c>
      <c r="F5" s="24">
        <f t="shared" si="0"/>
        <v>1024368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840559</v>
      </c>
      <c r="K5" s="24">
        <f t="shared" si="0"/>
        <v>2350683</v>
      </c>
      <c r="L5" s="24">
        <f t="shared" si="0"/>
        <v>364403</v>
      </c>
      <c r="M5" s="24">
        <f t="shared" si="0"/>
        <v>0</v>
      </c>
      <c r="N5" s="25">
        <f>SUM(D5:M5)</f>
        <v>9070059</v>
      </c>
      <c r="O5" s="30">
        <f t="shared" ref="O5:O27" si="1">(N5/O$29)</f>
        <v>610.03894269572231</v>
      </c>
      <c r="P5" s="6"/>
    </row>
    <row r="6" spans="1:133">
      <c r="A6" s="12"/>
      <c r="B6" s="42">
        <v>512</v>
      </c>
      <c r="C6" s="19" t="s">
        <v>19</v>
      </c>
      <c r="D6" s="43">
        <v>691173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691173</v>
      </c>
      <c r="O6" s="44">
        <f t="shared" si="1"/>
        <v>46.487288135593218</v>
      </c>
      <c r="P6" s="9"/>
    </row>
    <row r="7" spans="1:133">
      <c r="A7" s="12"/>
      <c r="B7" s="42">
        <v>513</v>
      </c>
      <c r="C7" s="19" t="s">
        <v>20</v>
      </c>
      <c r="D7" s="43">
        <v>1159368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247203</v>
      </c>
      <c r="L7" s="43">
        <v>1550</v>
      </c>
      <c r="M7" s="43">
        <v>0</v>
      </c>
      <c r="N7" s="43">
        <f t="shared" si="2"/>
        <v>1408121</v>
      </c>
      <c r="O7" s="44">
        <f t="shared" si="1"/>
        <v>94.708165186978746</v>
      </c>
      <c r="P7" s="9"/>
    </row>
    <row r="8" spans="1:133">
      <c r="A8" s="12"/>
      <c r="B8" s="42">
        <v>515</v>
      </c>
      <c r="C8" s="19" t="s">
        <v>21</v>
      </c>
      <c r="D8" s="43">
        <v>357259</v>
      </c>
      <c r="E8" s="43">
        <v>1562149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1919408</v>
      </c>
      <c r="O8" s="44">
        <f t="shared" si="1"/>
        <v>129.09658326607479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1024368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1024368</v>
      </c>
      <c r="O9" s="44">
        <f t="shared" si="1"/>
        <v>68.897497982243749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2103480</v>
      </c>
      <c r="L10" s="43">
        <v>362853</v>
      </c>
      <c r="M10" s="43">
        <v>0</v>
      </c>
      <c r="N10" s="43">
        <f t="shared" si="2"/>
        <v>2466333</v>
      </c>
      <c r="O10" s="44">
        <f t="shared" si="1"/>
        <v>165.8819612590799</v>
      </c>
      <c r="P10" s="9"/>
    </row>
    <row r="11" spans="1:133">
      <c r="A11" s="12"/>
      <c r="B11" s="42">
        <v>519</v>
      </c>
      <c r="C11" s="19" t="s">
        <v>24</v>
      </c>
      <c r="D11" s="43">
        <v>720097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840559</v>
      </c>
      <c r="K11" s="43">
        <v>0</v>
      </c>
      <c r="L11" s="43">
        <v>0</v>
      </c>
      <c r="M11" s="43">
        <v>0</v>
      </c>
      <c r="N11" s="43">
        <f t="shared" si="2"/>
        <v>1560656</v>
      </c>
      <c r="O11" s="44">
        <f t="shared" si="1"/>
        <v>104.96744686575195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7680168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ref="N12:N27" si="4">SUM(D12:M12)</f>
        <v>7680168</v>
      </c>
      <c r="O12" s="41">
        <f t="shared" si="1"/>
        <v>516.5569007263922</v>
      </c>
      <c r="P12" s="10"/>
    </row>
    <row r="13" spans="1:133">
      <c r="A13" s="12"/>
      <c r="B13" s="42">
        <v>521</v>
      </c>
      <c r="C13" s="19" t="s">
        <v>26</v>
      </c>
      <c r="D13" s="43">
        <v>5300661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5300661</v>
      </c>
      <c r="O13" s="44">
        <f t="shared" si="1"/>
        <v>356.5147296206618</v>
      </c>
      <c r="P13" s="9"/>
    </row>
    <row r="14" spans="1:133">
      <c r="A14" s="12"/>
      <c r="B14" s="42">
        <v>522</v>
      </c>
      <c r="C14" s="19" t="s">
        <v>27</v>
      </c>
      <c r="D14" s="43">
        <v>2379507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2379507</v>
      </c>
      <c r="O14" s="44">
        <f t="shared" si="1"/>
        <v>160.04217110573043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SUM(D16:D19)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9629372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9629372</v>
      </c>
      <c r="O15" s="41">
        <f t="shared" si="1"/>
        <v>647.65751950497713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3245024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3245024</v>
      </c>
      <c r="O16" s="44">
        <f t="shared" si="1"/>
        <v>218.2555824589723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3537443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3537443</v>
      </c>
      <c r="O17" s="44">
        <f t="shared" si="1"/>
        <v>237.92325800376648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2233187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2233187</v>
      </c>
      <c r="O18" s="44">
        <f t="shared" si="1"/>
        <v>150.20090126446058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613718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613718</v>
      </c>
      <c r="O19" s="44">
        <f t="shared" si="1"/>
        <v>41.277777777777779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486363</v>
      </c>
      <c r="E20" s="29">
        <f t="shared" si="6"/>
        <v>390532</v>
      </c>
      <c r="F20" s="29">
        <f t="shared" si="6"/>
        <v>0</v>
      </c>
      <c r="G20" s="29">
        <f t="shared" si="6"/>
        <v>359403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1236298</v>
      </c>
      <c r="O20" s="41">
        <f t="shared" si="1"/>
        <v>83.151600753295668</v>
      </c>
      <c r="P20" s="10"/>
    </row>
    <row r="21" spans="1:119">
      <c r="A21" s="12"/>
      <c r="B21" s="42">
        <v>541</v>
      </c>
      <c r="C21" s="19" t="s">
        <v>34</v>
      </c>
      <c r="D21" s="43">
        <v>486363</v>
      </c>
      <c r="E21" s="43">
        <v>390532</v>
      </c>
      <c r="F21" s="43">
        <v>0</v>
      </c>
      <c r="G21" s="43">
        <v>359403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1236298</v>
      </c>
      <c r="O21" s="44">
        <f t="shared" si="1"/>
        <v>83.151600753295668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2133501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2133501</v>
      </c>
      <c r="O22" s="41">
        <f t="shared" si="1"/>
        <v>143.49616626311541</v>
      </c>
      <c r="P22" s="9"/>
    </row>
    <row r="23" spans="1:119">
      <c r="A23" s="12"/>
      <c r="B23" s="42">
        <v>571</v>
      </c>
      <c r="C23" s="19" t="s">
        <v>36</v>
      </c>
      <c r="D23" s="43">
        <v>756921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756921</v>
      </c>
      <c r="O23" s="44">
        <f t="shared" si="1"/>
        <v>50.909402744148508</v>
      </c>
      <c r="P23" s="9"/>
    </row>
    <row r="24" spans="1:119">
      <c r="A24" s="12"/>
      <c r="B24" s="42">
        <v>572</v>
      </c>
      <c r="C24" s="19" t="s">
        <v>37</v>
      </c>
      <c r="D24" s="43">
        <v>1376580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1376580</v>
      </c>
      <c r="O24" s="44">
        <f t="shared" si="1"/>
        <v>92.586763518966904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709208</v>
      </c>
      <c r="E25" s="29">
        <f t="shared" si="8"/>
        <v>667261</v>
      </c>
      <c r="F25" s="29">
        <f t="shared" si="8"/>
        <v>1027263</v>
      </c>
      <c r="G25" s="29">
        <f t="shared" si="8"/>
        <v>408326</v>
      </c>
      <c r="H25" s="29">
        <f t="shared" si="8"/>
        <v>0</v>
      </c>
      <c r="I25" s="29">
        <f t="shared" si="8"/>
        <v>3342699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6154757</v>
      </c>
      <c r="O25" s="41">
        <f t="shared" si="1"/>
        <v>413.9599811676083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709208</v>
      </c>
      <c r="E26" s="43">
        <v>667261</v>
      </c>
      <c r="F26" s="43">
        <v>1027263</v>
      </c>
      <c r="G26" s="43">
        <v>408326</v>
      </c>
      <c r="H26" s="43">
        <v>0</v>
      </c>
      <c r="I26" s="43">
        <v>3342699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6154757</v>
      </c>
      <c r="O26" s="44">
        <f t="shared" si="1"/>
        <v>413.9599811676083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13937137</v>
      </c>
      <c r="E27" s="14">
        <f t="shared" ref="E27:M27" si="9">SUM(E5,E12,E15,E20,E22,E25)</f>
        <v>2619942</v>
      </c>
      <c r="F27" s="14">
        <f t="shared" si="9"/>
        <v>2051631</v>
      </c>
      <c r="G27" s="14">
        <f t="shared" si="9"/>
        <v>767729</v>
      </c>
      <c r="H27" s="14">
        <f t="shared" si="9"/>
        <v>0</v>
      </c>
      <c r="I27" s="14">
        <f t="shared" si="9"/>
        <v>12972071</v>
      </c>
      <c r="J27" s="14">
        <f t="shared" si="9"/>
        <v>840559</v>
      </c>
      <c r="K27" s="14">
        <f t="shared" si="9"/>
        <v>2350683</v>
      </c>
      <c r="L27" s="14">
        <f t="shared" si="9"/>
        <v>364403</v>
      </c>
      <c r="M27" s="14">
        <f t="shared" si="9"/>
        <v>0</v>
      </c>
      <c r="N27" s="14">
        <f t="shared" si="4"/>
        <v>35904155</v>
      </c>
      <c r="O27" s="35">
        <f t="shared" si="1"/>
        <v>2414.8611111111113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52</v>
      </c>
      <c r="M29" s="90"/>
      <c r="N29" s="90"/>
      <c r="O29" s="39">
        <v>14868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3164940</v>
      </c>
      <c r="E5" s="24">
        <f t="shared" si="0"/>
        <v>1564575</v>
      </c>
      <c r="F5" s="24">
        <f t="shared" si="0"/>
        <v>1036169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835856</v>
      </c>
      <c r="K5" s="24">
        <f t="shared" si="0"/>
        <v>2683323</v>
      </c>
      <c r="L5" s="24">
        <f t="shared" si="0"/>
        <v>425257</v>
      </c>
      <c r="M5" s="24">
        <f t="shared" si="0"/>
        <v>0</v>
      </c>
      <c r="N5" s="25">
        <f>SUM(D5:M5)</f>
        <v>9710120</v>
      </c>
      <c r="O5" s="30">
        <f t="shared" ref="O5:O27" si="1">(N5/O$29)</f>
        <v>653.92416997777627</v>
      </c>
      <c r="P5" s="6"/>
    </row>
    <row r="6" spans="1:133">
      <c r="A6" s="12"/>
      <c r="B6" s="42">
        <v>512</v>
      </c>
      <c r="C6" s="19" t="s">
        <v>19</v>
      </c>
      <c r="D6" s="43">
        <v>768907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768907</v>
      </c>
      <c r="O6" s="44">
        <f t="shared" si="1"/>
        <v>51.781736143848072</v>
      </c>
      <c r="P6" s="9"/>
    </row>
    <row r="7" spans="1:133">
      <c r="A7" s="12"/>
      <c r="B7" s="42">
        <v>513</v>
      </c>
      <c r="C7" s="19" t="s">
        <v>20</v>
      </c>
      <c r="D7" s="43">
        <v>1178209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253409</v>
      </c>
      <c r="L7" s="43">
        <v>1628</v>
      </c>
      <c r="M7" s="43">
        <v>0</v>
      </c>
      <c r="N7" s="43">
        <f t="shared" si="2"/>
        <v>1433246</v>
      </c>
      <c r="O7" s="44">
        <f t="shared" si="1"/>
        <v>96.521381911239814</v>
      </c>
      <c r="P7" s="9"/>
    </row>
    <row r="8" spans="1:133">
      <c r="A8" s="12"/>
      <c r="B8" s="42">
        <v>515</v>
      </c>
      <c r="C8" s="19" t="s">
        <v>21</v>
      </c>
      <c r="D8" s="43">
        <v>447335</v>
      </c>
      <c r="E8" s="43">
        <v>1564575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2011910</v>
      </c>
      <c r="O8" s="44">
        <f t="shared" si="1"/>
        <v>135.49127887399825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1036169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1036169</v>
      </c>
      <c r="O9" s="44">
        <f t="shared" si="1"/>
        <v>69.780389251801466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2429914</v>
      </c>
      <c r="L10" s="43">
        <v>423629</v>
      </c>
      <c r="M10" s="43">
        <v>0</v>
      </c>
      <c r="N10" s="43">
        <f t="shared" si="2"/>
        <v>2853543</v>
      </c>
      <c r="O10" s="44">
        <f t="shared" si="1"/>
        <v>192.17071856690686</v>
      </c>
      <c r="P10" s="9"/>
    </row>
    <row r="11" spans="1:133">
      <c r="A11" s="12"/>
      <c r="B11" s="42">
        <v>519</v>
      </c>
      <c r="C11" s="19" t="s">
        <v>24</v>
      </c>
      <c r="D11" s="43">
        <v>770489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835856</v>
      </c>
      <c r="K11" s="43">
        <v>0</v>
      </c>
      <c r="L11" s="43">
        <v>0</v>
      </c>
      <c r="M11" s="43">
        <v>0</v>
      </c>
      <c r="N11" s="43">
        <f t="shared" si="2"/>
        <v>1606345</v>
      </c>
      <c r="O11" s="44">
        <f t="shared" si="1"/>
        <v>108.17866522998182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7412217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ref="N12:N27" si="4">SUM(D12:M12)</f>
        <v>7412217</v>
      </c>
      <c r="O12" s="41">
        <f t="shared" si="1"/>
        <v>499.17280624957908</v>
      </c>
      <c r="P12" s="10"/>
    </row>
    <row r="13" spans="1:133">
      <c r="A13" s="12"/>
      <c r="B13" s="42">
        <v>521</v>
      </c>
      <c r="C13" s="19" t="s">
        <v>26</v>
      </c>
      <c r="D13" s="43">
        <v>5133090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5133090</v>
      </c>
      <c r="O13" s="44">
        <f t="shared" si="1"/>
        <v>345.68590477473231</v>
      </c>
      <c r="P13" s="9"/>
    </row>
    <row r="14" spans="1:133">
      <c r="A14" s="12"/>
      <c r="B14" s="42">
        <v>522</v>
      </c>
      <c r="C14" s="19" t="s">
        <v>27</v>
      </c>
      <c r="D14" s="43">
        <v>2279127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2279127</v>
      </c>
      <c r="O14" s="44">
        <f t="shared" si="1"/>
        <v>153.4869014748468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SUM(D16:D19)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9424700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9424700</v>
      </c>
      <c r="O15" s="41">
        <f t="shared" si="1"/>
        <v>634.70267358071249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3389888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3389888</v>
      </c>
      <c r="O16" s="44">
        <f t="shared" si="1"/>
        <v>228.29065930365681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2860168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2860168</v>
      </c>
      <c r="O17" s="44">
        <f t="shared" si="1"/>
        <v>192.61687655734394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2549761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2549761</v>
      </c>
      <c r="O18" s="44">
        <f t="shared" si="1"/>
        <v>171.71264058185736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624883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624883</v>
      </c>
      <c r="O19" s="44">
        <f t="shared" si="1"/>
        <v>42.082497137854403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812684</v>
      </c>
      <c r="E20" s="29">
        <f t="shared" si="6"/>
        <v>56247</v>
      </c>
      <c r="F20" s="29">
        <f t="shared" si="6"/>
        <v>0</v>
      </c>
      <c r="G20" s="29">
        <f t="shared" si="6"/>
        <v>2039267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2908198</v>
      </c>
      <c r="O20" s="41">
        <f t="shared" si="1"/>
        <v>195.85143780725974</v>
      </c>
      <c r="P20" s="10"/>
    </row>
    <row r="21" spans="1:119">
      <c r="A21" s="12"/>
      <c r="B21" s="42">
        <v>541</v>
      </c>
      <c r="C21" s="19" t="s">
        <v>34</v>
      </c>
      <c r="D21" s="43">
        <v>812684</v>
      </c>
      <c r="E21" s="43">
        <v>56247</v>
      </c>
      <c r="F21" s="43">
        <v>0</v>
      </c>
      <c r="G21" s="43">
        <v>2039267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2908198</v>
      </c>
      <c r="O21" s="44">
        <f t="shared" si="1"/>
        <v>195.85143780725974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2178778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2178778</v>
      </c>
      <c r="O22" s="41">
        <f t="shared" si="1"/>
        <v>146.72893797562125</v>
      </c>
      <c r="P22" s="9"/>
    </row>
    <row r="23" spans="1:119">
      <c r="A23" s="12"/>
      <c r="B23" s="42">
        <v>571</v>
      </c>
      <c r="C23" s="19" t="s">
        <v>36</v>
      </c>
      <c r="D23" s="43">
        <v>796716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796716</v>
      </c>
      <c r="O23" s="44">
        <f t="shared" si="1"/>
        <v>53.654522190046471</v>
      </c>
      <c r="P23" s="9"/>
    </row>
    <row r="24" spans="1:119">
      <c r="A24" s="12"/>
      <c r="B24" s="42">
        <v>572</v>
      </c>
      <c r="C24" s="19" t="s">
        <v>37</v>
      </c>
      <c r="D24" s="43">
        <v>1382062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1382062</v>
      </c>
      <c r="O24" s="44">
        <f t="shared" si="1"/>
        <v>93.074415785574786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1032641</v>
      </c>
      <c r="E25" s="29">
        <f t="shared" si="8"/>
        <v>981207</v>
      </c>
      <c r="F25" s="29">
        <f t="shared" si="8"/>
        <v>983085</v>
      </c>
      <c r="G25" s="29">
        <f t="shared" si="8"/>
        <v>201998</v>
      </c>
      <c r="H25" s="29">
        <f t="shared" si="8"/>
        <v>0</v>
      </c>
      <c r="I25" s="29">
        <f t="shared" si="8"/>
        <v>2364099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5563030</v>
      </c>
      <c r="O25" s="41">
        <f t="shared" si="1"/>
        <v>374.64004310054548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1032641</v>
      </c>
      <c r="E26" s="43">
        <v>981207</v>
      </c>
      <c r="F26" s="43">
        <v>983085</v>
      </c>
      <c r="G26" s="43">
        <v>201998</v>
      </c>
      <c r="H26" s="43">
        <v>0</v>
      </c>
      <c r="I26" s="43">
        <v>2364099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5563030</v>
      </c>
      <c r="O26" s="44">
        <f t="shared" si="1"/>
        <v>374.64004310054548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14601260</v>
      </c>
      <c r="E27" s="14">
        <f t="shared" ref="E27:M27" si="9">SUM(E5,E12,E15,E20,E22,E25)</f>
        <v>2602029</v>
      </c>
      <c r="F27" s="14">
        <f t="shared" si="9"/>
        <v>2019254</v>
      </c>
      <c r="G27" s="14">
        <f t="shared" si="9"/>
        <v>2241265</v>
      </c>
      <c r="H27" s="14">
        <f t="shared" si="9"/>
        <v>0</v>
      </c>
      <c r="I27" s="14">
        <f t="shared" si="9"/>
        <v>11788799</v>
      </c>
      <c r="J27" s="14">
        <f t="shared" si="9"/>
        <v>835856</v>
      </c>
      <c r="K27" s="14">
        <f t="shared" si="9"/>
        <v>2683323</v>
      </c>
      <c r="L27" s="14">
        <f t="shared" si="9"/>
        <v>425257</v>
      </c>
      <c r="M27" s="14">
        <f t="shared" si="9"/>
        <v>0</v>
      </c>
      <c r="N27" s="14">
        <f t="shared" si="4"/>
        <v>37197043</v>
      </c>
      <c r="O27" s="35">
        <f t="shared" si="1"/>
        <v>2505.0200686914945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48</v>
      </c>
      <c r="M29" s="90"/>
      <c r="N29" s="90"/>
      <c r="O29" s="39">
        <v>14849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2931072</v>
      </c>
      <c r="E5" s="24">
        <f t="shared" si="0"/>
        <v>2769465</v>
      </c>
      <c r="F5" s="24">
        <f t="shared" si="0"/>
        <v>1054305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744635</v>
      </c>
      <c r="K5" s="24">
        <f t="shared" si="0"/>
        <v>2280404</v>
      </c>
      <c r="L5" s="24">
        <f t="shared" si="0"/>
        <v>523667</v>
      </c>
      <c r="M5" s="24">
        <f t="shared" si="0"/>
        <v>0</v>
      </c>
      <c r="N5" s="25">
        <f>SUM(D5:M5)</f>
        <v>10303548</v>
      </c>
      <c r="O5" s="30">
        <f t="shared" ref="O5:O27" si="1">(N5/O$29)</f>
        <v>688.78588140918509</v>
      </c>
      <c r="P5" s="6"/>
    </row>
    <row r="6" spans="1:133">
      <c r="A6" s="12"/>
      <c r="B6" s="42">
        <v>512</v>
      </c>
      <c r="C6" s="19" t="s">
        <v>19</v>
      </c>
      <c r="D6" s="43">
        <v>502277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502277</v>
      </c>
      <c r="O6" s="44">
        <f t="shared" si="1"/>
        <v>33.576910221271476</v>
      </c>
      <c r="P6" s="9"/>
    </row>
    <row r="7" spans="1:133">
      <c r="A7" s="12"/>
      <c r="B7" s="42">
        <v>513</v>
      </c>
      <c r="C7" s="19" t="s">
        <v>20</v>
      </c>
      <c r="D7" s="43">
        <v>1281258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264771</v>
      </c>
      <c r="L7" s="43">
        <v>1833</v>
      </c>
      <c r="M7" s="43">
        <v>0</v>
      </c>
      <c r="N7" s="43">
        <f t="shared" si="2"/>
        <v>1547862</v>
      </c>
      <c r="O7" s="44">
        <f t="shared" si="1"/>
        <v>103.47362791630457</v>
      </c>
      <c r="P7" s="9"/>
    </row>
    <row r="8" spans="1:133">
      <c r="A8" s="12"/>
      <c r="B8" s="42">
        <v>515</v>
      </c>
      <c r="C8" s="19" t="s">
        <v>21</v>
      </c>
      <c r="D8" s="43">
        <v>0</v>
      </c>
      <c r="E8" s="43">
        <v>2769465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2769465</v>
      </c>
      <c r="O8" s="44">
        <f t="shared" si="1"/>
        <v>185.13704124607258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1054305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1054305</v>
      </c>
      <c r="O9" s="44">
        <f t="shared" si="1"/>
        <v>70.479644361254088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2015633</v>
      </c>
      <c r="L10" s="43">
        <v>521834</v>
      </c>
      <c r="M10" s="43">
        <v>0</v>
      </c>
      <c r="N10" s="43">
        <f t="shared" si="2"/>
        <v>2537467</v>
      </c>
      <c r="O10" s="44">
        <f t="shared" si="1"/>
        <v>169.62811685273078</v>
      </c>
      <c r="P10" s="9"/>
    </row>
    <row r="11" spans="1:133">
      <c r="A11" s="12"/>
      <c r="B11" s="42">
        <v>519</v>
      </c>
      <c r="C11" s="19" t="s">
        <v>24</v>
      </c>
      <c r="D11" s="43">
        <v>1147537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744635</v>
      </c>
      <c r="K11" s="43">
        <v>0</v>
      </c>
      <c r="L11" s="43">
        <v>0</v>
      </c>
      <c r="M11" s="43">
        <v>0</v>
      </c>
      <c r="N11" s="43">
        <f t="shared" si="2"/>
        <v>1892172</v>
      </c>
      <c r="O11" s="44">
        <f t="shared" si="1"/>
        <v>126.49054081155157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7229642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ref="N12:N27" si="4">SUM(D12:M12)</f>
        <v>7229642</v>
      </c>
      <c r="O12" s="41">
        <f t="shared" si="1"/>
        <v>483.29714553111842</v>
      </c>
      <c r="P12" s="10"/>
    </row>
    <row r="13" spans="1:133">
      <c r="A13" s="12"/>
      <c r="B13" s="42">
        <v>521</v>
      </c>
      <c r="C13" s="19" t="s">
        <v>26</v>
      </c>
      <c r="D13" s="43">
        <v>4937087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4937087</v>
      </c>
      <c r="O13" s="44">
        <f t="shared" si="1"/>
        <v>330.04124607259843</v>
      </c>
      <c r="P13" s="9"/>
    </row>
    <row r="14" spans="1:133">
      <c r="A14" s="12"/>
      <c r="B14" s="42">
        <v>522</v>
      </c>
      <c r="C14" s="19" t="s">
        <v>27</v>
      </c>
      <c r="D14" s="43">
        <v>2292555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2292555</v>
      </c>
      <c r="O14" s="44">
        <f t="shared" si="1"/>
        <v>153.25589945851996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SUM(D16:D19)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8969277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8969277</v>
      </c>
      <c r="O15" s="41">
        <f t="shared" si="1"/>
        <v>599.59068119526705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3311290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3311290</v>
      </c>
      <c r="O16" s="44">
        <f t="shared" si="1"/>
        <v>221.35771107694364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2793951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2793951</v>
      </c>
      <c r="O17" s="44">
        <f t="shared" si="1"/>
        <v>186.77391536867438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2348605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2348605</v>
      </c>
      <c r="O18" s="44">
        <f t="shared" si="1"/>
        <v>157.00280767430979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515431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515431</v>
      </c>
      <c r="O19" s="44">
        <f t="shared" si="1"/>
        <v>34.456247075339263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846131</v>
      </c>
      <c r="E20" s="29">
        <f t="shared" si="6"/>
        <v>771989</v>
      </c>
      <c r="F20" s="29">
        <f t="shared" si="6"/>
        <v>0</v>
      </c>
      <c r="G20" s="29">
        <f t="shared" si="6"/>
        <v>282186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1900306</v>
      </c>
      <c r="O20" s="41">
        <f t="shared" si="1"/>
        <v>127.03429373621232</v>
      </c>
      <c r="P20" s="10"/>
    </row>
    <row r="21" spans="1:119">
      <c r="A21" s="12"/>
      <c r="B21" s="42">
        <v>541</v>
      </c>
      <c r="C21" s="19" t="s">
        <v>34</v>
      </c>
      <c r="D21" s="43">
        <v>846131</v>
      </c>
      <c r="E21" s="43">
        <v>771989</v>
      </c>
      <c r="F21" s="43">
        <v>0</v>
      </c>
      <c r="G21" s="43">
        <v>282186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1900306</v>
      </c>
      <c r="O21" s="44">
        <f t="shared" si="1"/>
        <v>127.03429373621232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2369571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2369571</v>
      </c>
      <c r="O22" s="41">
        <f t="shared" si="1"/>
        <v>158.40437194999666</v>
      </c>
      <c r="P22" s="9"/>
    </row>
    <row r="23" spans="1:119">
      <c r="A23" s="12"/>
      <c r="B23" s="42">
        <v>571</v>
      </c>
      <c r="C23" s="19" t="s">
        <v>36</v>
      </c>
      <c r="D23" s="43">
        <v>830447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830447</v>
      </c>
      <c r="O23" s="44">
        <f t="shared" si="1"/>
        <v>55.514873988902998</v>
      </c>
      <c r="P23" s="9"/>
    </row>
    <row r="24" spans="1:119">
      <c r="A24" s="12"/>
      <c r="B24" s="42">
        <v>572</v>
      </c>
      <c r="C24" s="19" t="s">
        <v>37</v>
      </c>
      <c r="D24" s="43">
        <v>1539124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1539124</v>
      </c>
      <c r="O24" s="44">
        <f t="shared" si="1"/>
        <v>102.88949796109365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1274094</v>
      </c>
      <c r="E25" s="29">
        <f t="shared" si="8"/>
        <v>696249</v>
      </c>
      <c r="F25" s="29">
        <f t="shared" si="8"/>
        <v>1086435</v>
      </c>
      <c r="G25" s="29">
        <f t="shared" si="8"/>
        <v>733340</v>
      </c>
      <c r="H25" s="29">
        <f t="shared" si="8"/>
        <v>0</v>
      </c>
      <c r="I25" s="29">
        <f t="shared" si="8"/>
        <v>2132610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5922728</v>
      </c>
      <c r="O25" s="41">
        <f t="shared" si="1"/>
        <v>395.93074403369206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1274094</v>
      </c>
      <c r="E26" s="43">
        <v>696249</v>
      </c>
      <c r="F26" s="43">
        <v>1086435</v>
      </c>
      <c r="G26" s="43">
        <v>733340</v>
      </c>
      <c r="H26" s="43">
        <v>0</v>
      </c>
      <c r="I26" s="43">
        <v>2132610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5922728</v>
      </c>
      <c r="O26" s="44">
        <f t="shared" si="1"/>
        <v>395.93074403369206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14650510</v>
      </c>
      <c r="E27" s="14">
        <f t="shared" ref="E27:M27" si="9">SUM(E5,E12,E15,E20,E22,E25)</f>
        <v>4237703</v>
      </c>
      <c r="F27" s="14">
        <f t="shared" si="9"/>
        <v>2140740</v>
      </c>
      <c r="G27" s="14">
        <f t="shared" si="9"/>
        <v>1015526</v>
      </c>
      <c r="H27" s="14">
        <f t="shared" si="9"/>
        <v>0</v>
      </c>
      <c r="I27" s="14">
        <f t="shared" si="9"/>
        <v>11101887</v>
      </c>
      <c r="J27" s="14">
        <f t="shared" si="9"/>
        <v>744635</v>
      </c>
      <c r="K27" s="14">
        <f t="shared" si="9"/>
        <v>2280404</v>
      </c>
      <c r="L27" s="14">
        <f t="shared" si="9"/>
        <v>523667</v>
      </c>
      <c r="M27" s="14">
        <f t="shared" si="9"/>
        <v>0</v>
      </c>
      <c r="N27" s="14">
        <f t="shared" si="4"/>
        <v>36695072</v>
      </c>
      <c r="O27" s="35">
        <f t="shared" si="1"/>
        <v>2453.0431178554718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46</v>
      </c>
      <c r="M29" s="90"/>
      <c r="N29" s="90"/>
      <c r="O29" s="39">
        <v>14959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3062432</v>
      </c>
      <c r="E5" s="24">
        <f t="shared" si="0"/>
        <v>12042400</v>
      </c>
      <c r="F5" s="24">
        <f t="shared" si="0"/>
        <v>358514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738783</v>
      </c>
      <c r="K5" s="24">
        <f t="shared" si="0"/>
        <v>2554162</v>
      </c>
      <c r="L5" s="24">
        <f t="shared" si="0"/>
        <v>110724</v>
      </c>
      <c r="M5" s="24">
        <f t="shared" si="0"/>
        <v>0</v>
      </c>
      <c r="N5" s="25">
        <f>SUM(D5:M5)</f>
        <v>18867015</v>
      </c>
      <c r="O5" s="30">
        <f t="shared" ref="O5:O27" si="1">(N5/O$29)</f>
        <v>1265.3084970826906</v>
      </c>
      <c r="P5" s="6"/>
    </row>
    <row r="6" spans="1:133">
      <c r="A6" s="12"/>
      <c r="B6" s="42">
        <v>512</v>
      </c>
      <c r="C6" s="19" t="s">
        <v>19</v>
      </c>
      <c r="D6" s="43">
        <v>494870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494870</v>
      </c>
      <c r="O6" s="44">
        <f t="shared" si="1"/>
        <v>33.18825028502448</v>
      </c>
      <c r="P6" s="9"/>
    </row>
    <row r="7" spans="1:133">
      <c r="A7" s="12"/>
      <c r="B7" s="42">
        <v>513</v>
      </c>
      <c r="C7" s="19" t="s">
        <v>20</v>
      </c>
      <c r="D7" s="43">
        <v>1481129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257116</v>
      </c>
      <c r="L7" s="43">
        <v>2121</v>
      </c>
      <c r="M7" s="43">
        <v>0</v>
      </c>
      <c r="N7" s="43">
        <f t="shared" si="2"/>
        <v>1740366</v>
      </c>
      <c r="O7" s="44">
        <f t="shared" si="1"/>
        <v>116.71692039433975</v>
      </c>
      <c r="P7" s="9"/>
    </row>
    <row r="8" spans="1:133">
      <c r="A8" s="12"/>
      <c r="B8" s="42">
        <v>515</v>
      </c>
      <c r="C8" s="19" t="s">
        <v>21</v>
      </c>
      <c r="D8" s="43">
        <v>0</v>
      </c>
      <c r="E8" s="43">
        <v>12042400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12042400</v>
      </c>
      <c r="O8" s="44">
        <f t="shared" si="1"/>
        <v>807.61853665079468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358514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358514</v>
      </c>
      <c r="O9" s="44">
        <f t="shared" si="1"/>
        <v>24.043591979075849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2297046</v>
      </c>
      <c r="L10" s="43">
        <v>108603</v>
      </c>
      <c r="M10" s="43">
        <v>0</v>
      </c>
      <c r="N10" s="43">
        <f t="shared" si="2"/>
        <v>2405649</v>
      </c>
      <c r="O10" s="44">
        <f t="shared" si="1"/>
        <v>161.33384749513783</v>
      </c>
      <c r="P10" s="9"/>
    </row>
    <row r="11" spans="1:133">
      <c r="A11" s="12"/>
      <c r="B11" s="42">
        <v>519</v>
      </c>
      <c r="C11" s="19" t="s">
        <v>24</v>
      </c>
      <c r="D11" s="43">
        <v>1086433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738783</v>
      </c>
      <c r="K11" s="43">
        <v>0</v>
      </c>
      <c r="L11" s="43">
        <v>0</v>
      </c>
      <c r="M11" s="43">
        <v>0</v>
      </c>
      <c r="N11" s="43">
        <f t="shared" si="2"/>
        <v>1825216</v>
      </c>
      <c r="O11" s="44">
        <f t="shared" si="1"/>
        <v>122.40735027831802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7406225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ref="N12:N27" si="4">SUM(D12:M12)</f>
        <v>7406225</v>
      </c>
      <c r="O12" s="41">
        <f t="shared" si="1"/>
        <v>496.69539266313461</v>
      </c>
      <c r="P12" s="10"/>
    </row>
    <row r="13" spans="1:133">
      <c r="A13" s="12"/>
      <c r="B13" s="42">
        <v>521</v>
      </c>
      <c r="C13" s="19" t="s">
        <v>26</v>
      </c>
      <c r="D13" s="43">
        <v>5205026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5205026</v>
      </c>
      <c r="O13" s="44">
        <f t="shared" si="1"/>
        <v>349.07289920193148</v>
      </c>
      <c r="P13" s="9"/>
    </row>
    <row r="14" spans="1:133">
      <c r="A14" s="12"/>
      <c r="B14" s="42">
        <v>522</v>
      </c>
      <c r="C14" s="19" t="s">
        <v>27</v>
      </c>
      <c r="D14" s="43">
        <v>2201199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2201199</v>
      </c>
      <c r="O14" s="44">
        <f t="shared" si="1"/>
        <v>147.62249346120313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SUM(D16:D19)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9352788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9352788</v>
      </c>
      <c r="O15" s="41">
        <f t="shared" si="1"/>
        <v>627.24082891824833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3461384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3461384</v>
      </c>
      <c r="O16" s="44">
        <f t="shared" si="1"/>
        <v>232.13627523304942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3029600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3029600</v>
      </c>
      <c r="O17" s="44">
        <f t="shared" si="1"/>
        <v>203.17886124337738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2392957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2392957</v>
      </c>
      <c r="O18" s="44">
        <f t="shared" si="1"/>
        <v>160.48266380524444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468847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468847</v>
      </c>
      <c r="O19" s="44">
        <f t="shared" si="1"/>
        <v>31.443028636577022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841874</v>
      </c>
      <c r="E20" s="29">
        <f t="shared" si="6"/>
        <v>0</v>
      </c>
      <c r="F20" s="29">
        <f t="shared" si="6"/>
        <v>0</v>
      </c>
      <c r="G20" s="29">
        <f t="shared" si="6"/>
        <v>173284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1015158</v>
      </c>
      <c r="O20" s="41">
        <f t="shared" si="1"/>
        <v>68.081148145664272</v>
      </c>
      <c r="P20" s="10"/>
    </row>
    <row r="21" spans="1:119">
      <c r="A21" s="12"/>
      <c r="B21" s="42">
        <v>541</v>
      </c>
      <c r="C21" s="19" t="s">
        <v>34</v>
      </c>
      <c r="D21" s="43">
        <v>841874</v>
      </c>
      <c r="E21" s="43">
        <v>0</v>
      </c>
      <c r="F21" s="43">
        <v>0</v>
      </c>
      <c r="G21" s="43">
        <v>173284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1015158</v>
      </c>
      <c r="O21" s="44">
        <f t="shared" si="1"/>
        <v>68.081148145664272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2391459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2391459</v>
      </c>
      <c r="O22" s="41">
        <f t="shared" si="1"/>
        <v>160.38220105962043</v>
      </c>
      <c r="P22" s="9"/>
    </row>
    <row r="23" spans="1:119">
      <c r="A23" s="12"/>
      <c r="B23" s="42">
        <v>571</v>
      </c>
      <c r="C23" s="19" t="s">
        <v>36</v>
      </c>
      <c r="D23" s="43">
        <v>778805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778805</v>
      </c>
      <c r="O23" s="44">
        <f t="shared" si="1"/>
        <v>52.230232714103678</v>
      </c>
      <c r="P23" s="9"/>
    </row>
    <row r="24" spans="1:119">
      <c r="A24" s="12"/>
      <c r="B24" s="42">
        <v>572</v>
      </c>
      <c r="C24" s="19" t="s">
        <v>37</v>
      </c>
      <c r="D24" s="43">
        <v>1612654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1612654</v>
      </c>
      <c r="O24" s="44">
        <f t="shared" si="1"/>
        <v>108.15196834551674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1764479</v>
      </c>
      <c r="E25" s="29">
        <f t="shared" si="8"/>
        <v>116041</v>
      </c>
      <c r="F25" s="29">
        <f t="shared" si="8"/>
        <v>1170721</v>
      </c>
      <c r="G25" s="29">
        <f t="shared" si="8"/>
        <v>369247</v>
      </c>
      <c r="H25" s="29">
        <f t="shared" si="8"/>
        <v>0</v>
      </c>
      <c r="I25" s="29">
        <f t="shared" si="8"/>
        <v>2252063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5672551</v>
      </c>
      <c r="O25" s="41">
        <f t="shared" si="1"/>
        <v>380.42726845952654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1764479</v>
      </c>
      <c r="E26" s="43">
        <v>116041</v>
      </c>
      <c r="F26" s="43">
        <v>1170721</v>
      </c>
      <c r="G26" s="43">
        <v>369247</v>
      </c>
      <c r="H26" s="43">
        <v>0</v>
      </c>
      <c r="I26" s="43">
        <v>2252063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5672551</v>
      </c>
      <c r="O26" s="44">
        <f t="shared" si="1"/>
        <v>380.42726845952654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15466469</v>
      </c>
      <c r="E27" s="14">
        <f t="shared" ref="E27:M27" si="9">SUM(E5,E12,E15,E20,E22,E25)</f>
        <v>12158441</v>
      </c>
      <c r="F27" s="14">
        <f t="shared" si="9"/>
        <v>1529235</v>
      </c>
      <c r="G27" s="14">
        <f t="shared" si="9"/>
        <v>542531</v>
      </c>
      <c r="H27" s="14">
        <f t="shared" si="9"/>
        <v>0</v>
      </c>
      <c r="I27" s="14">
        <f t="shared" si="9"/>
        <v>11604851</v>
      </c>
      <c r="J27" s="14">
        <f t="shared" si="9"/>
        <v>738783</v>
      </c>
      <c r="K27" s="14">
        <f t="shared" si="9"/>
        <v>2554162</v>
      </c>
      <c r="L27" s="14">
        <f t="shared" si="9"/>
        <v>110724</v>
      </c>
      <c r="M27" s="14">
        <f t="shared" si="9"/>
        <v>0</v>
      </c>
      <c r="N27" s="14">
        <f t="shared" si="4"/>
        <v>44705196</v>
      </c>
      <c r="O27" s="35">
        <f t="shared" si="1"/>
        <v>2998.1353363288849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43</v>
      </c>
      <c r="M29" s="90"/>
      <c r="N29" s="90"/>
      <c r="O29" s="39">
        <v>14911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2995646</v>
      </c>
      <c r="E5" s="24">
        <f t="shared" si="0"/>
        <v>4327624</v>
      </c>
      <c r="F5" s="24">
        <f t="shared" si="0"/>
        <v>358768</v>
      </c>
      <c r="G5" s="24">
        <f t="shared" si="0"/>
        <v>551497</v>
      </c>
      <c r="H5" s="24">
        <f t="shared" si="0"/>
        <v>0</v>
      </c>
      <c r="I5" s="24">
        <f t="shared" si="0"/>
        <v>0</v>
      </c>
      <c r="J5" s="24">
        <f t="shared" si="0"/>
        <v>741328</v>
      </c>
      <c r="K5" s="24">
        <f t="shared" si="0"/>
        <v>2172241</v>
      </c>
      <c r="L5" s="24">
        <f t="shared" si="0"/>
        <v>230917</v>
      </c>
      <c r="M5" s="24">
        <f t="shared" si="0"/>
        <v>0</v>
      </c>
      <c r="N5" s="25">
        <f>SUM(D5:M5)</f>
        <v>11378021</v>
      </c>
      <c r="O5" s="30">
        <f t="shared" ref="O5:O27" si="1">(N5/O$29)</f>
        <v>691.50486203962566</v>
      </c>
      <c r="P5" s="6"/>
    </row>
    <row r="6" spans="1:133">
      <c r="A6" s="12"/>
      <c r="B6" s="42">
        <v>512</v>
      </c>
      <c r="C6" s="19" t="s">
        <v>19</v>
      </c>
      <c r="D6" s="43">
        <v>471584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471584</v>
      </c>
      <c r="O6" s="44">
        <f t="shared" si="1"/>
        <v>28.660751185122159</v>
      </c>
      <c r="P6" s="9"/>
    </row>
    <row r="7" spans="1:133">
      <c r="A7" s="12"/>
      <c r="B7" s="42">
        <v>513</v>
      </c>
      <c r="C7" s="19" t="s">
        <v>20</v>
      </c>
      <c r="D7" s="43">
        <v>1342490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221014</v>
      </c>
      <c r="L7" s="43">
        <v>2790</v>
      </c>
      <c r="M7" s="43">
        <v>0</v>
      </c>
      <c r="N7" s="43">
        <f t="shared" si="2"/>
        <v>1566294</v>
      </c>
      <c r="O7" s="44">
        <f t="shared" si="1"/>
        <v>95.192293667193383</v>
      </c>
      <c r="P7" s="9"/>
    </row>
    <row r="8" spans="1:133">
      <c r="A8" s="12"/>
      <c r="B8" s="42">
        <v>515</v>
      </c>
      <c r="C8" s="19" t="s">
        <v>21</v>
      </c>
      <c r="D8" s="43">
        <v>0</v>
      </c>
      <c r="E8" s="43">
        <v>4327624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4327624</v>
      </c>
      <c r="O8" s="44">
        <f t="shared" si="1"/>
        <v>263.01349215996112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358768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358768</v>
      </c>
      <c r="O9" s="44">
        <f t="shared" si="1"/>
        <v>21.804302905068678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1951227</v>
      </c>
      <c r="L10" s="43">
        <v>228127</v>
      </c>
      <c r="M10" s="43">
        <v>0</v>
      </c>
      <c r="N10" s="43">
        <f t="shared" si="2"/>
        <v>2179354</v>
      </c>
      <c r="O10" s="44">
        <f t="shared" si="1"/>
        <v>132.45131882824845</v>
      </c>
      <c r="P10" s="9"/>
    </row>
    <row r="11" spans="1:133">
      <c r="A11" s="12"/>
      <c r="B11" s="42">
        <v>519</v>
      </c>
      <c r="C11" s="19" t="s">
        <v>24</v>
      </c>
      <c r="D11" s="43">
        <v>1181572</v>
      </c>
      <c r="E11" s="43">
        <v>0</v>
      </c>
      <c r="F11" s="43">
        <v>0</v>
      </c>
      <c r="G11" s="43">
        <v>551497</v>
      </c>
      <c r="H11" s="43">
        <v>0</v>
      </c>
      <c r="I11" s="43">
        <v>0</v>
      </c>
      <c r="J11" s="43">
        <v>741328</v>
      </c>
      <c r="K11" s="43">
        <v>0</v>
      </c>
      <c r="L11" s="43">
        <v>0</v>
      </c>
      <c r="M11" s="43">
        <v>0</v>
      </c>
      <c r="N11" s="43">
        <f t="shared" si="2"/>
        <v>2474397</v>
      </c>
      <c r="O11" s="44">
        <f t="shared" si="1"/>
        <v>150.38270329403184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7411946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ref="N12:N27" si="4">SUM(D12:M12)</f>
        <v>7411946</v>
      </c>
      <c r="O12" s="41">
        <f t="shared" si="1"/>
        <v>450.46468943721891</v>
      </c>
      <c r="P12" s="10"/>
    </row>
    <row r="13" spans="1:133">
      <c r="A13" s="12"/>
      <c r="B13" s="42">
        <v>521</v>
      </c>
      <c r="C13" s="19" t="s">
        <v>26</v>
      </c>
      <c r="D13" s="43">
        <v>4957218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4957218</v>
      </c>
      <c r="O13" s="44">
        <f t="shared" si="1"/>
        <v>301.27737936064182</v>
      </c>
      <c r="P13" s="9"/>
    </row>
    <row r="14" spans="1:133">
      <c r="A14" s="12"/>
      <c r="B14" s="42">
        <v>522</v>
      </c>
      <c r="C14" s="19" t="s">
        <v>27</v>
      </c>
      <c r="D14" s="43">
        <v>2454728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2454728</v>
      </c>
      <c r="O14" s="44">
        <f t="shared" si="1"/>
        <v>149.18731007657712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SUM(D16:D19)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8863805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8863805</v>
      </c>
      <c r="O15" s="41">
        <f t="shared" si="1"/>
        <v>538.70213929743522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3279411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3279411</v>
      </c>
      <c r="O16" s="44">
        <f t="shared" si="1"/>
        <v>199.30782788379724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3149354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3149354</v>
      </c>
      <c r="O17" s="44">
        <f t="shared" si="1"/>
        <v>191.40354928892671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2035587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2035587</v>
      </c>
      <c r="O18" s="44">
        <f t="shared" si="1"/>
        <v>123.71380819253677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399453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399453</v>
      </c>
      <c r="O19" s="44">
        <f t="shared" si="1"/>
        <v>24.276953932174546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894529</v>
      </c>
      <c r="E20" s="29">
        <f t="shared" si="6"/>
        <v>0</v>
      </c>
      <c r="F20" s="29">
        <f t="shared" si="6"/>
        <v>0</v>
      </c>
      <c r="G20" s="29">
        <f t="shared" si="6"/>
        <v>202792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1097321</v>
      </c>
      <c r="O20" s="41">
        <f t="shared" si="1"/>
        <v>66.690227300352504</v>
      </c>
      <c r="P20" s="10"/>
    </row>
    <row r="21" spans="1:119">
      <c r="A21" s="12"/>
      <c r="B21" s="42">
        <v>541</v>
      </c>
      <c r="C21" s="19" t="s">
        <v>34</v>
      </c>
      <c r="D21" s="43">
        <v>894529</v>
      </c>
      <c r="E21" s="43">
        <v>0</v>
      </c>
      <c r="F21" s="43">
        <v>0</v>
      </c>
      <c r="G21" s="43">
        <v>202792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1097321</v>
      </c>
      <c r="O21" s="44">
        <f t="shared" si="1"/>
        <v>66.690227300352504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2436789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2436789</v>
      </c>
      <c r="O22" s="41">
        <f t="shared" si="1"/>
        <v>148.09705846602651</v>
      </c>
      <c r="P22" s="9"/>
    </row>
    <row r="23" spans="1:119">
      <c r="A23" s="12"/>
      <c r="B23" s="42">
        <v>571</v>
      </c>
      <c r="C23" s="19" t="s">
        <v>36</v>
      </c>
      <c r="D23" s="43">
        <v>807527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807527</v>
      </c>
      <c r="O23" s="44">
        <f t="shared" si="1"/>
        <v>49.077853409505288</v>
      </c>
      <c r="P23" s="9"/>
    </row>
    <row r="24" spans="1:119">
      <c r="A24" s="12"/>
      <c r="B24" s="42">
        <v>572</v>
      </c>
      <c r="C24" s="19" t="s">
        <v>37</v>
      </c>
      <c r="D24" s="43">
        <v>1629262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1629262</v>
      </c>
      <c r="O24" s="44">
        <f t="shared" si="1"/>
        <v>99.019205056521216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2329682</v>
      </c>
      <c r="E25" s="29">
        <f t="shared" si="8"/>
        <v>180848</v>
      </c>
      <c r="F25" s="29">
        <f t="shared" si="8"/>
        <v>959587</v>
      </c>
      <c r="G25" s="29">
        <f t="shared" si="8"/>
        <v>659615</v>
      </c>
      <c r="H25" s="29">
        <f t="shared" si="8"/>
        <v>0</v>
      </c>
      <c r="I25" s="29">
        <f t="shared" si="8"/>
        <v>1904221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6033953</v>
      </c>
      <c r="O25" s="41">
        <f t="shared" si="1"/>
        <v>366.71648231433085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2329682</v>
      </c>
      <c r="E26" s="43">
        <v>180848</v>
      </c>
      <c r="F26" s="43">
        <v>959587</v>
      </c>
      <c r="G26" s="43">
        <v>659615</v>
      </c>
      <c r="H26" s="43">
        <v>0</v>
      </c>
      <c r="I26" s="43">
        <v>1904221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6033953</v>
      </c>
      <c r="O26" s="44">
        <f t="shared" si="1"/>
        <v>366.71648231433085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16068592</v>
      </c>
      <c r="E27" s="14">
        <f t="shared" ref="E27:M27" si="9">SUM(E5,E12,E15,E20,E22,E25)</f>
        <v>4508472</v>
      </c>
      <c r="F27" s="14">
        <f t="shared" si="9"/>
        <v>1318355</v>
      </c>
      <c r="G27" s="14">
        <f t="shared" si="9"/>
        <v>1413904</v>
      </c>
      <c r="H27" s="14">
        <f t="shared" si="9"/>
        <v>0</v>
      </c>
      <c r="I27" s="14">
        <f t="shared" si="9"/>
        <v>10768026</v>
      </c>
      <c r="J27" s="14">
        <f t="shared" si="9"/>
        <v>741328</v>
      </c>
      <c r="K27" s="14">
        <f t="shared" si="9"/>
        <v>2172241</v>
      </c>
      <c r="L27" s="14">
        <f t="shared" si="9"/>
        <v>230917</v>
      </c>
      <c r="M27" s="14">
        <f t="shared" si="9"/>
        <v>0</v>
      </c>
      <c r="N27" s="14">
        <f t="shared" si="4"/>
        <v>37221835</v>
      </c>
      <c r="O27" s="35">
        <f t="shared" si="1"/>
        <v>2262.1754588549898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40</v>
      </c>
      <c r="M29" s="90"/>
      <c r="N29" s="90"/>
      <c r="O29" s="39">
        <v>16454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3026497</v>
      </c>
      <c r="E5" s="24">
        <f t="shared" si="0"/>
        <v>5068055</v>
      </c>
      <c r="F5" s="24">
        <f t="shared" si="0"/>
        <v>359465</v>
      </c>
      <c r="G5" s="24">
        <f t="shared" si="0"/>
        <v>865790</v>
      </c>
      <c r="H5" s="24">
        <f t="shared" si="0"/>
        <v>0</v>
      </c>
      <c r="I5" s="24">
        <f t="shared" si="0"/>
        <v>0</v>
      </c>
      <c r="J5" s="24">
        <f t="shared" si="0"/>
        <v>856917</v>
      </c>
      <c r="K5" s="24">
        <f t="shared" si="0"/>
        <v>1708729</v>
      </c>
      <c r="L5" s="24">
        <f t="shared" si="0"/>
        <v>866800</v>
      </c>
      <c r="M5" s="24">
        <f t="shared" si="0"/>
        <v>0</v>
      </c>
      <c r="N5" s="25">
        <f>SUM(D5:M5)</f>
        <v>12752253</v>
      </c>
      <c r="O5" s="30">
        <f t="shared" ref="O5:O27" si="1">(N5/O$29)</f>
        <v>768.02294627800529</v>
      </c>
      <c r="P5" s="6"/>
    </row>
    <row r="6" spans="1:133">
      <c r="A6" s="12"/>
      <c r="B6" s="42">
        <v>512</v>
      </c>
      <c r="C6" s="19" t="s">
        <v>19</v>
      </c>
      <c r="D6" s="43">
        <v>500168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500168</v>
      </c>
      <c r="O6" s="44">
        <f t="shared" si="1"/>
        <v>30.123343772584921</v>
      </c>
      <c r="P6" s="9"/>
    </row>
    <row r="7" spans="1:133">
      <c r="A7" s="12"/>
      <c r="B7" s="42">
        <v>513</v>
      </c>
      <c r="C7" s="19" t="s">
        <v>20</v>
      </c>
      <c r="D7" s="43">
        <v>1305318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258288</v>
      </c>
      <c r="L7" s="43">
        <v>4751</v>
      </c>
      <c r="M7" s="43">
        <v>0</v>
      </c>
      <c r="N7" s="43">
        <f t="shared" si="2"/>
        <v>1568357</v>
      </c>
      <c r="O7" s="44">
        <f t="shared" si="1"/>
        <v>94.456576728499158</v>
      </c>
      <c r="P7" s="9"/>
    </row>
    <row r="8" spans="1:133">
      <c r="A8" s="12"/>
      <c r="B8" s="42">
        <v>515</v>
      </c>
      <c r="C8" s="19" t="s">
        <v>21</v>
      </c>
      <c r="D8" s="43">
        <v>0</v>
      </c>
      <c r="E8" s="43">
        <v>5068055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5068055</v>
      </c>
      <c r="O8" s="44">
        <f t="shared" si="1"/>
        <v>305.23096844133943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359465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359465</v>
      </c>
      <c r="O9" s="44">
        <f t="shared" si="1"/>
        <v>21.649301373163095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1450441</v>
      </c>
      <c r="L10" s="43">
        <v>862049</v>
      </c>
      <c r="M10" s="43">
        <v>0</v>
      </c>
      <c r="N10" s="43">
        <f t="shared" si="2"/>
        <v>2312490</v>
      </c>
      <c r="O10" s="44">
        <f t="shared" si="1"/>
        <v>139.27306673090823</v>
      </c>
      <c r="P10" s="9"/>
    </row>
    <row r="11" spans="1:133">
      <c r="A11" s="12"/>
      <c r="B11" s="42">
        <v>519</v>
      </c>
      <c r="C11" s="19" t="s">
        <v>24</v>
      </c>
      <c r="D11" s="43">
        <v>1221011</v>
      </c>
      <c r="E11" s="43">
        <v>0</v>
      </c>
      <c r="F11" s="43">
        <v>0</v>
      </c>
      <c r="G11" s="43">
        <v>865790</v>
      </c>
      <c r="H11" s="43">
        <v>0</v>
      </c>
      <c r="I11" s="43">
        <v>0</v>
      </c>
      <c r="J11" s="43">
        <v>856917</v>
      </c>
      <c r="K11" s="43">
        <v>0</v>
      </c>
      <c r="L11" s="43">
        <v>0</v>
      </c>
      <c r="M11" s="43">
        <v>0</v>
      </c>
      <c r="N11" s="43">
        <f t="shared" si="2"/>
        <v>2943718</v>
      </c>
      <c r="O11" s="44">
        <f t="shared" si="1"/>
        <v>177.28968923151049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7575823</v>
      </c>
      <c r="E12" s="29">
        <f t="shared" si="3"/>
        <v>0</v>
      </c>
      <c r="F12" s="29">
        <f t="shared" si="3"/>
        <v>0</v>
      </c>
      <c r="G12" s="29">
        <f t="shared" si="3"/>
        <v>76203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ref="N12:N27" si="4">SUM(D12:M12)</f>
        <v>7652026</v>
      </c>
      <c r="O12" s="41">
        <f t="shared" si="1"/>
        <v>460.85437244037581</v>
      </c>
      <c r="P12" s="10"/>
    </row>
    <row r="13" spans="1:133">
      <c r="A13" s="12"/>
      <c r="B13" s="42">
        <v>521</v>
      </c>
      <c r="C13" s="19" t="s">
        <v>26</v>
      </c>
      <c r="D13" s="43">
        <v>5095373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5095373</v>
      </c>
      <c r="O13" s="44">
        <f t="shared" si="1"/>
        <v>306.87623464225487</v>
      </c>
      <c r="P13" s="9"/>
    </row>
    <row r="14" spans="1:133">
      <c r="A14" s="12"/>
      <c r="B14" s="42">
        <v>522</v>
      </c>
      <c r="C14" s="19" t="s">
        <v>27</v>
      </c>
      <c r="D14" s="43">
        <v>2480450</v>
      </c>
      <c r="E14" s="43">
        <v>0</v>
      </c>
      <c r="F14" s="43">
        <v>0</v>
      </c>
      <c r="G14" s="43">
        <v>76203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2556653</v>
      </c>
      <c r="O14" s="44">
        <f t="shared" si="1"/>
        <v>153.97813779812094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SUM(D16:D19)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10130392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10130392</v>
      </c>
      <c r="O15" s="41">
        <f t="shared" si="1"/>
        <v>610.11756203324501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4213711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4213711</v>
      </c>
      <c r="O16" s="44">
        <f t="shared" si="1"/>
        <v>253.77686099735004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3489794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3489794</v>
      </c>
      <c r="O17" s="44">
        <f t="shared" si="1"/>
        <v>210.17790893760539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2091329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2091329</v>
      </c>
      <c r="O18" s="44">
        <f t="shared" si="1"/>
        <v>125.95332450012046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335558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335558</v>
      </c>
      <c r="O19" s="44">
        <f t="shared" si="1"/>
        <v>20.209467598169116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966946</v>
      </c>
      <c r="E20" s="29">
        <f t="shared" si="6"/>
        <v>46734</v>
      </c>
      <c r="F20" s="29">
        <f t="shared" si="6"/>
        <v>0</v>
      </c>
      <c r="G20" s="29">
        <f t="shared" si="6"/>
        <v>66855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1080535</v>
      </c>
      <c r="O20" s="41">
        <f t="shared" si="1"/>
        <v>65.076788725608282</v>
      </c>
      <c r="P20" s="10"/>
    </row>
    <row r="21" spans="1:119">
      <c r="A21" s="12"/>
      <c r="B21" s="42">
        <v>541</v>
      </c>
      <c r="C21" s="19" t="s">
        <v>34</v>
      </c>
      <c r="D21" s="43">
        <v>966946</v>
      </c>
      <c r="E21" s="43">
        <v>46734</v>
      </c>
      <c r="F21" s="43">
        <v>0</v>
      </c>
      <c r="G21" s="43">
        <v>66855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1080535</v>
      </c>
      <c r="O21" s="44">
        <f t="shared" si="1"/>
        <v>65.076788725608282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2459468</v>
      </c>
      <c r="E22" s="29">
        <f t="shared" si="7"/>
        <v>0</v>
      </c>
      <c r="F22" s="29">
        <f t="shared" si="7"/>
        <v>0</v>
      </c>
      <c r="G22" s="29">
        <f t="shared" si="7"/>
        <v>335381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2794849</v>
      </c>
      <c r="O22" s="41">
        <f t="shared" si="1"/>
        <v>168.32383762948686</v>
      </c>
      <c r="P22" s="9"/>
    </row>
    <row r="23" spans="1:119">
      <c r="A23" s="12"/>
      <c r="B23" s="42">
        <v>571</v>
      </c>
      <c r="C23" s="19" t="s">
        <v>36</v>
      </c>
      <c r="D23" s="43">
        <v>954889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954889</v>
      </c>
      <c r="O23" s="44">
        <f t="shared" si="1"/>
        <v>57.509576005781739</v>
      </c>
      <c r="P23" s="9"/>
    </row>
    <row r="24" spans="1:119">
      <c r="A24" s="12"/>
      <c r="B24" s="42">
        <v>572</v>
      </c>
      <c r="C24" s="19" t="s">
        <v>37</v>
      </c>
      <c r="D24" s="43">
        <v>1504579</v>
      </c>
      <c r="E24" s="43">
        <v>0</v>
      </c>
      <c r="F24" s="43">
        <v>0</v>
      </c>
      <c r="G24" s="43">
        <v>335381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1839960</v>
      </c>
      <c r="O24" s="44">
        <f t="shared" si="1"/>
        <v>110.81426162370514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2956806</v>
      </c>
      <c r="E25" s="29">
        <f t="shared" si="8"/>
        <v>356759</v>
      </c>
      <c r="F25" s="29">
        <f t="shared" si="8"/>
        <v>918479</v>
      </c>
      <c r="G25" s="29">
        <f t="shared" si="8"/>
        <v>116746</v>
      </c>
      <c r="H25" s="29">
        <f t="shared" si="8"/>
        <v>0</v>
      </c>
      <c r="I25" s="29">
        <f t="shared" si="8"/>
        <v>1887388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6236178</v>
      </c>
      <c r="O25" s="41">
        <f t="shared" si="1"/>
        <v>375.5828715972055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2956806</v>
      </c>
      <c r="E26" s="43">
        <v>356759</v>
      </c>
      <c r="F26" s="43">
        <v>918479</v>
      </c>
      <c r="G26" s="43">
        <v>116746</v>
      </c>
      <c r="H26" s="43">
        <v>0</v>
      </c>
      <c r="I26" s="43">
        <v>1887388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6236178</v>
      </c>
      <c r="O26" s="44">
        <f t="shared" si="1"/>
        <v>375.5828715972055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16985540</v>
      </c>
      <c r="E27" s="14">
        <f t="shared" ref="E27:M27" si="9">SUM(E5,E12,E15,E20,E22,E25)</f>
        <v>5471548</v>
      </c>
      <c r="F27" s="14">
        <f t="shared" si="9"/>
        <v>1277944</v>
      </c>
      <c r="G27" s="14">
        <f t="shared" si="9"/>
        <v>1460975</v>
      </c>
      <c r="H27" s="14">
        <f t="shared" si="9"/>
        <v>0</v>
      </c>
      <c r="I27" s="14">
        <f t="shared" si="9"/>
        <v>12017780</v>
      </c>
      <c r="J27" s="14">
        <f t="shared" si="9"/>
        <v>856917</v>
      </c>
      <c r="K27" s="14">
        <f t="shared" si="9"/>
        <v>1708729</v>
      </c>
      <c r="L27" s="14">
        <f t="shared" si="9"/>
        <v>866800</v>
      </c>
      <c r="M27" s="14">
        <f t="shared" si="9"/>
        <v>0</v>
      </c>
      <c r="N27" s="14">
        <f t="shared" si="4"/>
        <v>40646233</v>
      </c>
      <c r="O27" s="35">
        <f t="shared" si="1"/>
        <v>2447.9783787039269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50</v>
      </c>
      <c r="M29" s="90"/>
      <c r="N29" s="90"/>
      <c r="O29" s="39">
        <v>16604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3161801</v>
      </c>
      <c r="E5" s="24">
        <f t="shared" si="0"/>
        <v>13569514</v>
      </c>
      <c r="F5" s="24">
        <f t="shared" si="0"/>
        <v>359718</v>
      </c>
      <c r="G5" s="24">
        <f t="shared" si="0"/>
        <v>101049</v>
      </c>
      <c r="H5" s="24">
        <f t="shared" si="0"/>
        <v>0</v>
      </c>
      <c r="I5" s="24">
        <f t="shared" si="0"/>
        <v>0</v>
      </c>
      <c r="J5" s="24">
        <f t="shared" si="0"/>
        <v>722387</v>
      </c>
      <c r="K5" s="24">
        <f t="shared" si="0"/>
        <v>1471048</v>
      </c>
      <c r="L5" s="24">
        <f t="shared" si="0"/>
        <v>189459</v>
      </c>
      <c r="M5" s="24">
        <f t="shared" si="0"/>
        <v>0</v>
      </c>
      <c r="N5" s="25">
        <f>SUM(D5:M5)</f>
        <v>19574976</v>
      </c>
      <c r="O5" s="30">
        <f t="shared" ref="O5:O28" si="1">(N5/O$30)</f>
        <v>1168.8646324714875</v>
      </c>
      <c r="P5" s="6"/>
    </row>
    <row r="6" spans="1:133">
      <c r="A6" s="12"/>
      <c r="B6" s="42">
        <v>512</v>
      </c>
      <c r="C6" s="19" t="s">
        <v>19</v>
      </c>
      <c r="D6" s="43">
        <v>502667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502667</v>
      </c>
      <c r="O6" s="44">
        <f t="shared" si="1"/>
        <v>30.015346032125155</v>
      </c>
      <c r="P6" s="9"/>
    </row>
    <row r="7" spans="1:133">
      <c r="A7" s="12"/>
      <c r="B7" s="42">
        <v>513</v>
      </c>
      <c r="C7" s="19" t="s">
        <v>20</v>
      </c>
      <c r="D7" s="43">
        <v>1364008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263406</v>
      </c>
      <c r="L7" s="43">
        <v>4663</v>
      </c>
      <c r="M7" s="43">
        <v>0</v>
      </c>
      <c r="N7" s="43">
        <f t="shared" si="2"/>
        <v>1632077</v>
      </c>
      <c r="O7" s="44">
        <f t="shared" si="1"/>
        <v>97.454887442527024</v>
      </c>
      <c r="P7" s="9"/>
    </row>
    <row r="8" spans="1:133">
      <c r="A8" s="12"/>
      <c r="B8" s="42">
        <v>515</v>
      </c>
      <c r="C8" s="19" t="s">
        <v>21</v>
      </c>
      <c r="D8" s="43">
        <v>0</v>
      </c>
      <c r="E8" s="43">
        <v>13569514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13569514</v>
      </c>
      <c r="O8" s="44">
        <f t="shared" si="1"/>
        <v>810.26536096017196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359718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359718</v>
      </c>
      <c r="O9" s="44">
        <f t="shared" si="1"/>
        <v>21.479548575864335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1207642</v>
      </c>
      <c r="L10" s="43">
        <v>184796</v>
      </c>
      <c r="M10" s="43">
        <v>0</v>
      </c>
      <c r="N10" s="43">
        <f t="shared" si="2"/>
        <v>1392438</v>
      </c>
      <c r="O10" s="44">
        <f t="shared" si="1"/>
        <v>83.145518600346335</v>
      </c>
      <c r="P10" s="9"/>
    </row>
    <row r="11" spans="1:133">
      <c r="A11" s="12"/>
      <c r="B11" s="42">
        <v>519</v>
      </c>
      <c r="C11" s="19" t="s">
        <v>24</v>
      </c>
      <c r="D11" s="43">
        <v>1295126</v>
      </c>
      <c r="E11" s="43">
        <v>0</v>
      </c>
      <c r="F11" s="43">
        <v>0</v>
      </c>
      <c r="G11" s="43">
        <v>101049</v>
      </c>
      <c r="H11" s="43">
        <v>0</v>
      </c>
      <c r="I11" s="43">
        <v>0</v>
      </c>
      <c r="J11" s="43">
        <v>722387</v>
      </c>
      <c r="K11" s="43">
        <v>0</v>
      </c>
      <c r="L11" s="43">
        <v>0</v>
      </c>
      <c r="M11" s="43">
        <v>0</v>
      </c>
      <c r="N11" s="43">
        <f t="shared" si="2"/>
        <v>2118562</v>
      </c>
      <c r="O11" s="44">
        <f t="shared" si="1"/>
        <v>126.50397086045263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7131475</v>
      </c>
      <c r="E12" s="29">
        <f t="shared" si="3"/>
        <v>0</v>
      </c>
      <c r="F12" s="29">
        <f t="shared" si="3"/>
        <v>0</v>
      </c>
      <c r="G12" s="29">
        <f t="shared" si="3"/>
        <v>9500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ref="N12:N28" si="4">SUM(D12:M12)</f>
        <v>7140975</v>
      </c>
      <c r="O12" s="41">
        <f t="shared" si="1"/>
        <v>426.40323640054936</v>
      </c>
      <c r="P12" s="10"/>
    </row>
    <row r="13" spans="1:133">
      <c r="A13" s="12"/>
      <c r="B13" s="42">
        <v>521</v>
      </c>
      <c r="C13" s="19" t="s">
        <v>26</v>
      </c>
      <c r="D13" s="43">
        <v>4842844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4842844</v>
      </c>
      <c r="O13" s="44">
        <f t="shared" si="1"/>
        <v>289.17680778646923</v>
      </c>
      <c r="P13" s="9"/>
    </row>
    <row r="14" spans="1:133">
      <c r="A14" s="12"/>
      <c r="B14" s="42">
        <v>522</v>
      </c>
      <c r="C14" s="19" t="s">
        <v>27</v>
      </c>
      <c r="D14" s="43">
        <v>2288631</v>
      </c>
      <c r="E14" s="43">
        <v>0</v>
      </c>
      <c r="F14" s="43">
        <v>0</v>
      </c>
      <c r="G14" s="43">
        <v>9500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2298131</v>
      </c>
      <c r="O14" s="44">
        <f t="shared" si="1"/>
        <v>137.22642861408013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SUM(D16:D20)</f>
        <v>0</v>
      </c>
      <c r="E15" s="29">
        <f t="shared" si="5"/>
        <v>0</v>
      </c>
      <c r="F15" s="29">
        <f t="shared" si="5"/>
        <v>0</v>
      </c>
      <c r="G15" s="29">
        <f t="shared" si="5"/>
        <v>33440</v>
      </c>
      <c r="H15" s="29">
        <f t="shared" si="5"/>
        <v>0</v>
      </c>
      <c r="I15" s="29">
        <f t="shared" si="5"/>
        <v>11003051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11036491</v>
      </c>
      <c r="O15" s="41">
        <f t="shared" si="1"/>
        <v>659.01301725682208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4191840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4191840</v>
      </c>
      <c r="O16" s="44">
        <f t="shared" si="1"/>
        <v>250.30393503314028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4481837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4481837</v>
      </c>
      <c r="O17" s="44">
        <f t="shared" si="1"/>
        <v>267.62029020123009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1968212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1968212</v>
      </c>
      <c r="O18" s="44">
        <f t="shared" si="1"/>
        <v>117.52624350629964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361162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361162</v>
      </c>
      <c r="O19" s="44">
        <f t="shared" si="1"/>
        <v>21.565772974264046</v>
      </c>
      <c r="P19" s="9"/>
    </row>
    <row r="20" spans="1:119">
      <c r="A20" s="12"/>
      <c r="B20" s="42">
        <v>539</v>
      </c>
      <c r="C20" s="19" t="s">
        <v>64</v>
      </c>
      <c r="D20" s="43">
        <v>0</v>
      </c>
      <c r="E20" s="43">
        <v>0</v>
      </c>
      <c r="F20" s="43">
        <v>0</v>
      </c>
      <c r="G20" s="43">
        <v>33440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33440</v>
      </c>
      <c r="O20" s="44">
        <f t="shared" si="1"/>
        <v>1.9967755418880995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983606</v>
      </c>
      <c r="E21" s="29">
        <f t="shared" si="6"/>
        <v>5407</v>
      </c>
      <c r="F21" s="29">
        <f t="shared" si="6"/>
        <v>0</v>
      </c>
      <c r="G21" s="29">
        <f t="shared" si="6"/>
        <v>215613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1204626</v>
      </c>
      <c r="O21" s="41">
        <f t="shared" si="1"/>
        <v>71.930853287155912</v>
      </c>
      <c r="P21" s="10"/>
    </row>
    <row r="22" spans="1:119">
      <c r="A22" s="12"/>
      <c r="B22" s="42">
        <v>541</v>
      </c>
      <c r="C22" s="19" t="s">
        <v>34</v>
      </c>
      <c r="D22" s="43">
        <v>983606</v>
      </c>
      <c r="E22" s="43">
        <v>5407</v>
      </c>
      <c r="F22" s="43">
        <v>0</v>
      </c>
      <c r="G22" s="43">
        <v>215613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1204626</v>
      </c>
      <c r="O22" s="44">
        <f t="shared" si="1"/>
        <v>71.930853287155912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SUM(D24:D25)</f>
        <v>2033941</v>
      </c>
      <c r="E23" s="29">
        <f t="shared" si="7"/>
        <v>0</v>
      </c>
      <c r="F23" s="29">
        <f t="shared" si="7"/>
        <v>0</v>
      </c>
      <c r="G23" s="29">
        <f t="shared" si="7"/>
        <v>657611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2691552</v>
      </c>
      <c r="O23" s="41">
        <f t="shared" si="1"/>
        <v>160.71845703708127</v>
      </c>
      <c r="P23" s="9"/>
    </row>
    <row r="24" spans="1:119">
      <c r="A24" s="12"/>
      <c r="B24" s="42">
        <v>571</v>
      </c>
      <c r="C24" s="19" t="s">
        <v>36</v>
      </c>
      <c r="D24" s="43">
        <v>812747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812747</v>
      </c>
      <c r="O24" s="44">
        <f t="shared" si="1"/>
        <v>48.530901056905712</v>
      </c>
      <c r="P24" s="9"/>
    </row>
    <row r="25" spans="1:119">
      <c r="A25" s="12"/>
      <c r="B25" s="42">
        <v>572</v>
      </c>
      <c r="C25" s="19" t="s">
        <v>37</v>
      </c>
      <c r="D25" s="43">
        <v>1221194</v>
      </c>
      <c r="E25" s="43">
        <v>0</v>
      </c>
      <c r="F25" s="43">
        <v>0</v>
      </c>
      <c r="G25" s="43">
        <v>657611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1878805</v>
      </c>
      <c r="O25" s="44">
        <f t="shared" si="1"/>
        <v>112.18755598017556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2622572</v>
      </c>
      <c r="E26" s="29">
        <f t="shared" si="8"/>
        <v>207962</v>
      </c>
      <c r="F26" s="29">
        <f t="shared" si="8"/>
        <v>914232</v>
      </c>
      <c r="G26" s="29">
        <f t="shared" si="8"/>
        <v>144126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3888892</v>
      </c>
      <c r="O26" s="41">
        <f t="shared" si="1"/>
        <v>232.21424732787963</v>
      </c>
      <c r="P26" s="9"/>
    </row>
    <row r="27" spans="1:119" ht="15.75" thickBot="1">
      <c r="A27" s="12"/>
      <c r="B27" s="42">
        <v>581</v>
      </c>
      <c r="C27" s="19" t="s">
        <v>38</v>
      </c>
      <c r="D27" s="43">
        <v>2622572</v>
      </c>
      <c r="E27" s="43">
        <v>207962</v>
      </c>
      <c r="F27" s="43">
        <v>914232</v>
      </c>
      <c r="G27" s="43">
        <v>144126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3888892</v>
      </c>
      <c r="O27" s="44">
        <f t="shared" si="1"/>
        <v>232.21424732787963</v>
      </c>
      <c r="P27" s="9"/>
    </row>
    <row r="28" spans="1:119" ht="16.5" thickBot="1">
      <c r="A28" s="13" t="s">
        <v>10</v>
      </c>
      <c r="B28" s="21"/>
      <c r="C28" s="20"/>
      <c r="D28" s="14">
        <f>SUM(D5,D12,D15,D21,D23,D26)</f>
        <v>15933395</v>
      </c>
      <c r="E28" s="14">
        <f t="shared" ref="E28:M28" si="9">SUM(E5,E12,E15,E21,E23,E26)</f>
        <v>13782883</v>
      </c>
      <c r="F28" s="14">
        <f t="shared" si="9"/>
        <v>1273950</v>
      </c>
      <c r="G28" s="14">
        <f t="shared" si="9"/>
        <v>1161339</v>
      </c>
      <c r="H28" s="14">
        <f t="shared" si="9"/>
        <v>0</v>
      </c>
      <c r="I28" s="14">
        <f t="shared" si="9"/>
        <v>11003051</v>
      </c>
      <c r="J28" s="14">
        <f t="shared" si="9"/>
        <v>722387</v>
      </c>
      <c r="K28" s="14">
        <f t="shared" si="9"/>
        <v>1471048</v>
      </c>
      <c r="L28" s="14">
        <f t="shared" si="9"/>
        <v>189459</v>
      </c>
      <c r="M28" s="14">
        <f t="shared" si="9"/>
        <v>0</v>
      </c>
      <c r="N28" s="14">
        <f t="shared" si="4"/>
        <v>45537512</v>
      </c>
      <c r="O28" s="35">
        <f t="shared" si="1"/>
        <v>2719.1444437809755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65</v>
      </c>
      <c r="M30" s="90"/>
      <c r="N30" s="90"/>
      <c r="O30" s="39">
        <v>16747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2024-11-21T19:35:34Z</cp:lastPrinted>
  <dcterms:created xsi:type="dcterms:W3CDTF">2000-08-31T21:26:31Z</dcterms:created>
  <dcterms:modified xsi:type="dcterms:W3CDTF">2024-11-21T19:35:37Z</dcterms:modified>
</cp:coreProperties>
</file>