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" documentId="11_F52BAFB79AD8A2EF3A8EE77E34A46337042BF13B" xr6:coauthVersionLast="47" xr6:coauthVersionMax="47" xr10:uidLastSave="{208063E6-0367-4E9C-8F67-31BA374CA535}"/>
  <bookViews>
    <workbookView xWindow="-120" yWindow="-120" windowWidth="29040" windowHeight="15720" tabRatio="786" xr2:uid="{00000000-000D-0000-FFFF-FFFF00000000}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'2008'!$A$1:$O$54</definedName>
    <definedName name="_xlnm.Print_Area" localSheetId="13">'2009'!$A$1:$O$55</definedName>
    <definedName name="_xlnm.Print_Area" localSheetId="12">'2010'!$A$1:$O$58</definedName>
    <definedName name="_xlnm.Print_Area" localSheetId="11">'2011'!$A$1:$O$56</definedName>
    <definedName name="_xlnm.Print_Area" localSheetId="10">'2012'!$A$1:$O$56</definedName>
    <definedName name="_xlnm.Print_Area" localSheetId="9">'2013'!$A$1:$O$54</definedName>
    <definedName name="_xlnm.Print_Area" localSheetId="8">'2014'!$A$1:$O$60</definedName>
    <definedName name="_xlnm.Print_Area" localSheetId="7">'2015'!$A$1:$O$53</definedName>
    <definedName name="_xlnm.Print_Area" localSheetId="6">'2016'!$A$1:$O$53</definedName>
    <definedName name="_xlnm.Print_Area" localSheetId="5">'2017'!$A$1:$O$54</definedName>
    <definedName name="_xlnm.Print_Area" localSheetId="4">'2018'!$A$1:$O$49</definedName>
    <definedName name="_xlnm.Print_Area" localSheetId="3">'2019'!$A$1:$O$53</definedName>
    <definedName name="_xlnm.Print_Area" localSheetId="2">'2020'!$A$1:$O$52</definedName>
    <definedName name="_xlnm.Print_Area" localSheetId="1">'2021'!$A$1:$P$50</definedName>
    <definedName name="_xlnm.Print_Area" localSheetId="0">'2022'!$A$1:$P$330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5" i="47" l="1"/>
  <c r="P325" i="47" s="1"/>
  <c r="O324" i="47"/>
  <c r="P324" i="47" s="1"/>
  <c r="P323" i="47"/>
  <c r="O323" i="47"/>
  <c r="P322" i="47"/>
  <c r="O322" i="47"/>
  <c r="O321" i="47"/>
  <c r="P321" i="47" s="1"/>
  <c r="O320" i="47"/>
  <c r="P320" i="47" s="1"/>
  <c r="O319" i="47"/>
  <c r="P319" i="47" s="1"/>
  <c r="O318" i="47"/>
  <c r="P318" i="47" s="1"/>
  <c r="O317" i="47"/>
  <c r="P317" i="47" s="1"/>
  <c r="O316" i="47"/>
  <c r="P316" i="47" s="1"/>
  <c r="O315" i="47"/>
  <c r="P315" i="47" s="1"/>
  <c r="O314" i="47"/>
  <c r="P314" i="47" s="1"/>
  <c r="O313" i="47"/>
  <c r="P313" i="47" s="1"/>
  <c r="P312" i="47"/>
  <c r="O312" i="47"/>
  <c r="O311" i="47"/>
  <c r="P311" i="47" s="1"/>
  <c r="O310" i="47"/>
  <c r="P310" i="47" s="1"/>
  <c r="O309" i="47"/>
  <c r="P309" i="47" s="1"/>
  <c r="O308" i="47"/>
  <c r="P308" i="47" s="1"/>
  <c r="O307" i="47"/>
  <c r="P307" i="47" s="1"/>
  <c r="O306" i="47"/>
  <c r="P306" i="47" s="1"/>
  <c r="O305" i="47"/>
  <c r="P305" i="47" s="1"/>
  <c r="O304" i="47"/>
  <c r="P304" i="47" s="1"/>
  <c r="O303" i="47"/>
  <c r="P303" i="47" s="1"/>
  <c r="P302" i="47"/>
  <c r="O302" i="47"/>
  <c r="O301" i="47"/>
  <c r="P301" i="47" s="1"/>
  <c r="N300" i="47"/>
  <c r="M300" i="47"/>
  <c r="L300" i="47"/>
  <c r="K300" i="47"/>
  <c r="J300" i="47"/>
  <c r="I300" i="47"/>
  <c r="H300" i="47"/>
  <c r="G300" i="47"/>
  <c r="F300" i="47"/>
  <c r="E300" i="47"/>
  <c r="E326" i="47" s="1"/>
  <c r="D300" i="47"/>
  <c r="O299" i="47"/>
  <c r="P299" i="47" s="1"/>
  <c r="O298" i="47"/>
  <c r="P298" i="47" s="1"/>
  <c r="P297" i="47"/>
  <c r="O297" i="47"/>
  <c r="O296" i="47"/>
  <c r="P296" i="47" s="1"/>
  <c r="P295" i="47"/>
  <c r="O295" i="47"/>
  <c r="P294" i="47"/>
  <c r="O294" i="47"/>
  <c r="O293" i="47"/>
  <c r="P293" i="47" s="1"/>
  <c r="O292" i="47"/>
  <c r="P292" i="47" s="1"/>
  <c r="O291" i="47"/>
  <c r="P291" i="47" s="1"/>
  <c r="O290" i="47"/>
  <c r="P290" i="47" s="1"/>
  <c r="P289" i="47"/>
  <c r="O289" i="47"/>
  <c r="O288" i="47"/>
  <c r="P288" i="47" s="1"/>
  <c r="P287" i="47"/>
  <c r="O287" i="47"/>
  <c r="O286" i="47"/>
  <c r="P286" i="47" s="1"/>
  <c r="P285" i="47"/>
  <c r="O285" i="47"/>
  <c r="P284" i="47"/>
  <c r="O284" i="47"/>
  <c r="O283" i="47"/>
  <c r="P283" i="47" s="1"/>
  <c r="N282" i="47"/>
  <c r="M282" i="47"/>
  <c r="L282" i="47"/>
  <c r="K282" i="47"/>
  <c r="J282" i="47"/>
  <c r="I282" i="47"/>
  <c r="H282" i="47"/>
  <c r="G282" i="47"/>
  <c r="F282" i="47"/>
  <c r="F326" i="47" s="1"/>
  <c r="E282" i="47"/>
  <c r="D282" i="47"/>
  <c r="O281" i="47"/>
  <c r="P281" i="47" s="1"/>
  <c r="O280" i="47"/>
  <c r="P280" i="47" s="1"/>
  <c r="O279" i="47"/>
  <c r="P279" i="47" s="1"/>
  <c r="O278" i="47"/>
  <c r="P278" i="47" s="1"/>
  <c r="O277" i="47"/>
  <c r="P277" i="47" s="1"/>
  <c r="O276" i="47"/>
  <c r="P276" i="47" s="1"/>
  <c r="O275" i="47"/>
  <c r="P275" i="47" s="1"/>
  <c r="O274" i="47"/>
  <c r="P274" i="47" s="1"/>
  <c r="P273" i="47"/>
  <c r="O273" i="47"/>
  <c r="O272" i="47"/>
  <c r="P272" i="47" s="1"/>
  <c r="O271" i="47"/>
  <c r="P271" i="47" s="1"/>
  <c r="O270" i="47"/>
  <c r="P270" i="47" s="1"/>
  <c r="O269" i="47"/>
  <c r="P269" i="47" s="1"/>
  <c r="O268" i="47"/>
  <c r="P268" i="47" s="1"/>
  <c r="O267" i="47"/>
  <c r="P267" i="47" s="1"/>
  <c r="O266" i="47"/>
  <c r="P266" i="47" s="1"/>
  <c r="O265" i="47"/>
  <c r="P265" i="47" s="1"/>
  <c r="O264" i="47"/>
  <c r="P264" i="47" s="1"/>
  <c r="P263" i="47"/>
  <c r="N263" i="47"/>
  <c r="M263" i="47"/>
  <c r="L263" i="47"/>
  <c r="K263" i="47"/>
  <c r="J263" i="47"/>
  <c r="I263" i="47"/>
  <c r="H263" i="47"/>
  <c r="G263" i="47"/>
  <c r="F263" i="47"/>
  <c r="E263" i="47"/>
  <c r="D263" i="47"/>
  <c r="O263" i="47" s="1"/>
  <c r="O262" i="47"/>
  <c r="P262" i="47" s="1"/>
  <c r="O261" i="47"/>
  <c r="P261" i="47" s="1"/>
  <c r="O260" i="47"/>
  <c r="P260" i="47" s="1"/>
  <c r="O259" i="47"/>
  <c r="P259" i="47" s="1"/>
  <c r="P258" i="47"/>
  <c r="O258" i="47"/>
  <c r="O257" i="47"/>
  <c r="P257" i="47" s="1"/>
  <c r="P256" i="47"/>
  <c r="O256" i="47"/>
  <c r="P255" i="47"/>
  <c r="O255" i="47"/>
  <c r="O254" i="47"/>
  <c r="P254" i="47" s="1"/>
  <c r="O253" i="47"/>
  <c r="P253" i="47" s="1"/>
  <c r="O252" i="47"/>
  <c r="P252" i="47" s="1"/>
  <c r="O251" i="47"/>
  <c r="P251" i="47" s="1"/>
  <c r="O250" i="47"/>
  <c r="P250" i="47" s="1"/>
  <c r="O249" i="47"/>
  <c r="P249" i="47" s="1"/>
  <c r="P248" i="47"/>
  <c r="O248" i="47"/>
  <c r="O247" i="47"/>
  <c r="P247" i="47" s="1"/>
  <c r="P246" i="47"/>
  <c r="O246" i="47"/>
  <c r="P245" i="47"/>
  <c r="O245" i="47"/>
  <c r="O244" i="47"/>
  <c r="P244" i="47" s="1"/>
  <c r="O243" i="47"/>
  <c r="P243" i="47" s="1"/>
  <c r="O242" i="47"/>
  <c r="P242" i="47" s="1"/>
  <c r="O241" i="47"/>
  <c r="P241" i="47" s="1"/>
  <c r="P240" i="47"/>
  <c r="O240" i="47"/>
  <c r="O239" i="47"/>
  <c r="P239" i="47" s="1"/>
  <c r="P238" i="47"/>
  <c r="O238" i="47"/>
  <c r="O237" i="47"/>
  <c r="P237" i="47" s="1"/>
  <c r="P236" i="47"/>
  <c r="O236" i="47"/>
  <c r="P235" i="47"/>
  <c r="O235" i="47"/>
  <c r="O234" i="47"/>
  <c r="P234" i="47" s="1"/>
  <c r="O233" i="47"/>
  <c r="P233" i="47" s="1"/>
  <c r="O232" i="47"/>
  <c r="P232" i="47" s="1"/>
  <c r="O231" i="47"/>
  <c r="P231" i="47" s="1"/>
  <c r="O230" i="47"/>
  <c r="P230" i="47" s="1"/>
  <c r="O229" i="47"/>
  <c r="P229" i="47" s="1"/>
  <c r="P228" i="47"/>
  <c r="O228" i="47"/>
  <c r="O227" i="47"/>
  <c r="P227" i="47" s="1"/>
  <c r="P226" i="47"/>
  <c r="O226" i="47"/>
  <c r="P225" i="47"/>
  <c r="O225" i="47"/>
  <c r="O224" i="47"/>
  <c r="P224" i="47" s="1"/>
  <c r="O223" i="47"/>
  <c r="P223" i="47" s="1"/>
  <c r="O222" i="47"/>
  <c r="P222" i="47" s="1"/>
  <c r="O221" i="47"/>
  <c r="P221" i="47" s="1"/>
  <c r="O220" i="47"/>
  <c r="P220" i="47" s="1"/>
  <c r="O219" i="47"/>
  <c r="P219" i="47" s="1"/>
  <c r="P218" i="47"/>
  <c r="O218" i="47"/>
  <c r="O217" i="47"/>
  <c r="P217" i="47" s="1"/>
  <c r="P216" i="47"/>
  <c r="O216" i="47"/>
  <c r="P215" i="47"/>
  <c r="O215" i="47"/>
  <c r="O214" i="47"/>
  <c r="P214" i="47" s="1"/>
  <c r="O213" i="47"/>
  <c r="P213" i="47" s="1"/>
  <c r="O212" i="47"/>
  <c r="P212" i="47" s="1"/>
  <c r="O211" i="47"/>
  <c r="P211" i="47" s="1"/>
  <c r="O210" i="47"/>
  <c r="P210" i="47" s="1"/>
  <c r="O209" i="47"/>
  <c r="P209" i="47" s="1"/>
  <c r="P208" i="47"/>
  <c r="O208" i="47"/>
  <c r="O207" i="47"/>
  <c r="P207" i="47" s="1"/>
  <c r="P206" i="47"/>
  <c r="O206" i="47"/>
  <c r="P205" i="47"/>
  <c r="O205" i="47"/>
  <c r="O204" i="47"/>
  <c r="P204" i="47" s="1"/>
  <c r="O203" i="47"/>
  <c r="P203" i="47" s="1"/>
  <c r="O202" i="47"/>
  <c r="P202" i="47" s="1"/>
  <c r="O201" i="47"/>
  <c r="P201" i="47" s="1"/>
  <c r="O200" i="47"/>
  <c r="P200" i="47" s="1"/>
  <c r="O199" i="47"/>
  <c r="P199" i="47" s="1"/>
  <c r="P198" i="47"/>
  <c r="O198" i="47"/>
  <c r="O197" i="47"/>
  <c r="P197" i="47" s="1"/>
  <c r="P196" i="47"/>
  <c r="O196" i="47"/>
  <c r="P195" i="47"/>
  <c r="O195" i="47"/>
  <c r="O194" i="47"/>
  <c r="P194" i="47" s="1"/>
  <c r="O193" i="47"/>
  <c r="P193" i="47" s="1"/>
  <c r="O192" i="47"/>
  <c r="P192" i="47" s="1"/>
  <c r="O191" i="47"/>
  <c r="P191" i="47" s="1"/>
  <c r="P190" i="47"/>
  <c r="O190" i="47"/>
  <c r="O189" i="47"/>
  <c r="P189" i="47" s="1"/>
  <c r="P188" i="47"/>
  <c r="O188" i="47"/>
  <c r="O187" i="47"/>
  <c r="P187" i="47" s="1"/>
  <c r="P186" i="47"/>
  <c r="O186" i="47"/>
  <c r="P185" i="47"/>
  <c r="O185" i="47"/>
  <c r="O184" i="47"/>
  <c r="P184" i="47" s="1"/>
  <c r="O183" i="47"/>
  <c r="P183" i="47" s="1"/>
  <c r="O182" i="47"/>
  <c r="P182" i="47" s="1"/>
  <c r="O181" i="47"/>
  <c r="P181" i="47" s="1"/>
  <c r="O180" i="47"/>
  <c r="P180" i="47" s="1"/>
  <c r="O179" i="47"/>
  <c r="P179" i="47" s="1"/>
  <c r="P178" i="47"/>
  <c r="O178" i="47"/>
  <c r="O177" i="47"/>
  <c r="P177" i="47" s="1"/>
  <c r="P176" i="47"/>
  <c r="O176" i="47"/>
  <c r="P175" i="47"/>
  <c r="O175" i="47"/>
  <c r="O174" i="47"/>
  <c r="P174" i="47" s="1"/>
  <c r="O173" i="47"/>
  <c r="P173" i="47" s="1"/>
  <c r="O172" i="47"/>
  <c r="P172" i="47" s="1"/>
  <c r="O171" i="47"/>
  <c r="P171" i="47" s="1"/>
  <c r="O170" i="47"/>
  <c r="P170" i="47" s="1"/>
  <c r="O169" i="47"/>
  <c r="P169" i="47" s="1"/>
  <c r="N169" i="47"/>
  <c r="M169" i="47"/>
  <c r="L169" i="47"/>
  <c r="K169" i="47"/>
  <c r="J169" i="47"/>
  <c r="I169" i="47"/>
  <c r="H169" i="47"/>
  <c r="G169" i="47"/>
  <c r="F169" i="47"/>
  <c r="E169" i="47"/>
  <c r="D169" i="47"/>
  <c r="O168" i="47"/>
  <c r="P168" i="47" s="1"/>
  <c r="O167" i="47"/>
  <c r="P167" i="47" s="1"/>
  <c r="O166" i="47"/>
  <c r="P166" i="47" s="1"/>
  <c r="O165" i="47"/>
  <c r="P165" i="47" s="1"/>
  <c r="P164" i="47"/>
  <c r="O164" i="47"/>
  <c r="O163" i="47"/>
  <c r="P163" i="47" s="1"/>
  <c r="O162" i="47"/>
  <c r="P162" i="47" s="1"/>
  <c r="O161" i="47"/>
  <c r="P161" i="47" s="1"/>
  <c r="O160" i="47"/>
  <c r="P160" i="47" s="1"/>
  <c r="O159" i="47"/>
  <c r="P159" i="47" s="1"/>
  <c r="O158" i="47"/>
  <c r="P158" i="47" s="1"/>
  <c r="O157" i="47"/>
  <c r="P157" i="47" s="1"/>
  <c r="O156" i="47"/>
  <c r="P156" i="47" s="1"/>
  <c r="O155" i="47"/>
  <c r="P155" i="47" s="1"/>
  <c r="P154" i="47"/>
  <c r="O154" i="47"/>
  <c r="O153" i="47"/>
  <c r="P153" i="47" s="1"/>
  <c r="O152" i="47"/>
  <c r="P152" i="47" s="1"/>
  <c r="O151" i="47"/>
  <c r="P151" i="47" s="1"/>
  <c r="O150" i="47"/>
  <c r="P150" i="47" s="1"/>
  <c r="O149" i="47"/>
  <c r="P149" i="47" s="1"/>
  <c r="O148" i="47"/>
  <c r="P148" i="47" s="1"/>
  <c r="O147" i="47"/>
  <c r="P147" i="47" s="1"/>
  <c r="O146" i="47"/>
  <c r="P146" i="47" s="1"/>
  <c r="P145" i="47"/>
  <c r="O145" i="47"/>
  <c r="P144" i="47"/>
  <c r="O144" i="47"/>
  <c r="O143" i="47"/>
  <c r="P143" i="47" s="1"/>
  <c r="O142" i="47"/>
  <c r="P142" i="47" s="1"/>
  <c r="O141" i="47"/>
  <c r="P141" i="47" s="1"/>
  <c r="O140" i="47"/>
  <c r="P140" i="47" s="1"/>
  <c r="O139" i="47"/>
  <c r="P139" i="47" s="1"/>
  <c r="O138" i="47"/>
  <c r="P138" i="47" s="1"/>
  <c r="O137" i="47"/>
  <c r="P137" i="47" s="1"/>
  <c r="O136" i="47"/>
  <c r="P136" i="47" s="1"/>
  <c r="O135" i="47"/>
  <c r="P135" i="47" s="1"/>
  <c r="P134" i="47"/>
  <c r="O134" i="47"/>
  <c r="O133" i="47"/>
  <c r="P133" i="47" s="1"/>
  <c r="O132" i="47"/>
  <c r="P132" i="47" s="1"/>
  <c r="O131" i="47"/>
  <c r="P131" i="47" s="1"/>
  <c r="O130" i="47"/>
  <c r="P130" i="47" s="1"/>
  <c r="O129" i="47"/>
  <c r="P129" i="47" s="1"/>
  <c r="O128" i="47"/>
  <c r="P128" i="47" s="1"/>
  <c r="O127" i="47"/>
  <c r="P127" i="47" s="1"/>
  <c r="O126" i="47"/>
  <c r="P126" i="47" s="1"/>
  <c r="O125" i="47"/>
  <c r="P125" i="47" s="1"/>
  <c r="P124" i="47"/>
  <c r="O124" i="47"/>
  <c r="O123" i="47"/>
  <c r="P123" i="47" s="1"/>
  <c r="O122" i="47"/>
  <c r="P122" i="47" s="1"/>
  <c r="O121" i="47"/>
  <c r="P121" i="47" s="1"/>
  <c r="O120" i="47"/>
  <c r="P120" i="47" s="1"/>
  <c r="O119" i="47"/>
  <c r="P119" i="47" s="1"/>
  <c r="O118" i="47"/>
  <c r="P118" i="47" s="1"/>
  <c r="O117" i="47"/>
  <c r="P117" i="47" s="1"/>
  <c r="P116" i="47"/>
  <c r="O116" i="47"/>
  <c r="O115" i="47"/>
  <c r="P115" i="47" s="1"/>
  <c r="P114" i="47"/>
  <c r="O114" i="47"/>
  <c r="O113" i="47"/>
  <c r="P113" i="47" s="1"/>
  <c r="O112" i="47"/>
  <c r="P112" i="47" s="1"/>
  <c r="O111" i="47"/>
  <c r="P111" i="47" s="1"/>
  <c r="O110" i="47"/>
  <c r="P110" i="47" s="1"/>
  <c r="O109" i="47"/>
  <c r="P109" i="47" s="1"/>
  <c r="O108" i="47"/>
  <c r="P108" i="47" s="1"/>
  <c r="O107" i="47"/>
  <c r="P107" i="47" s="1"/>
  <c r="O106" i="47"/>
  <c r="P106" i="47" s="1"/>
  <c r="O105" i="47"/>
  <c r="P105" i="47" s="1"/>
  <c r="P104" i="47"/>
  <c r="O104" i="47"/>
  <c r="O103" i="47"/>
  <c r="P103" i="47" s="1"/>
  <c r="O102" i="47"/>
  <c r="P102" i="47" s="1"/>
  <c r="O101" i="47"/>
  <c r="P101" i="47" s="1"/>
  <c r="O100" i="47"/>
  <c r="P100" i="47" s="1"/>
  <c r="O99" i="47"/>
  <c r="P99" i="47" s="1"/>
  <c r="O98" i="47"/>
  <c r="P98" i="47" s="1"/>
  <c r="O97" i="47"/>
  <c r="P97" i="47" s="1"/>
  <c r="O96" i="47"/>
  <c r="P96" i="47" s="1"/>
  <c r="O95" i="47"/>
  <c r="P95" i="47" s="1"/>
  <c r="P94" i="47"/>
  <c r="O94" i="47"/>
  <c r="O93" i="47"/>
  <c r="P93" i="47" s="1"/>
  <c r="O92" i="47"/>
  <c r="P92" i="47" s="1"/>
  <c r="O91" i="47"/>
  <c r="P91" i="47" s="1"/>
  <c r="O90" i="47"/>
  <c r="P90" i="47" s="1"/>
  <c r="O89" i="47"/>
  <c r="P89" i="47" s="1"/>
  <c r="O88" i="47"/>
  <c r="P88" i="47" s="1"/>
  <c r="P87" i="47"/>
  <c r="O87" i="47"/>
  <c r="O86" i="47"/>
  <c r="P86" i="47" s="1"/>
  <c r="O85" i="47"/>
  <c r="P85" i="47" s="1"/>
  <c r="P84" i="47"/>
  <c r="O84" i="47"/>
  <c r="O83" i="47"/>
  <c r="P83" i="47" s="1"/>
  <c r="O82" i="47"/>
  <c r="P82" i="47" s="1"/>
  <c r="O81" i="47"/>
  <c r="P81" i="47" s="1"/>
  <c r="O80" i="47"/>
  <c r="P80" i="47" s="1"/>
  <c r="O79" i="47"/>
  <c r="P79" i="47" s="1"/>
  <c r="O78" i="47"/>
  <c r="P78" i="47" s="1"/>
  <c r="O77" i="47"/>
  <c r="P77" i="47" s="1"/>
  <c r="N76" i="47"/>
  <c r="M76" i="47"/>
  <c r="L76" i="47"/>
  <c r="O76" i="47" s="1"/>
  <c r="P76" i="47" s="1"/>
  <c r="K76" i="47"/>
  <c r="J76" i="47"/>
  <c r="I76" i="47"/>
  <c r="H76" i="47"/>
  <c r="G76" i="47"/>
  <c r="G326" i="47" s="1"/>
  <c r="F76" i="47"/>
  <c r="E76" i="47"/>
  <c r="D76" i="47"/>
  <c r="O75" i="47"/>
  <c r="P75" i="47" s="1"/>
  <c r="O74" i="47"/>
  <c r="P74" i="47" s="1"/>
  <c r="O73" i="47"/>
  <c r="P73" i="47" s="1"/>
  <c r="O72" i="47"/>
  <c r="P72" i="47" s="1"/>
  <c r="O71" i="47"/>
  <c r="P71" i="47" s="1"/>
  <c r="O70" i="47"/>
  <c r="P70" i="47" s="1"/>
  <c r="P69" i="47"/>
  <c r="O69" i="47"/>
  <c r="O68" i="47"/>
  <c r="P68" i="47" s="1"/>
  <c r="P67" i="47"/>
  <c r="O67" i="47"/>
  <c r="P66" i="47"/>
  <c r="O66" i="47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P59" i="47"/>
  <c r="O59" i="47"/>
  <c r="O58" i="47"/>
  <c r="P58" i="47" s="1"/>
  <c r="P57" i="47"/>
  <c r="O57" i="47"/>
  <c r="P56" i="47"/>
  <c r="O56" i="47"/>
  <c r="O55" i="47"/>
  <c r="P55" i="47" s="1"/>
  <c r="O54" i="47"/>
  <c r="P54" i="47" s="1"/>
  <c r="O53" i="47"/>
  <c r="P53" i="47" s="1"/>
  <c r="P52" i="47"/>
  <c r="O52" i="47"/>
  <c r="O51" i="47"/>
  <c r="P51" i="47" s="1"/>
  <c r="O50" i="47"/>
  <c r="P50" i="47" s="1"/>
  <c r="P49" i="47"/>
  <c r="O49" i="47"/>
  <c r="O48" i="47"/>
  <c r="P48" i="47" s="1"/>
  <c r="P47" i="47"/>
  <c r="O47" i="47"/>
  <c r="P46" i="47"/>
  <c r="O46" i="47"/>
  <c r="O45" i="47"/>
  <c r="P45" i="47" s="1"/>
  <c r="O44" i="47"/>
  <c r="P44" i="47" s="1"/>
  <c r="P43" i="47"/>
  <c r="O43" i="47"/>
  <c r="O42" i="47"/>
  <c r="P42" i="47" s="1"/>
  <c r="O41" i="47"/>
  <c r="P41" i="47" s="1"/>
  <c r="N41" i="47"/>
  <c r="M41" i="47"/>
  <c r="L41" i="47"/>
  <c r="K41" i="47"/>
  <c r="J41" i="47"/>
  <c r="J326" i="47" s="1"/>
  <c r="I41" i="47"/>
  <c r="H41" i="47"/>
  <c r="H326" i="47" s="1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O36" i="47"/>
  <c r="P36" i="47" s="1"/>
  <c r="P35" i="47"/>
  <c r="O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P25" i="47"/>
  <c r="O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P15" i="47"/>
  <c r="O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P6" i="47"/>
  <c r="O6" i="47"/>
  <c r="P5" i="47"/>
  <c r="O5" i="47"/>
  <c r="N5" i="47"/>
  <c r="M5" i="47"/>
  <c r="L5" i="47"/>
  <c r="K5" i="47"/>
  <c r="J5" i="47"/>
  <c r="I5" i="47"/>
  <c r="I326" i="47" s="1"/>
  <c r="H5" i="47"/>
  <c r="G5" i="47"/>
  <c r="F5" i="47"/>
  <c r="E5" i="47"/>
  <c r="D5" i="47"/>
  <c r="O45" i="46"/>
  <c r="P45" i="46" s="1"/>
  <c r="O44" i="46"/>
  <c r="P44" i="46" s="1"/>
  <c r="O43" i="46"/>
  <c r="P43" i="46" s="1"/>
  <c r="O42" i="46"/>
  <c r="P42" i="46" s="1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/>
  <c r="N36" i="46"/>
  <c r="M36" i="46"/>
  <c r="L36" i="46"/>
  <c r="K36" i="46"/>
  <c r="J36" i="46"/>
  <c r="I36" i="46"/>
  <c r="H36" i="46"/>
  <c r="G36" i="46"/>
  <c r="F36" i="46"/>
  <c r="E36" i="46"/>
  <c r="D36" i="46"/>
  <c r="O35" i="46"/>
  <c r="P35" i="46"/>
  <c r="O34" i="46"/>
  <c r="P34" i="46" s="1"/>
  <c r="O33" i="46"/>
  <c r="P33" i="46" s="1"/>
  <c r="O32" i="46"/>
  <c r="P32" i="46"/>
  <c r="N31" i="46"/>
  <c r="M31" i="46"/>
  <c r="O31" i="46" s="1"/>
  <c r="P31" i="46" s="1"/>
  <c r="L31" i="46"/>
  <c r="K31" i="46"/>
  <c r="J31" i="46"/>
  <c r="I31" i="46"/>
  <c r="H31" i="46"/>
  <c r="G31" i="46"/>
  <c r="F31" i="46"/>
  <c r="E31" i="46"/>
  <c r="D31" i="46"/>
  <c r="O30" i="46"/>
  <c r="P30" i="46" s="1"/>
  <c r="O29" i="46"/>
  <c r="P29" i="46" s="1"/>
  <c r="O28" i="46"/>
  <c r="P28" i="46" s="1"/>
  <c r="O27" i="46"/>
  <c r="P27" i="46" s="1"/>
  <c r="O26" i="46"/>
  <c r="P26" i="46" s="1"/>
  <c r="O25" i="46"/>
  <c r="P25" i="46" s="1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 s="1"/>
  <c r="N18" i="46"/>
  <c r="M18" i="46"/>
  <c r="L18" i="46"/>
  <c r="K18" i="46"/>
  <c r="J18" i="46"/>
  <c r="I18" i="46"/>
  <c r="H18" i="46"/>
  <c r="G18" i="46"/>
  <c r="F18" i="46"/>
  <c r="E18" i="46"/>
  <c r="D18" i="46"/>
  <c r="D46" i="46" s="1"/>
  <c r="O17" i="46"/>
  <c r="P17" i="46"/>
  <c r="O16" i="46"/>
  <c r="P16" i="46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K46" i="46" s="1"/>
  <c r="J5" i="46"/>
  <c r="I5" i="46"/>
  <c r="H5" i="46"/>
  <c r="G5" i="46"/>
  <c r="F5" i="46"/>
  <c r="E5" i="46"/>
  <c r="D5" i="46"/>
  <c r="N47" i="45"/>
  <c r="O47" i="45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 s="1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/>
  <c r="N35" i="45"/>
  <c r="O35" i="45"/>
  <c r="N34" i="45"/>
  <c r="O34" i="45" s="1"/>
  <c r="N33" i="45"/>
  <c r="O33" i="45" s="1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/>
  <c r="N27" i="45"/>
  <c r="O27" i="45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48" i="44"/>
  <c r="O48" i="44"/>
  <c r="M47" i="44"/>
  <c r="L47" i="44"/>
  <c r="K47" i="44"/>
  <c r="J47" i="44"/>
  <c r="I47" i="44"/>
  <c r="H47" i="44"/>
  <c r="G47" i="44"/>
  <c r="F47" i="44"/>
  <c r="E47" i="44"/>
  <c r="D47" i="44"/>
  <c r="N46" i="44"/>
  <c r="O46" i="44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/>
  <c r="M39" i="44"/>
  <c r="L39" i="44"/>
  <c r="L49" i="44" s="1"/>
  <c r="K39" i="44"/>
  <c r="J39" i="44"/>
  <c r="I39" i="44"/>
  <c r="H39" i="44"/>
  <c r="G39" i="44"/>
  <c r="F39" i="44"/>
  <c r="E39" i="44"/>
  <c r="D39" i="44"/>
  <c r="N38" i="44"/>
  <c r="O38" i="44"/>
  <c r="N37" i="44"/>
  <c r="O37" i="44" s="1"/>
  <c r="N36" i="44"/>
  <c r="O36" i="44" s="1"/>
  <c r="M35" i="44"/>
  <c r="L35" i="44"/>
  <c r="K35" i="44"/>
  <c r="K49" i="44" s="1"/>
  <c r="J35" i="44"/>
  <c r="I35" i="44"/>
  <c r="H35" i="44"/>
  <c r="G35" i="44"/>
  <c r="F35" i="44"/>
  <c r="E35" i="44"/>
  <c r="D35" i="44"/>
  <c r="N34" i="44"/>
  <c r="O34" i="44" s="1"/>
  <c r="N33" i="44"/>
  <c r="O33" i="44" s="1"/>
  <c r="N32" i="44"/>
  <c r="O32" i="44"/>
  <c r="N31" i="44"/>
  <c r="O31" i="44" s="1"/>
  <c r="N30" i="44"/>
  <c r="O30" i="44"/>
  <c r="M29" i="44"/>
  <c r="L29" i="44"/>
  <c r="K29" i="44"/>
  <c r="J29" i="44"/>
  <c r="I29" i="44"/>
  <c r="H29" i="44"/>
  <c r="G29" i="44"/>
  <c r="F29" i="44"/>
  <c r="F49" i="44" s="1"/>
  <c r="E29" i="44"/>
  <c r="D29" i="44"/>
  <c r="N28" i="44"/>
  <c r="O28" i="44" s="1"/>
  <c r="N27" i="44"/>
  <c r="O27" i="44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44" i="43"/>
  <c r="O44" i="43" s="1"/>
  <c r="N43" i="43"/>
  <c r="O43" i="43"/>
  <c r="N42" i="43"/>
  <c r="O42" i="43" s="1"/>
  <c r="N41" i="43"/>
  <c r="O41" i="43" s="1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 s="1"/>
  <c r="N32" i="43"/>
  <c r="O32" i="43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N26" i="43"/>
  <c r="O26" i="43" s="1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J45" i="43" s="1"/>
  <c r="I5" i="43"/>
  <c r="I45" i="43" s="1"/>
  <c r="H5" i="43"/>
  <c r="G5" i="43"/>
  <c r="F5" i="43"/>
  <c r="E5" i="43"/>
  <c r="D5" i="43"/>
  <c r="N49" i="42"/>
  <c r="O49" i="42" s="1"/>
  <c r="M48" i="42"/>
  <c r="L48" i="42"/>
  <c r="K48" i="42"/>
  <c r="J48" i="42"/>
  <c r="I48" i="42"/>
  <c r="H48" i="42"/>
  <c r="G48" i="42"/>
  <c r="F48" i="42"/>
  <c r="E48" i="42"/>
  <c r="N48" i="42" s="1"/>
  <c r="O48" i="42" s="1"/>
  <c r="D48" i="42"/>
  <c r="N47" i="42"/>
  <c r="O47" i="42" s="1"/>
  <c r="N46" i="42"/>
  <c r="O46" i="42" s="1"/>
  <c r="N45" i="42"/>
  <c r="O45" i="42" s="1"/>
  <c r="N44" i="42"/>
  <c r="O44" i="42" s="1"/>
  <c r="N43" i="42"/>
  <c r="O43" i="42"/>
  <c r="N42" i="42"/>
  <c r="O42" i="42" s="1"/>
  <c r="M41" i="42"/>
  <c r="L41" i="42"/>
  <c r="K41" i="42"/>
  <c r="J41" i="42"/>
  <c r="I41" i="42"/>
  <c r="H41" i="42"/>
  <c r="G41" i="42"/>
  <c r="F41" i="42"/>
  <c r="E41" i="42"/>
  <c r="D41" i="42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N5" i="42" s="1"/>
  <c r="O5" i="42" s="1"/>
  <c r="J5" i="42"/>
  <c r="I5" i="42"/>
  <c r="H5" i="42"/>
  <c r="G5" i="42"/>
  <c r="F5" i="42"/>
  <c r="E5" i="42"/>
  <c r="D5" i="42"/>
  <c r="N48" i="41"/>
  <c r="O48" i="41" s="1"/>
  <c r="N47" i="41"/>
  <c r="O47" i="41" s="1"/>
  <c r="N46" i="41"/>
  <c r="O46" i="41" s="1"/>
  <c r="N45" i="41"/>
  <c r="O45" i="41" s="1"/>
  <c r="N44" i="41"/>
  <c r="O44" i="4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 s="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 s="1"/>
  <c r="N28" i="41"/>
  <c r="O28" i="41" s="1"/>
  <c r="N27" i="41"/>
  <c r="O27" i="41"/>
  <c r="N26" i="41"/>
  <c r="O26" i="41"/>
  <c r="N25" i="41"/>
  <c r="O25" i="41" s="1"/>
  <c r="N24" i="41"/>
  <c r="O24" i="41" s="1"/>
  <c r="N23" i="41"/>
  <c r="O23" i="41" s="1"/>
  <c r="N22" i="41"/>
  <c r="O22" i="41" s="1"/>
  <c r="N21" i="41"/>
  <c r="O21" i="41"/>
  <c r="M20" i="41"/>
  <c r="L20" i="41"/>
  <c r="K20" i="41"/>
  <c r="J20" i="41"/>
  <c r="I20" i="41"/>
  <c r="H20" i="41"/>
  <c r="G20" i="41"/>
  <c r="G49" i="41" s="1"/>
  <c r="F20" i="41"/>
  <c r="E20" i="41"/>
  <c r="D20" i="41"/>
  <c r="N19" i="41"/>
  <c r="O19" i="41"/>
  <c r="N18" i="41"/>
  <c r="O18" i="4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E49" i="41" s="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H49" i="41" s="1"/>
  <c r="G5" i="41"/>
  <c r="F5" i="41"/>
  <c r="F49" i="41" s="1"/>
  <c r="E5" i="41"/>
  <c r="D5" i="41"/>
  <c r="N48" i="40"/>
  <c r="O48" i="40" s="1"/>
  <c r="N47" i="40"/>
  <c r="O47" i="40" s="1"/>
  <c r="N46" i="40"/>
  <c r="O46" i="40"/>
  <c r="N45" i="40"/>
  <c r="O45" i="40"/>
  <c r="N44" i="40"/>
  <c r="O44" i="40" s="1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1" i="40" s="1"/>
  <c r="O41" i="40" s="1"/>
  <c r="N40" i="40"/>
  <c r="O40" i="40" s="1"/>
  <c r="N39" i="40"/>
  <c r="O39" i="40" s="1"/>
  <c r="N38" i="40"/>
  <c r="O38" i="40" s="1"/>
  <c r="M37" i="40"/>
  <c r="L37" i="40"/>
  <c r="K37" i="40"/>
  <c r="N37" i="40" s="1"/>
  <c r="O37" i="40" s="1"/>
  <c r="J37" i="40"/>
  <c r="I37" i="40"/>
  <c r="H37" i="40"/>
  <c r="G37" i="40"/>
  <c r="F37" i="40"/>
  <c r="E37" i="40"/>
  <c r="D37" i="40"/>
  <c r="N36" i="40"/>
  <c r="O36" i="40"/>
  <c r="N35" i="40"/>
  <c r="O35" i="40"/>
  <c r="N34" i="40"/>
  <c r="O34" i="40" s="1"/>
  <c r="N33" i="40"/>
  <c r="O33" i="40" s="1"/>
  <c r="N32" i="40"/>
  <c r="O32" i="40" s="1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49" i="40" s="1"/>
  <c r="L5" i="40"/>
  <c r="K5" i="40"/>
  <c r="K49" i="40" s="1"/>
  <c r="J5" i="40"/>
  <c r="I5" i="40"/>
  <c r="H5" i="40"/>
  <c r="G5" i="40"/>
  <c r="F5" i="40"/>
  <c r="E5" i="40"/>
  <c r="D5" i="40"/>
  <c r="N55" i="39"/>
  <c r="O55" i="39"/>
  <c r="N54" i="39"/>
  <c r="O54" i="39"/>
  <c r="N53" i="39"/>
  <c r="O53" i="39" s="1"/>
  <c r="M52" i="39"/>
  <c r="L52" i="39"/>
  <c r="K52" i="39"/>
  <c r="J52" i="39"/>
  <c r="I52" i="39"/>
  <c r="H52" i="39"/>
  <c r="G52" i="39"/>
  <c r="F52" i="39"/>
  <c r="F56" i="39" s="1"/>
  <c r="E52" i="39"/>
  <c r="D52" i="39"/>
  <c r="N51" i="39"/>
  <c r="O51" i="39" s="1"/>
  <c r="N50" i="39"/>
  <c r="O50" i="39" s="1"/>
  <c r="N49" i="39"/>
  <c r="O49" i="39" s="1"/>
  <c r="N48" i="39"/>
  <c r="O48" i="39" s="1"/>
  <c r="N47" i="39"/>
  <c r="O47" i="39"/>
  <c r="N46" i="39"/>
  <c r="O46" i="39"/>
  <c r="M45" i="39"/>
  <c r="L45" i="39"/>
  <c r="K45" i="39"/>
  <c r="J45" i="39"/>
  <c r="I45" i="39"/>
  <c r="H45" i="39"/>
  <c r="G45" i="39"/>
  <c r="F45" i="39"/>
  <c r="E45" i="39"/>
  <c r="D45" i="39"/>
  <c r="N44" i="39"/>
  <c r="O44" i="39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/>
  <c r="N38" i="39"/>
  <c r="O38" i="39" s="1"/>
  <c r="N37" i="39"/>
  <c r="O37" i="39" s="1"/>
  <c r="N36" i="39"/>
  <c r="O36" i="39"/>
  <c r="N35" i="39"/>
  <c r="O35" i="39" s="1"/>
  <c r="N34" i="39"/>
  <c r="O34" i="39" s="1"/>
  <c r="M33" i="39"/>
  <c r="L33" i="39"/>
  <c r="K33" i="39"/>
  <c r="K56" i="39" s="1"/>
  <c r="J33" i="39"/>
  <c r="I33" i="39"/>
  <c r="H33" i="39"/>
  <c r="G33" i="39"/>
  <c r="F33" i="39"/>
  <c r="N33" i="39" s="1"/>
  <c r="O33" i="39" s="1"/>
  <c r="E33" i="39"/>
  <c r="D33" i="39"/>
  <c r="N32" i="39"/>
  <c r="O32" i="39" s="1"/>
  <c r="N31" i="39"/>
  <c r="O31" i="39"/>
  <c r="N30" i="39"/>
  <c r="O30" i="39" s="1"/>
  <c r="N29" i="39"/>
  <c r="O29" i="39" s="1"/>
  <c r="N28" i="39"/>
  <c r="O28" i="39"/>
  <c r="N27" i="39"/>
  <c r="O27" i="39" s="1"/>
  <c r="N26" i="39"/>
  <c r="O26" i="39" s="1"/>
  <c r="N25" i="39"/>
  <c r="O25" i="39" s="1"/>
  <c r="N24" i="39"/>
  <c r="O24" i="39" s="1"/>
  <c r="N23" i="39"/>
  <c r="O23" i="39"/>
  <c r="N22" i="39"/>
  <c r="O22" i="39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 s="1"/>
  <c r="N15" i="39"/>
  <c r="O15" i="39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N5" i="39" s="1"/>
  <c r="O5" i="39" s="1"/>
  <c r="E5" i="39"/>
  <c r="D5" i="39"/>
  <c r="N49" i="38"/>
  <c r="O49" i="38" s="1"/>
  <c r="M48" i="38"/>
  <c r="L48" i="38"/>
  <c r="K48" i="38"/>
  <c r="J48" i="38"/>
  <c r="I48" i="38"/>
  <c r="H48" i="38"/>
  <c r="G48" i="38"/>
  <c r="F48" i="38"/>
  <c r="E48" i="38"/>
  <c r="N48" i="38" s="1"/>
  <c r="O48" i="38" s="1"/>
  <c r="D48" i="38"/>
  <c r="N47" i="38"/>
  <c r="O47" i="38" s="1"/>
  <c r="N46" i="38"/>
  <c r="O46" i="38" s="1"/>
  <c r="N45" i="38"/>
  <c r="O45" i="38" s="1"/>
  <c r="N44" i="38"/>
  <c r="O44" i="38"/>
  <c r="N43" i="38"/>
  <c r="O43" i="38" s="1"/>
  <c r="N42" i="38"/>
  <c r="O42" i="38"/>
  <c r="N41" i="38"/>
  <c r="O41" i="38"/>
  <c r="N40" i="38"/>
  <c r="O40" i="38" s="1"/>
  <c r="M39" i="38"/>
  <c r="L39" i="38"/>
  <c r="K39" i="38"/>
  <c r="K50" i="38" s="1"/>
  <c r="J39" i="38"/>
  <c r="I39" i="38"/>
  <c r="H39" i="38"/>
  <c r="G39" i="38"/>
  <c r="F39" i="38"/>
  <c r="E39" i="38"/>
  <c r="D39" i="38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N33" i="38"/>
  <c r="O33" i="38" s="1"/>
  <c r="N32" i="38"/>
  <c r="O32" i="38"/>
  <c r="N31" i="38"/>
  <c r="O31" i="38"/>
  <c r="N30" i="38"/>
  <c r="O30" i="38" s="1"/>
  <c r="N29" i="38"/>
  <c r="O29" i="38" s="1"/>
  <c r="N28" i="38"/>
  <c r="O28" i="38" s="1"/>
  <c r="M27" i="38"/>
  <c r="L27" i="38"/>
  <c r="L50" i="38" s="1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/>
  <c r="N19" i="38"/>
  <c r="O19" i="38" s="1"/>
  <c r="M18" i="38"/>
  <c r="M50" i="38" s="1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N16" i="38"/>
  <c r="O16" i="38" s="1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N12" i="38" s="1"/>
  <c r="O12" i="38" s="1"/>
  <c r="F12" i="38"/>
  <c r="E12" i="38"/>
  <c r="E50" i="38" s="1"/>
  <c r="D12" i="38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49" i="37"/>
  <c r="O49" i="37" s="1"/>
  <c r="M48" i="37"/>
  <c r="M50" i="37" s="1"/>
  <c r="L48" i="37"/>
  <c r="K48" i="37"/>
  <c r="N48" i="37" s="1"/>
  <c r="O48" i="37" s="1"/>
  <c r="J48" i="37"/>
  <c r="I48" i="37"/>
  <c r="H48" i="37"/>
  <c r="G48" i="37"/>
  <c r="F48" i="37"/>
  <c r="E48" i="37"/>
  <c r="D48" i="37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M41" i="37"/>
  <c r="L41" i="37"/>
  <c r="K41" i="37"/>
  <c r="J41" i="37"/>
  <c r="I41" i="37"/>
  <c r="H41" i="37"/>
  <c r="H50" i="37" s="1"/>
  <c r="G41" i="37"/>
  <c r="F41" i="37"/>
  <c r="N41" i="37" s="1"/>
  <c r="O41" i="37" s="1"/>
  <c r="E41" i="37"/>
  <c r="D41" i="37"/>
  <c r="N40" i="37"/>
  <c r="O40" i="37" s="1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/>
  <c r="N25" i="37"/>
  <c r="O25" i="37"/>
  <c r="N24" i="37"/>
  <c r="O24" i="37" s="1"/>
  <c r="N23" i="37"/>
  <c r="O23" i="37" s="1"/>
  <c r="N22" i="37"/>
  <c r="O22" i="37" s="1"/>
  <c r="N21" i="37"/>
  <c r="O21" i="37" s="1"/>
  <c r="N20" i="37"/>
  <c r="O20" i="37"/>
  <c r="M19" i="37"/>
  <c r="L19" i="37"/>
  <c r="K19" i="37"/>
  <c r="J19" i="37"/>
  <c r="I19" i="37"/>
  <c r="H19" i="37"/>
  <c r="G19" i="37"/>
  <c r="F19" i="37"/>
  <c r="E19" i="37"/>
  <c r="E50" i="37" s="1"/>
  <c r="D19" i="37"/>
  <c r="N18" i="37"/>
  <c r="O18" i="37" s="1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L5" i="37"/>
  <c r="L50" i="37" s="1"/>
  <c r="K5" i="37"/>
  <c r="J5" i="37"/>
  <c r="I5" i="37"/>
  <c r="H5" i="37"/>
  <c r="G5" i="37"/>
  <c r="F5" i="37"/>
  <c r="E5" i="37"/>
  <c r="D5" i="37"/>
  <c r="N51" i="36"/>
  <c r="O51" i="36" s="1"/>
  <c r="N50" i="36"/>
  <c r="O50" i="36"/>
  <c r="N49" i="36"/>
  <c r="O49" i="36" s="1"/>
  <c r="N48" i="36"/>
  <c r="O48" i="36" s="1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4" i="36"/>
  <c r="O44" i="36" s="1"/>
  <c r="N43" i="36"/>
  <c r="O43" i="36"/>
  <c r="N42" i="36"/>
  <c r="O42" i="36" s="1"/>
  <c r="N41" i="36"/>
  <c r="O41" i="36" s="1"/>
  <c r="M40" i="36"/>
  <c r="L40" i="36"/>
  <c r="K40" i="36"/>
  <c r="J40" i="36"/>
  <c r="J52" i="36" s="1"/>
  <c r="I40" i="36"/>
  <c r="H40" i="36"/>
  <c r="G40" i="36"/>
  <c r="F40" i="36"/>
  <c r="E40" i="36"/>
  <c r="D40" i="36"/>
  <c r="N39" i="36"/>
  <c r="O39" i="36" s="1"/>
  <c r="N38" i="36"/>
  <c r="O38" i="36" s="1"/>
  <c r="N37" i="36"/>
  <c r="O37" i="36"/>
  <c r="N36" i="36"/>
  <c r="O36" i="36" s="1"/>
  <c r="N35" i="36"/>
  <c r="O35" i="36" s="1"/>
  <c r="N34" i="36"/>
  <c r="O34" i="36" s="1"/>
  <c r="N33" i="36"/>
  <c r="O33" i="36" s="1"/>
  <c r="M32" i="36"/>
  <c r="L32" i="36"/>
  <c r="K32" i="36"/>
  <c r="J32" i="36"/>
  <c r="I32" i="36"/>
  <c r="I52" i="36" s="1"/>
  <c r="H32" i="36"/>
  <c r="G32" i="36"/>
  <c r="F32" i="36"/>
  <c r="E32" i="36"/>
  <c r="D32" i="36"/>
  <c r="N31" i="36"/>
  <c r="O31" i="36" s="1"/>
  <c r="N30" i="36"/>
  <c r="O30" i="36" s="1"/>
  <c r="N29" i="36"/>
  <c r="O29" i="36"/>
  <c r="N28" i="36"/>
  <c r="O28" i="36" s="1"/>
  <c r="N27" i="36"/>
  <c r="O27" i="36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/>
  <c r="M20" i="36"/>
  <c r="L20" i="36"/>
  <c r="K20" i="36"/>
  <c r="J20" i="36"/>
  <c r="I20" i="36"/>
  <c r="H20" i="36"/>
  <c r="G20" i="36"/>
  <c r="N20" i="36" s="1"/>
  <c r="O20" i="36" s="1"/>
  <c r="F20" i="36"/>
  <c r="E20" i="36"/>
  <c r="D20" i="36"/>
  <c r="N19" i="36"/>
  <c r="O19" i="36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E52" i="36" s="1"/>
  <c r="D13" i="36"/>
  <c r="N12" i="36"/>
  <c r="O12" i="36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/>
  <c r="M5" i="36"/>
  <c r="L5" i="36"/>
  <c r="N5" i="36" s="1"/>
  <c r="O5" i="36" s="1"/>
  <c r="K5" i="36"/>
  <c r="J5" i="36"/>
  <c r="I5" i="36"/>
  <c r="H5" i="36"/>
  <c r="H52" i="36" s="1"/>
  <c r="G5" i="36"/>
  <c r="G52" i="36" s="1"/>
  <c r="F5" i="36"/>
  <c r="E5" i="36"/>
  <c r="D5" i="36"/>
  <c r="N51" i="35"/>
  <c r="O51" i="35"/>
  <c r="M50" i="35"/>
  <c r="L50" i="35"/>
  <c r="K50" i="35"/>
  <c r="J50" i="35"/>
  <c r="I50" i="35"/>
  <c r="H50" i="35"/>
  <c r="G50" i="35"/>
  <c r="F50" i="35"/>
  <c r="N50" i="35" s="1"/>
  <c r="O50" i="35" s="1"/>
  <c r="E50" i="35"/>
  <c r="D50" i="35"/>
  <c r="N49" i="35"/>
  <c r="O49" i="35" s="1"/>
  <c r="N48" i="35"/>
  <c r="O48" i="35" s="1"/>
  <c r="N47" i="35"/>
  <c r="O47" i="35" s="1"/>
  <c r="N46" i="35"/>
  <c r="O46" i="35" s="1"/>
  <c r="N45" i="35"/>
  <c r="O45" i="35" s="1"/>
  <c r="N44" i="35"/>
  <c r="O44" i="35" s="1"/>
  <c r="M43" i="35"/>
  <c r="L43" i="35"/>
  <c r="K43" i="35"/>
  <c r="J43" i="35"/>
  <c r="I43" i="35"/>
  <c r="H43" i="35"/>
  <c r="G43" i="35"/>
  <c r="F43" i="35"/>
  <c r="E43" i="35"/>
  <c r="N43" i="35" s="1"/>
  <c r="O43" i="35" s="1"/>
  <c r="D43" i="35"/>
  <c r="N42" i="35"/>
  <c r="O42" i="35" s="1"/>
  <c r="N41" i="35"/>
  <c r="O41" i="35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/>
  <c r="N22" i="35"/>
  <c r="O22" i="35" s="1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E5" i="35"/>
  <c r="E52" i="35" s="1"/>
  <c r="D5" i="35"/>
  <c r="N53" i="34"/>
  <c r="O53" i="34" s="1"/>
  <c r="M52" i="34"/>
  <c r="L52" i="34"/>
  <c r="K52" i="34"/>
  <c r="J52" i="34"/>
  <c r="I52" i="34"/>
  <c r="H52" i="34"/>
  <c r="G52" i="34"/>
  <c r="F52" i="34"/>
  <c r="E52" i="34"/>
  <c r="D52" i="34"/>
  <c r="N52" i="34" s="1"/>
  <c r="O52" i="34" s="1"/>
  <c r="N51" i="34"/>
  <c r="O51" i="34"/>
  <c r="N50" i="34"/>
  <c r="O50" i="34" s="1"/>
  <c r="N49" i="34"/>
  <c r="O49" i="34" s="1"/>
  <c r="N48" i="34"/>
  <c r="O48" i="34" s="1"/>
  <c r="N47" i="34"/>
  <c r="O47" i="34"/>
  <c r="N46" i="34"/>
  <c r="O46" i="34" s="1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2" i="34"/>
  <c r="O42" i="34" s="1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N36" i="34"/>
  <c r="O36" i="34"/>
  <c r="N35" i="34"/>
  <c r="O35" i="34" s="1"/>
  <c r="N34" i="34"/>
  <c r="O34" i="34" s="1"/>
  <c r="N33" i="34"/>
  <c r="O33" i="34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1" i="34" s="1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/>
  <c r="N22" i="34"/>
  <c r="O22" i="34" s="1"/>
  <c r="N21" i="34"/>
  <c r="O21" i="34" s="1"/>
  <c r="M20" i="34"/>
  <c r="L20" i="34"/>
  <c r="K20" i="34"/>
  <c r="J20" i="34"/>
  <c r="I20" i="34"/>
  <c r="H20" i="34"/>
  <c r="G20" i="34"/>
  <c r="G54" i="34" s="1"/>
  <c r="F20" i="34"/>
  <c r="E20" i="34"/>
  <c r="D20" i="34"/>
  <c r="N19" i="34"/>
  <c r="O19" i="34"/>
  <c r="N18" i="34"/>
  <c r="O18" i="34" s="1"/>
  <c r="N17" i="34"/>
  <c r="O17" i="34"/>
  <c r="N16" i="34"/>
  <c r="O16" i="34" s="1"/>
  <c r="N15" i="34"/>
  <c r="O15" i="34" s="1"/>
  <c r="N14" i="34"/>
  <c r="O14" i="34" s="1"/>
  <c r="M13" i="34"/>
  <c r="L13" i="34"/>
  <c r="K13" i="34"/>
  <c r="J13" i="34"/>
  <c r="J54" i="34" s="1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E54" i="34" s="1"/>
  <c r="D5" i="34"/>
  <c r="N33" i="33"/>
  <c r="O33" i="33" s="1"/>
  <c r="N34" i="33"/>
  <c r="O34" i="33" s="1"/>
  <c r="N35" i="33"/>
  <c r="O35" i="33"/>
  <c r="N36" i="33"/>
  <c r="O36" i="33" s="1"/>
  <c r="N21" i="33"/>
  <c r="O21" i="33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/>
  <c r="E32" i="33"/>
  <c r="F32" i="33"/>
  <c r="G32" i="33"/>
  <c r="H32" i="33"/>
  <c r="I32" i="33"/>
  <c r="J32" i="33"/>
  <c r="K32" i="33"/>
  <c r="L32" i="33"/>
  <c r="M32" i="33"/>
  <c r="D32" i="33"/>
  <c r="E20" i="33"/>
  <c r="E51" i="33" s="1"/>
  <c r="F20" i="33"/>
  <c r="G20" i="33"/>
  <c r="H20" i="33"/>
  <c r="I20" i="33"/>
  <c r="J20" i="33"/>
  <c r="K20" i="33"/>
  <c r="L20" i="33"/>
  <c r="M20" i="33"/>
  <c r="D20" i="33"/>
  <c r="E13" i="33"/>
  <c r="F13" i="33"/>
  <c r="G13" i="33"/>
  <c r="H13" i="33"/>
  <c r="I13" i="33"/>
  <c r="J13" i="33"/>
  <c r="K13" i="33"/>
  <c r="L13" i="33"/>
  <c r="M13" i="33"/>
  <c r="D13" i="33"/>
  <c r="N13" i="33"/>
  <c r="O13" i="33" s="1"/>
  <c r="E5" i="33"/>
  <c r="F5" i="33"/>
  <c r="G5" i="33"/>
  <c r="G51" i="33" s="1"/>
  <c r="H5" i="33"/>
  <c r="I5" i="33"/>
  <c r="J5" i="33"/>
  <c r="K5" i="33"/>
  <c r="L5" i="33"/>
  <c r="M5" i="33"/>
  <c r="D5" i="33"/>
  <c r="D51" i="33" s="1"/>
  <c r="E49" i="33"/>
  <c r="F49" i="33"/>
  <c r="G49" i="33"/>
  <c r="H49" i="33"/>
  <c r="I49" i="33"/>
  <c r="J49" i="33"/>
  <c r="K49" i="33"/>
  <c r="L49" i="33"/>
  <c r="M49" i="33"/>
  <c r="M51" i="33"/>
  <c r="D49" i="33"/>
  <c r="N50" i="33"/>
  <c r="O50" i="33" s="1"/>
  <c r="N44" i="33"/>
  <c r="O44" i="33" s="1"/>
  <c r="N45" i="33"/>
  <c r="O45" i="33"/>
  <c r="N46" i="33"/>
  <c r="O46" i="33" s="1"/>
  <c r="N47" i="33"/>
  <c r="O47" i="33" s="1"/>
  <c r="N48" i="33"/>
  <c r="O48" i="33"/>
  <c r="N43" i="33"/>
  <c r="O43" i="33" s="1"/>
  <c r="E42" i="33"/>
  <c r="F42" i="33"/>
  <c r="G42" i="33"/>
  <c r="H42" i="33"/>
  <c r="I42" i="33"/>
  <c r="J42" i="33"/>
  <c r="K42" i="33"/>
  <c r="L42" i="33"/>
  <c r="M42" i="33"/>
  <c r="D42" i="33"/>
  <c r="E38" i="33"/>
  <c r="F38" i="33"/>
  <c r="G38" i="33"/>
  <c r="H38" i="33"/>
  <c r="I38" i="33"/>
  <c r="J38" i="33"/>
  <c r="K38" i="33"/>
  <c r="L38" i="33"/>
  <c r="M38" i="33"/>
  <c r="D38" i="33"/>
  <c r="N40" i="33"/>
  <c r="O40" i="33"/>
  <c r="N41" i="33"/>
  <c r="O41" i="33" s="1"/>
  <c r="N39" i="33"/>
  <c r="O39" i="33"/>
  <c r="N18" i="33"/>
  <c r="O18" i="33"/>
  <c r="N37" i="33"/>
  <c r="O37" i="33" s="1"/>
  <c r="N15" i="33"/>
  <c r="O15" i="33" s="1"/>
  <c r="N16" i="33"/>
  <c r="O16" i="33"/>
  <c r="N17" i="33"/>
  <c r="O17" i="33" s="1"/>
  <c r="N19" i="33"/>
  <c r="O19" i="33"/>
  <c r="N7" i="33"/>
  <c r="O7" i="33"/>
  <c r="N8" i="33"/>
  <c r="O8" i="33" s="1"/>
  <c r="N9" i="33"/>
  <c r="O9" i="33" s="1"/>
  <c r="N10" i="33"/>
  <c r="O10" i="33"/>
  <c r="N11" i="33"/>
  <c r="O11" i="33" s="1"/>
  <c r="N12" i="33"/>
  <c r="O12" i="33" s="1"/>
  <c r="N6" i="33"/>
  <c r="O6" i="33"/>
  <c r="N14" i="33"/>
  <c r="O14" i="33" s="1"/>
  <c r="G52" i="35"/>
  <c r="F50" i="37"/>
  <c r="I50" i="37"/>
  <c r="N37" i="37"/>
  <c r="O37" i="37" s="1"/>
  <c r="N13" i="37"/>
  <c r="O13" i="37"/>
  <c r="N29" i="37"/>
  <c r="O29" i="37" s="1"/>
  <c r="N19" i="37"/>
  <c r="O19" i="37"/>
  <c r="D50" i="37"/>
  <c r="H50" i="38"/>
  <c r="F50" i="38"/>
  <c r="J50" i="38"/>
  <c r="I50" i="38"/>
  <c r="N39" i="38"/>
  <c r="O39" i="38" s="1"/>
  <c r="N27" i="38"/>
  <c r="O27" i="38" s="1"/>
  <c r="D50" i="38"/>
  <c r="D52" i="36"/>
  <c r="J56" i="39"/>
  <c r="G56" i="39"/>
  <c r="I56" i="39"/>
  <c r="E56" i="39"/>
  <c r="N45" i="39"/>
  <c r="O45" i="39" s="1"/>
  <c r="D56" i="39"/>
  <c r="K52" i="36"/>
  <c r="N13" i="40"/>
  <c r="O13" i="40" s="1"/>
  <c r="N5" i="40"/>
  <c r="O5" i="40" s="1"/>
  <c r="N29" i="40"/>
  <c r="O29" i="40" s="1"/>
  <c r="N38" i="41"/>
  <c r="O38" i="41" s="1"/>
  <c r="N42" i="41"/>
  <c r="O42" i="41" s="1"/>
  <c r="N31" i="41"/>
  <c r="O31" i="41"/>
  <c r="N5" i="41"/>
  <c r="O5" i="41"/>
  <c r="L50" i="42"/>
  <c r="M50" i="42"/>
  <c r="F50" i="42"/>
  <c r="I50" i="42"/>
  <c r="J50" i="42"/>
  <c r="N14" i="42"/>
  <c r="O14" i="42" s="1"/>
  <c r="G50" i="42"/>
  <c r="H50" i="42"/>
  <c r="N38" i="42"/>
  <c r="O38" i="42" s="1"/>
  <c r="N41" i="42"/>
  <c r="O41" i="42"/>
  <c r="E50" i="42"/>
  <c r="N19" i="42"/>
  <c r="O19" i="42" s="1"/>
  <c r="D50" i="42"/>
  <c r="N36" i="43"/>
  <c r="O36" i="43" s="1"/>
  <c r="N19" i="43"/>
  <c r="O19" i="43"/>
  <c r="N13" i="43"/>
  <c r="O13" i="43" s="1"/>
  <c r="N5" i="43"/>
  <c r="O5" i="43" s="1"/>
  <c r="N39" i="43"/>
  <c r="O39" i="43" s="1"/>
  <c r="N29" i="43"/>
  <c r="O29" i="43" s="1"/>
  <c r="J49" i="44"/>
  <c r="N47" i="44"/>
  <c r="O47" i="44" s="1"/>
  <c r="M49" i="44"/>
  <c r="H49" i="44"/>
  <c r="N13" i="44"/>
  <c r="O13" i="44"/>
  <c r="N35" i="44"/>
  <c r="O35" i="44"/>
  <c r="I49" i="44"/>
  <c r="N39" i="44"/>
  <c r="O39" i="44"/>
  <c r="D49" i="44"/>
  <c r="E49" i="44"/>
  <c r="N19" i="44"/>
  <c r="O19" i="44" s="1"/>
  <c r="F48" i="45"/>
  <c r="M48" i="45"/>
  <c r="G48" i="45"/>
  <c r="H48" i="45"/>
  <c r="J48" i="45"/>
  <c r="K48" i="45"/>
  <c r="N46" i="45"/>
  <c r="O46" i="45" s="1"/>
  <c r="N5" i="45"/>
  <c r="O5" i="45" s="1"/>
  <c r="N41" i="45"/>
  <c r="O41" i="45" s="1"/>
  <c r="I48" i="45"/>
  <c r="E48" i="45"/>
  <c r="N37" i="45"/>
  <c r="O37" i="45" s="1"/>
  <c r="N30" i="45"/>
  <c r="O30" i="45" s="1"/>
  <c r="D48" i="45"/>
  <c r="N13" i="45"/>
  <c r="O13" i="45"/>
  <c r="O18" i="46"/>
  <c r="P18" i="46"/>
  <c r="O13" i="46"/>
  <c r="P13" i="46"/>
  <c r="O5" i="46"/>
  <c r="P5" i="46" s="1"/>
  <c r="K326" i="47" l="1"/>
  <c r="L326" i="47"/>
  <c r="O300" i="47"/>
  <c r="P300" i="47" s="1"/>
  <c r="D326" i="47"/>
  <c r="M326" i="47"/>
  <c r="N326" i="47"/>
  <c r="O282" i="47"/>
  <c r="P282" i="47" s="1"/>
  <c r="K54" i="34"/>
  <c r="I52" i="35"/>
  <c r="K50" i="37"/>
  <c r="I49" i="41"/>
  <c r="N48" i="45"/>
  <c r="O48" i="45" s="1"/>
  <c r="N43" i="34"/>
  <c r="O43" i="34" s="1"/>
  <c r="J52" i="35"/>
  <c r="G50" i="37"/>
  <c r="N50" i="37" s="1"/>
  <c r="O50" i="37" s="1"/>
  <c r="N41" i="39"/>
  <c r="O41" i="39" s="1"/>
  <c r="D49" i="40"/>
  <c r="H49" i="40"/>
  <c r="J49" i="40"/>
  <c r="J49" i="41"/>
  <c r="N19" i="35"/>
  <c r="O19" i="35" s="1"/>
  <c r="N5" i="37"/>
  <c r="O5" i="37" s="1"/>
  <c r="E49" i="40"/>
  <c r="E46" i="46"/>
  <c r="O46" i="46" s="1"/>
  <c r="P46" i="46" s="1"/>
  <c r="N13" i="35"/>
  <c r="O13" i="35" s="1"/>
  <c r="L52" i="35"/>
  <c r="L49" i="41"/>
  <c r="L48" i="45"/>
  <c r="M52" i="35"/>
  <c r="G49" i="40"/>
  <c r="M49" i="41"/>
  <c r="N5" i="34"/>
  <c r="O5" i="34" s="1"/>
  <c r="N18" i="40"/>
  <c r="O18" i="40" s="1"/>
  <c r="D45" i="43"/>
  <c r="H46" i="46"/>
  <c r="N5" i="33"/>
  <c r="O5" i="33" s="1"/>
  <c r="N32" i="33"/>
  <c r="O32" i="33" s="1"/>
  <c r="N39" i="35"/>
  <c r="O39" i="35" s="1"/>
  <c r="N20" i="41"/>
  <c r="O20" i="41" s="1"/>
  <c r="D54" i="34"/>
  <c r="G50" i="38"/>
  <c r="N50" i="38" s="1"/>
  <c r="O50" i="38" s="1"/>
  <c r="I49" i="40"/>
  <c r="E45" i="43"/>
  <c r="N45" i="43" s="1"/>
  <c r="O45" i="43" s="1"/>
  <c r="I46" i="46"/>
  <c r="O36" i="46"/>
  <c r="P36" i="46" s="1"/>
  <c r="N39" i="34"/>
  <c r="O39" i="34" s="1"/>
  <c r="J46" i="46"/>
  <c r="J50" i="37"/>
  <c r="N52" i="39"/>
  <c r="O52" i="39" s="1"/>
  <c r="F54" i="34"/>
  <c r="F52" i="36"/>
  <c r="L49" i="40"/>
  <c r="L46" i="46"/>
  <c r="I54" i="34"/>
  <c r="O40" i="46"/>
  <c r="P40" i="46" s="1"/>
  <c r="J51" i="33"/>
  <c r="H51" i="33"/>
  <c r="I51" i="33"/>
  <c r="H54" i="34"/>
  <c r="N5" i="38"/>
  <c r="O5" i="38" s="1"/>
  <c r="H56" i="39"/>
  <c r="F45" i="43"/>
  <c r="G45" i="43"/>
  <c r="F51" i="33"/>
  <c r="M52" i="36"/>
  <c r="H45" i="43"/>
  <c r="M54" i="34"/>
  <c r="L52" i="36"/>
  <c r="N40" i="36"/>
  <c r="O40" i="36" s="1"/>
  <c r="N19" i="39"/>
  <c r="O19" i="39" s="1"/>
  <c r="F52" i="35"/>
  <c r="K45" i="43"/>
  <c r="N46" i="46"/>
  <c r="H52" i="35"/>
  <c r="K50" i="42"/>
  <c r="N50" i="42" s="1"/>
  <c r="O50" i="42" s="1"/>
  <c r="L45" i="43"/>
  <c r="G49" i="44"/>
  <c r="K51" i="33"/>
  <c r="M45" i="43"/>
  <c r="N49" i="44"/>
  <c r="O49" i="44" s="1"/>
  <c r="N29" i="44"/>
  <c r="O29" i="44" s="1"/>
  <c r="N31" i="42"/>
  <c r="O31" i="42" s="1"/>
  <c r="N13" i="41"/>
  <c r="O13" i="41" s="1"/>
  <c r="N13" i="39"/>
  <c r="O13" i="39" s="1"/>
  <c r="M56" i="39"/>
  <c r="G46" i="46"/>
  <c r="N5" i="44"/>
  <c r="O5" i="44" s="1"/>
  <c r="N45" i="36"/>
  <c r="O45" i="36" s="1"/>
  <c r="D49" i="41"/>
  <c r="N18" i="45"/>
  <c r="O18" i="45" s="1"/>
  <c r="N20" i="34"/>
  <c r="O20" i="34" s="1"/>
  <c r="N49" i="33"/>
  <c r="O49" i="33" s="1"/>
  <c r="N20" i="33"/>
  <c r="O20" i="33" s="1"/>
  <c r="F49" i="40"/>
  <c r="N38" i="33"/>
  <c r="O38" i="33" s="1"/>
  <c r="K52" i="35"/>
  <c r="N32" i="35"/>
  <c r="O32" i="35" s="1"/>
  <c r="N5" i="35"/>
  <c r="O5" i="35" s="1"/>
  <c r="D52" i="35"/>
  <c r="L56" i="39"/>
  <c r="L51" i="33"/>
  <c r="M46" i="46"/>
  <c r="L54" i="34"/>
  <c r="F46" i="46"/>
  <c r="N42" i="33"/>
  <c r="O42" i="33" s="1"/>
  <c r="N13" i="34"/>
  <c r="O13" i="34" s="1"/>
  <c r="N13" i="36"/>
  <c r="O13" i="36" s="1"/>
  <c r="N32" i="36"/>
  <c r="O32" i="36" s="1"/>
  <c r="N36" i="38"/>
  <c r="O36" i="38" s="1"/>
  <c r="K49" i="41"/>
  <c r="O326" i="47" l="1"/>
  <c r="P326" i="47" s="1"/>
  <c r="N49" i="40"/>
  <c r="O49" i="40" s="1"/>
  <c r="N52" i="36"/>
  <c r="O52" i="36" s="1"/>
  <c r="N56" i="39"/>
  <c r="O56" i="39" s="1"/>
  <c r="N51" i="33"/>
  <c r="O51" i="33" s="1"/>
  <c r="N52" i="35"/>
  <c r="O52" i="35" s="1"/>
  <c r="N54" i="34"/>
  <c r="O54" i="34" s="1"/>
  <c r="N49" i="41"/>
  <c r="O49" i="41" s="1"/>
</calcChain>
</file>

<file path=xl/sharedStrings.xml><?xml version="1.0" encoding="utf-8"?>
<sst xmlns="http://schemas.openxmlformats.org/spreadsheetml/2006/main" count="1270" uniqueCount="403">
  <si>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</si>
  <si>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</si>
  <si>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</si>
  <si>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</si>
  <si>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</si>
  <si>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</si>
  <si>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</si>
  <si>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</si>
  <si>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</si>
  <si>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</si>
  <si>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</si>
  <si>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</si>
  <si>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</si>
  <si>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</si>
  <si>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</si>
  <si>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</si>
  <si>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</si>
  <si>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</si>
  <si>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</si>
  <si>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Franchise Fee - Gas</t>
  </si>
  <si>
    <t>Franchise Fee - Solid Waste</t>
  </si>
  <si>
    <t>Impact Fees - Commercial - Public Safety</t>
  </si>
  <si>
    <t>Impact Fees - Residential - Culture / Recreation</t>
  </si>
  <si>
    <t>Intergovernmental Revenue</t>
  </si>
  <si>
    <t>State Grant - Public Safety</t>
  </si>
  <si>
    <t>Federal Grant - Human Services - Other Human Services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</si>
  <si>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</si>
  <si>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</si>
  <si>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</si>
  <si>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</si>
  <si>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</si>
  <si>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Mass Transit</t>
  </si>
  <si>
    <t>Grants from Other Local Units - Transportation</t>
  </si>
  <si>
    <t>Grants from Other Local Units - Human Services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</si>
  <si>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</si>
  <si>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</si>
  <si>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</si>
  <si>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</si>
  <si>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</si>
  <si>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</si>
  <si>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</si>
  <si>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</si>
  <si>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</si>
  <si>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Physical Environment - Water Utility</t>
  </si>
  <si>
    <t>Physical Environment - Water / Sewer Combination Utility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</si>
  <si>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</si>
  <si>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</si>
  <si>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</si>
  <si>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</si>
  <si>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</si>
  <si>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</si>
  <si>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</si>
  <si>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</si>
  <si>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</si>
  <si>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Disposition of Fixed Assets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</si>
  <si>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</si>
  <si>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</si>
  <si>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</si>
  <si>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</si>
  <si>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</si>
  <si>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</si>
  <si>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</si>
  <si>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</si>
  <si>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</si>
  <si>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</si>
  <si>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Hialeah Gardens Revenues Reported by Account Code and Fund Type</t>
  </si>
  <si>
    <t>Local Fiscal Year Ended September 30, 2010</t>
  </si>
  <si>
    <t>First Local Option Fuel Tax (1 to 6 Cents)</t>
  </si>
  <si>
    <t>Utility Service Tax - Telecommunications</t>
  </si>
  <si>
    <t>Impact Fees - Residential - Physical Environment</t>
  </si>
  <si>
    <t>Other Permits, Fees, and Special Assessments</t>
  </si>
  <si>
    <t>Federal Grant - Other Federal Grants</t>
  </si>
  <si>
    <t>State Shared Revenues - General Gov't - Other General Government</t>
  </si>
  <si>
    <t>State Shared Revenues - Other</t>
  </si>
  <si>
    <t>State Payments in Lieu of Taxes</t>
  </si>
  <si>
    <t>Public Safety - Other Public Safety Charges and Fees</t>
  </si>
  <si>
    <t>Physical Environment - Other Physical Environment Charges</t>
  </si>
  <si>
    <t>Culture / Recreation - Special Recreation Facilities</t>
  </si>
  <si>
    <t>Contributions and Donations from Private Sources</t>
  </si>
  <si>
    <t>Other Miscellaneous Revenues - Slot Machine Proceeds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</si>
  <si>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</si>
  <si>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</si>
  <si>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</si>
  <si>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</si>
  <si>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Other</t>
  </si>
  <si>
    <t>Physical Environment - Sewer / Wastewater Utility</t>
  </si>
  <si>
    <t>Proceeds - Installment Purchases and Capital Lease Proceeds</t>
  </si>
  <si>
    <t>2011 Municipal Population:</t>
  </si>
  <si>
    <t>Local Fiscal Year Ended September 30, 2012</t>
  </si>
  <si>
    <t>Federal Grant - Public Safety</t>
  </si>
  <si>
    <t>Grants from Other Local Units - Public Safety</t>
  </si>
  <si>
    <t>Court-Ordered Judgments and Fines - As Decided by Traffic Court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</si>
  <si>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</si>
  <si>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</si>
  <si>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</si>
  <si>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</si>
  <si>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</si>
  <si>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</si>
  <si>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</si>
  <si>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</si>
  <si>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</si>
  <si>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State Fines and Forfeits</t>
  </si>
  <si>
    <t>Sales - Disposition of Fixed Assets</t>
  </si>
  <si>
    <t>2013 Municipal Population:</t>
  </si>
  <si>
    <t>Local Fiscal Year Ended September 30, 2008</t>
  </si>
  <si>
    <t>Local Option Taxes</t>
  </si>
  <si>
    <t>Permits and Franchise Fees</t>
  </si>
  <si>
    <t>Other Permits and Fees</t>
  </si>
  <si>
    <t>Shared Revenue from Other Local Units</t>
  </si>
  <si>
    <t>Transportation (User Fees) - Mass Transit</t>
  </si>
  <si>
    <t>Transportation (User Fees) - Other Transportation Charges</t>
  </si>
  <si>
    <t>Impact Fees - Culture / Recreation</t>
  </si>
  <si>
    <t>Proprietary Non-Operating Sources - Other Grants and Donations</t>
  </si>
  <si>
    <t>2008 Municipal Population:</t>
  </si>
  <si>
    <t>Local Fiscal Year Ended September 30, 2014</t>
  </si>
  <si>
    <t>Special Assessments - Capital Improvement</t>
  </si>
  <si>
    <t>State Grant - Human Services - Other Human Services</t>
  </si>
  <si>
    <t>Grants from Other Local Units - General Government</t>
  </si>
  <si>
    <t>Grants from Other Local Units - Culture / Recreation</t>
  </si>
  <si>
    <t>Proprietary Non-Operating - Other Non-Operating Sources</t>
  </si>
  <si>
    <t>2014 Municipal Population:</t>
  </si>
  <si>
    <t>Local Fiscal Year Ended September 30, 2015</t>
  </si>
  <si>
    <t>2015 Municipal Population:</t>
  </si>
  <si>
    <t>Local Fiscal Year Ended September 30, 2016</t>
  </si>
  <si>
    <t>Franchise Fee - Other</t>
  </si>
  <si>
    <t>State Grant - General Government</t>
  </si>
  <si>
    <t>2016 Municipal Population:</t>
  </si>
  <si>
    <t>Local Fiscal Year Ended September 30, 2017</t>
  </si>
  <si>
    <t>2017 Municipal Population:</t>
  </si>
  <si>
    <t>Local Fiscal Year Ended September 30, 2018</t>
  </si>
  <si>
    <t>General Government - Administrative Service Fees</t>
  </si>
  <si>
    <t>2018 Municipal Population:</t>
  </si>
  <si>
    <t>Local Fiscal Year Ended September 30, 2019</t>
  </si>
  <si>
    <t>Sales - Sale of Surplus Materials and Scrap</t>
  </si>
  <si>
    <t>2019 Municipal Population:</t>
  </si>
  <si>
    <t>Local Fiscal Year Ended September 30, 2020</t>
  </si>
  <si>
    <t>State Grant - Physical Environment - Stormwater Management</t>
  </si>
  <si>
    <t>State Shared Revenues - Transportation - Other Transportation</t>
  </si>
  <si>
    <t>Culture / Recreation - Other Culture / Recreation Charges</t>
  </si>
  <si>
    <t>Court-Ordered Judgments and Fines - Other Court-Ordered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</si>
  <si>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</si>
  <si>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</si>
  <si>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</si>
  <si>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</si>
  <si>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</si>
  <si>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</si>
  <si>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</si>
  <si>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</si>
  <si>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</si>
  <si>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Permits - Other</t>
  </si>
  <si>
    <t>Intergovernmental Revenues</t>
  </si>
  <si>
    <t>Other Financial Assistance - Federal Source</t>
  </si>
  <si>
    <t>State Shared Revenues - General Government - Municipal Revenue Sharing Program</t>
  </si>
  <si>
    <t>State Shared Revenues - General Government - Local Government Half-Cent Sales Tax Program</t>
  </si>
  <si>
    <t>Public Safety - Law Enforcement Services</t>
  </si>
  <si>
    <t>Other Charges for Services (Not Court-Related)</t>
  </si>
  <si>
    <t>2021 Municipal Population:</t>
  </si>
  <si>
    <t>Local Fiscal Year Ended September 30, 2022</t>
  </si>
  <si>
    <t>Local Option Food and Beverage Taxes</t>
  </si>
  <si>
    <t>Municipal Resort Taxes</t>
  </si>
  <si>
    <t>Tourist Development Taxes</t>
  </si>
  <si>
    <t>Convention Development Taxes</t>
  </si>
  <si>
    <t>Consolidated County Development Tax</t>
  </si>
  <si>
    <t>Charter County Convention Development Tax</t>
  </si>
  <si>
    <t>Special District, Subcounty, and Special Convention Development Tax</t>
  </si>
  <si>
    <t>County Ninth-Cent Voted Fuel Tax</t>
  </si>
  <si>
    <t>Second Local Option Fuel Tax (1 to 5 Cents Local Option Fuel Tax) - County Proceeds</t>
  </si>
  <si>
    <t>Second Local Option Fuel Tax (1 to 5 Cents Local Option Fuel Tax) - Municipal Proceeds</t>
  </si>
  <si>
    <t>Insurance Premium Tax for Firefighters' Pension</t>
  </si>
  <si>
    <t>Insurance Premium Tax for Police Officers' Retirement</t>
  </si>
  <si>
    <t>Discretionary Surtax on Documents</t>
  </si>
  <si>
    <t>Charter County Transportation System Surtax</t>
  </si>
  <si>
    <t>Local Government Infrastructure Surtax</t>
  </si>
  <si>
    <t>Small County Surtax</t>
  </si>
  <si>
    <t>Indigent Care and Trauma Surtax</t>
  </si>
  <si>
    <t>County Public Hospital Surtax</t>
  </si>
  <si>
    <t>School Capital Outlay Surtax</t>
  </si>
  <si>
    <t>Voter-Approved Indigent Care Surtax</t>
  </si>
  <si>
    <t>Utility Service Tax - Fuel Oil</t>
  </si>
  <si>
    <t>Utility Service Tax - Propane</t>
  </si>
  <si>
    <t>Utility Service Tax - Other</t>
  </si>
  <si>
    <t>Local Communications Services Taxes</t>
  </si>
  <si>
    <t>Gross Receipts Tax on Commercial Hazardous Waste Facilities</t>
  </si>
  <si>
    <t>Municipal Pari-Mutuel Tax</t>
  </si>
  <si>
    <t>Municipal Parking Facility Space Surcharges</t>
  </si>
  <si>
    <t>Franchise Fee - Telecommunications</t>
  </si>
  <si>
    <t>Franchise Fee - Water</t>
  </si>
  <si>
    <t>Franchise Fee - Cable Television</t>
  </si>
  <si>
    <t>Franchise Fee - Sewer</t>
  </si>
  <si>
    <t>Impact Fees - Residential - Public Safety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</si>
  <si>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</si>
  <si>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</si>
  <si>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</si>
  <si>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</si>
  <si>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</si>
  <si>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Residential - Human Services</t>
  </si>
  <si>
    <t>Impact Fees - Commercial - Human Services</t>
  </si>
  <si>
    <t>Impact Fees - Commercial - Culture / Recreation</t>
  </si>
  <si>
    <t>Impact Fees - Residential - School</t>
  </si>
  <si>
    <t>Impact Fees - Commercial - School</t>
  </si>
  <si>
    <t>Impact Fees - Residential - Other</t>
  </si>
  <si>
    <t>Impact Fees - Commercial - Other</t>
  </si>
  <si>
    <t>324.XXX</t>
  </si>
  <si>
    <t>Impact Fees - Total</t>
  </si>
  <si>
    <t>Special Assessments - Charges for Public Services</t>
  </si>
  <si>
    <t>Inspection Fee</t>
  </si>
  <si>
    <t>Stormwater Fee</t>
  </si>
  <si>
    <t>Green Utility Fee</t>
  </si>
  <si>
    <t>Vessel Registration Fee</t>
  </si>
  <si>
    <t>Other Fees and Special Assessments</t>
  </si>
  <si>
    <t>Federal Grant - General Government</t>
  </si>
  <si>
    <t>Federal Grant - Physical Environment - Water Supply System</t>
  </si>
  <si>
    <t>Federal Grant - Physical Environment - Electric Supply System</t>
  </si>
  <si>
    <t>Federal Grant - Physical Environment - Gas Supply System</t>
  </si>
  <si>
    <t>Federal Grant - Physical Environment - Garbage / Solid Waste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</si>
  <si>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</si>
  <si>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</si>
  <si>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</si>
  <si>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</si>
  <si>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</si>
  <si>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</si>
  <si>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American Rescue Plan Act Funds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</si>
  <si>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</si>
  <si>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</si>
  <si>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</si>
  <si>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</si>
  <si>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</si>
  <si>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</si>
  <si>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Hearing Officer</t>
  </si>
  <si>
    <t>Federal Grant - Court-Related Grants - Other Court-Related</t>
  </si>
  <si>
    <t>Other Financial Assistance - State Source</t>
  </si>
  <si>
    <t>Federal Payments in Lieu of Taxes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</si>
  <si>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</si>
  <si>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</si>
  <si>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</si>
  <si>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</si>
  <si>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</si>
  <si>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</si>
  <si>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</si>
  <si>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</si>
  <si>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</si>
  <si>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</si>
  <si>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</si>
  <si>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</si>
  <si>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Court-Related Grants - Conflict Cases</t>
  </si>
  <si>
    <t>State Grant - Court-Related Grants - County Article V Trust Fund</t>
  </si>
  <si>
    <t>State Grant - Court-Related Grants - Child Dependency</t>
  </si>
  <si>
    <t>State Grant - Court-Related Grants - Other Court-Related</t>
  </si>
  <si>
    <t>State Shared Revenues - General Government - County Revenue Sharing Program</t>
  </si>
  <si>
    <t>State Shared Revenues - General Government - Insurance License Tax</t>
  </si>
  <si>
    <t>State Shared Revenues - General Government - Distribution of Sales and Use Taxes to Counties</t>
  </si>
  <si>
    <t>State Shared Revenues - General Government - Cardroom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</si>
  <si>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</si>
  <si>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</si>
  <si>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</si>
  <si>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</si>
  <si>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</si>
  <si>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Water Supply System</t>
  </si>
  <si>
    <t>State Shared Revenues - Physical Environment - Electric Supply System</t>
  </si>
  <si>
    <t>State Shared Revenues - Physical Environment - Gas Supply System</t>
  </si>
  <si>
    <t>State Shared Revenues - Physical Environment - Garbage / Solid Waste</t>
  </si>
  <si>
    <t>State Shared Revenues - Physical Environment - Sewer / Wastewater</t>
  </si>
  <si>
    <t>State Shared Revenues - Physical Environment - Phosphate Rock Severance Tax</t>
  </si>
  <si>
    <t>State Shared Revenues - Physical Environment - Other Physical Environment</t>
  </si>
  <si>
    <t>State Shared Revenues - Transportation - Airport Development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</si>
  <si>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</si>
  <si>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</si>
  <si>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</si>
  <si>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State Shared Revenues - Transportation - Oil, Gas, and Sulfur Production Tax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</si>
  <si>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</si>
  <si>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</si>
  <si>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</si>
  <si>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</si>
  <si>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</si>
  <si>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Grants from Other Local Units - Physical Environment</t>
  </si>
  <si>
    <t>Grants from Other Local Units - Economic Environment</t>
  </si>
  <si>
    <t>Payments from Other Local Units in Lieu of Taxes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</si>
  <si>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</si>
  <si>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</si>
  <si>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</si>
  <si>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</si>
  <si>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</si>
  <si>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</si>
  <si>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</si>
  <si>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</si>
  <si>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</si>
  <si>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</si>
  <si>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</si>
  <si>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</si>
  <si>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</si>
  <si>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</si>
  <si>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</si>
  <si>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</si>
  <si>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Physical Environment - Electric Utility</t>
  </si>
  <si>
    <t>Physical Environment - Gas Utility</t>
  </si>
  <si>
    <t>Physical Environment - Garbage / Solid Waste</t>
  </si>
  <si>
    <t>Physical Environment - Conservation and Resource Management</t>
  </si>
  <si>
    <t>Physical Environment - Cemetary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</si>
  <si>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</si>
  <si>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</si>
  <si>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</si>
  <si>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</si>
  <si>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</si>
  <si>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</si>
  <si>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</si>
  <si>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</si>
  <si>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</si>
  <si>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</si>
  <si>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</si>
  <si>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</si>
  <si>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</si>
  <si>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</si>
  <si>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</si>
  <si>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Cultural Services</t>
  </si>
  <si>
    <t>Culture / Recreation - Special Events</t>
  </si>
  <si>
    <t>Culture / Recreation - Charter Schools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</si>
  <si>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</si>
  <si>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</si>
  <si>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</si>
  <si>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</si>
  <si>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</si>
  <si>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</si>
  <si>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</si>
  <si>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</si>
  <si>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</si>
  <si>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</si>
  <si>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</si>
  <si>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</si>
  <si>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</si>
  <si>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</si>
  <si>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Fees and Service Charges</t>
  </si>
  <si>
    <t>Court-Related Revenues - Traffic Court - Filing Fees</t>
  </si>
  <si>
    <t>Court-Related Revenues - Traffic Court - Service Charges</t>
  </si>
  <si>
    <t>Court-Related Revenues - Traffic Court - Court Costs</t>
  </si>
  <si>
    <t>Court-Related Revenues - Traffic Court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</si>
  <si>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</si>
  <si>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</si>
  <si>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</si>
  <si>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</si>
  <si>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</si>
  <si>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</si>
  <si>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</si>
  <si>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</si>
  <si>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</si>
  <si>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</si>
  <si>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</si>
  <si>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</si>
  <si>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</si>
  <si>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Court Service Reimbursement - Pro Se Litigant Service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</si>
  <si>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</si>
  <si>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</si>
  <si>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</si>
  <si>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</si>
  <si>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</si>
  <si>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</si>
  <si>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</si>
  <si>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</si>
  <si>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</si>
  <si>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</si>
  <si>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</si>
  <si>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</si>
  <si>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</si>
  <si>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</si>
  <si>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</si>
  <si>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- 10% of Fines to Fine and Forfeiture Fund</t>
  </si>
  <si>
    <t>Court-Ordered Judgments and Fines - Other</t>
  </si>
  <si>
    <t>Fines - Library</t>
  </si>
  <si>
    <t>Fines - Pollution Control Violations</t>
  </si>
  <si>
    <t>Federal Fines and Forfeits</t>
  </si>
  <si>
    <t>Confiscation of Deposits or Bonds Held as Performance Guarantees</t>
  </si>
  <si>
    <t>Sale of Contraband Property Seized by Law Enforcement</t>
  </si>
  <si>
    <t>Interest and Other Earnings - Gain (Loss) on Sale of Investments</t>
  </si>
  <si>
    <t>Rents and Royalties</t>
  </si>
  <si>
    <t>Licenses</t>
  </si>
  <si>
    <t>Other Miscellaneous Revenues - Bank Fee Refunds</t>
  </si>
  <si>
    <t>Other Miscellaneous Revenues - Repayments from Small Business Loans</t>
  </si>
  <si>
    <t>Other Miscellaneous Revenues - Settlements</t>
  </si>
  <si>
    <t>Other Miscellaneous Revenues - Slot Machine Proceeds - Counties</t>
  </si>
  <si>
    <t>Other Miscellaneous Revenues - Slot Machine Proceeds - Municipalities</t>
  </si>
  <si>
    <t>Other Miscellaneous Revenues - Deferred Compensation Contributions</t>
  </si>
  <si>
    <t>Contributions from Enterprise Operations</t>
  </si>
  <si>
    <t>Proceeds - Leases - Financial Agreements</t>
  </si>
  <si>
    <t>Proceeds - Leases</t>
  </si>
  <si>
    <t>Proceeds - Proceeds from Refunding Bonds</t>
  </si>
  <si>
    <t>Intragovernmental Transfers from Constitutional Fee Officers - Clerk to the BOCC</t>
  </si>
  <si>
    <t>Intragovernmental Transfers from Constitutional Fee Officers - County Comptroller to the BOCC</t>
  </si>
  <si>
    <t>Intragovernmental Transfers from Constitutional Fee Officers - Sheriff to the BOCC</t>
  </si>
  <si>
    <t>Intragovernmental Transfers from Constitutional Fee Officers - Property Appraiser to the BOCC</t>
  </si>
  <si>
    <t>Intragovernmental Transfers from Constitutional Fee Officers - Tax Collector to the BOCC</t>
  </si>
  <si>
    <t>Intragovernmental Transfers from Constitutional Fee Officers - Supervisor of Elections to the BOCC</t>
  </si>
  <si>
    <t>Proceeds of General Capital Asset Dispositions - Sales</t>
  </si>
  <si>
    <t>Proceeds of General Capital Asset Dispositions - Compensation for Loss</t>
  </si>
  <si>
    <t>Proprietary Non-Operating Sources - Interest</t>
  </si>
  <si>
    <t>Proprietary Non-Operating Sources - Federal Grants and Donations</t>
  </si>
  <si>
    <t>Proprietary Non-Operating Sources - State Grants and Donations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</si>
  <si>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</si>
  <si>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</si>
  <si>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</si>
  <si>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Proprietary Non-Operating Sources - Capital Contributions from Private Source</t>
  </si>
  <si>
    <t>Proprietary Non-Operating Sources - Other Non-Operating Sources</t>
  </si>
  <si>
    <t>Proprietary Non-Operating Sources - Extraordinary Items (Gain)</t>
  </si>
  <si>
    <t>Proprietary Non-Operating Sources - Special Items (Gain)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</si>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</sst>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64" fontId="3" fillId="0" borderId="35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37" fontId="3" fillId="0" borderId="19" xfId="0" applyNumberFormat="1" applyFont="1" applyBorder="1" applyAlignment="1">
      <alignment horizontal="right" vertical="center"/>
    </xf>
    <xf numFmtId="41" fontId="3" fillId="0" borderId="20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37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5A4A9-E976-4AD2-9F28-F987777014F1}">
  <sheetPr>
    <pageSetUpPr fitToPage="1"/>
  </sheetPr>
  <dimension ref="A1:ED330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97" customWidth="1"/>
    <col min="2" max="2" width="6.77734375" style="97" customWidth="1"/>
    <col min="3" max="3" width="65.77734375" style="97" bestFit="1" customWidth="1"/>
    <col min="4" max="5" width="16.77734375" style="133" customWidth="1"/>
    <col min="6" max="7" width="15.77734375" style="133" customWidth="1"/>
    <col min="8" max="8" width="13.77734375" style="133" customWidth="1"/>
    <col min="9" max="10" width="15.77734375" style="133" customWidth="1"/>
    <col min="11" max="14" width="13.77734375" style="133" customWidth="1"/>
    <col min="15" max="15" width="16.77734375" style="133" customWidth="1"/>
    <col min="16" max="16" width="13.77734375" style="97" customWidth="1"/>
    <col min="17" max="18" width="9.77734375" style="97"/>
  </cols>
  <sheetData>
    <row r="1" spans="1:134" ht="27.75">
      <c r="A1" s="72" t="s">
        <v>65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4"/>
      <c r="Q1" s="75"/>
      <c r="R1"/>
    </row>
    <row r="2" spans="1:134" ht="24" thickBot="1">
      <c r="A2" s="76" t="s">
        <v>157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75"/>
      <c r="R2"/>
    </row>
    <row r="3" spans="1:134" ht="18" customHeight="1">
      <c r="A3" s="79" t="s">
        <v>58</v>
      </c>
      <c r="B3" s="62"/>
      <c r="C3" s="63"/>
      <c r="D3" s="80" t="s">
        <v>35</v>
      </c>
      <c r="E3" s="81"/>
      <c r="F3" s="81"/>
      <c r="G3" s="81"/>
      <c r="H3" s="82"/>
      <c r="I3" s="80" t="s">
        <v>36</v>
      </c>
      <c r="J3" s="82"/>
      <c r="K3" s="80" t="s">
        <v>38</v>
      </c>
      <c r="L3" s="81"/>
      <c r="M3" s="82"/>
      <c r="N3" s="83"/>
      <c r="O3" s="84"/>
      <c r="P3" s="85" t="s">
        <v>142</v>
      </c>
      <c r="Q3" s="86"/>
      <c r="R3"/>
    </row>
    <row r="4" spans="1:134" ht="32.25" customHeight="1" thickBot="1">
      <c r="A4" s="64"/>
      <c r="B4" s="65"/>
      <c r="C4" s="66"/>
      <c r="D4" s="87" t="s">
        <v>5</v>
      </c>
      <c r="E4" s="87" t="s">
        <v>59</v>
      </c>
      <c r="F4" s="87" t="s">
        <v>60</v>
      </c>
      <c r="G4" s="87" t="s">
        <v>61</v>
      </c>
      <c r="H4" s="87" t="s">
        <v>6</v>
      </c>
      <c r="I4" s="87" t="s">
        <v>7</v>
      </c>
      <c r="J4" s="88" t="s">
        <v>62</v>
      </c>
      <c r="K4" s="88" t="s">
        <v>8</v>
      </c>
      <c r="L4" s="88" t="s">
        <v>9</v>
      </c>
      <c r="M4" s="88" t="s">
        <v>143</v>
      </c>
      <c r="N4" s="88" t="s">
        <v>10</v>
      </c>
      <c r="O4" s="88" t="s">
        <v>144</v>
      </c>
      <c r="P4" s="71"/>
      <c r="Q4" s="89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</row>
    <row r="5" spans="1:134" ht="15.75">
      <c r="A5" s="91" t="s">
        <v>145</v>
      </c>
      <c r="B5" s="92"/>
      <c r="C5" s="92"/>
      <c r="D5" s="93">
        <f t="shared" ref="D5:N5" si="0">SUM(D6:D40)</f>
        <v>0</v>
      </c>
      <c r="E5" s="93">
        <f t="shared" si="0"/>
        <v>0</v>
      </c>
      <c r="F5" s="93">
        <f t="shared" si="0"/>
        <v>0</v>
      </c>
      <c r="G5" s="93">
        <f t="shared" si="0"/>
        <v>0</v>
      </c>
      <c r="H5" s="93">
        <f t="shared" si="0"/>
        <v>0</v>
      </c>
      <c r="I5" s="93">
        <f t="shared" si="0"/>
        <v>0</v>
      </c>
      <c r="J5" s="93">
        <f t="shared" si="0"/>
        <v>0</v>
      </c>
      <c r="K5" s="93">
        <f t="shared" si="0"/>
        <v>0</v>
      </c>
      <c r="L5" s="93">
        <f t="shared" si="0"/>
        <v>0</v>
      </c>
      <c r="M5" s="93">
        <f t="shared" si="0"/>
        <v>0</v>
      </c>
      <c r="N5" s="93">
        <f t="shared" si="0"/>
        <v>0</v>
      </c>
      <c r="O5" s="94">
        <f>SUM(D5:N5)</f>
        <v>0</v>
      </c>
      <c r="P5" s="95">
        <f t="shared" ref="P5:P68" si="1">(O5/P$328)</f>
        <v>0</v>
      </c>
      <c r="Q5" s="96"/>
    </row>
    <row r="6" spans="1:134">
      <c r="A6" s="98"/>
      <c r="B6" s="99">
        <v>311</v>
      </c>
      <c r="C6" s="100" t="s">
        <v>3</v>
      </c>
      <c r="D6" s="101">
        <v>0</v>
      </c>
      <c r="E6" s="101">
        <v>0</v>
      </c>
      <c r="F6" s="101">
        <v>0</v>
      </c>
      <c r="G6" s="101">
        <v>0</v>
      </c>
      <c r="H6" s="101">
        <v>0</v>
      </c>
      <c r="I6" s="101">
        <v>0</v>
      </c>
      <c r="J6" s="101">
        <v>0</v>
      </c>
      <c r="K6" s="101">
        <v>0</v>
      </c>
      <c r="L6" s="101">
        <v>0</v>
      </c>
      <c r="M6" s="101">
        <v>0</v>
      </c>
      <c r="N6" s="101">
        <v>0</v>
      </c>
      <c r="O6" s="101">
        <f>SUM(D6:N6)</f>
        <v>0</v>
      </c>
      <c r="P6" s="102">
        <f t="shared" si="1"/>
        <v>0</v>
      </c>
      <c r="Q6" s="103"/>
    </row>
    <row r="7" spans="1:134">
      <c r="A7" s="98"/>
      <c r="B7" s="99">
        <v>312.11</v>
      </c>
      <c r="C7" s="100" t="s">
        <v>158</v>
      </c>
      <c r="D7" s="101">
        <v>0</v>
      </c>
      <c r="E7" s="101">
        <v>0</v>
      </c>
      <c r="F7" s="101">
        <v>0</v>
      </c>
      <c r="G7" s="101">
        <v>0</v>
      </c>
      <c r="H7" s="101">
        <v>0</v>
      </c>
      <c r="I7" s="101">
        <v>0</v>
      </c>
      <c r="J7" s="101">
        <v>0</v>
      </c>
      <c r="K7" s="101">
        <v>0</v>
      </c>
      <c r="L7" s="101">
        <v>0</v>
      </c>
      <c r="M7" s="101">
        <v>0</v>
      </c>
      <c r="N7" s="101">
        <v>0</v>
      </c>
      <c r="O7" s="101">
        <f>SUM(D7:N7)</f>
        <v>0</v>
      </c>
      <c r="P7" s="102">
        <f t="shared" si="1"/>
        <v>0</v>
      </c>
      <c r="Q7" s="103"/>
    </row>
    <row r="8" spans="1:134">
      <c r="A8" s="98"/>
      <c r="B8" s="99">
        <v>312.12</v>
      </c>
      <c r="C8" s="100" t="s">
        <v>159</v>
      </c>
      <c r="D8" s="101">
        <v>0</v>
      </c>
      <c r="E8" s="101">
        <v>0</v>
      </c>
      <c r="F8" s="101">
        <v>0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f t="shared" ref="O8:O39" si="2">SUM(D8:N8)</f>
        <v>0</v>
      </c>
      <c r="P8" s="102">
        <f t="shared" si="1"/>
        <v>0</v>
      </c>
      <c r="Q8" s="103"/>
    </row>
    <row r="9" spans="1:134">
      <c r="A9" s="98"/>
      <c r="B9" s="99">
        <v>312.13</v>
      </c>
      <c r="C9" s="100" t="s">
        <v>160</v>
      </c>
      <c r="D9" s="101">
        <v>0</v>
      </c>
      <c r="E9" s="101">
        <v>0</v>
      </c>
      <c r="F9" s="101">
        <v>0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f t="shared" si="2"/>
        <v>0</v>
      </c>
      <c r="P9" s="102">
        <f t="shared" si="1"/>
        <v>0</v>
      </c>
      <c r="Q9" s="103"/>
    </row>
    <row r="10" spans="1:134">
      <c r="A10" s="98"/>
      <c r="B10" s="99">
        <v>312.14</v>
      </c>
      <c r="C10" s="100" t="s">
        <v>161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f t="shared" si="2"/>
        <v>0</v>
      </c>
      <c r="P10" s="102">
        <f t="shared" si="1"/>
        <v>0</v>
      </c>
      <c r="Q10" s="103"/>
    </row>
    <row r="11" spans="1:134">
      <c r="A11" s="98"/>
      <c r="B11" s="99">
        <v>312.14999999999998</v>
      </c>
      <c r="C11" s="100" t="s">
        <v>162</v>
      </c>
      <c r="D11" s="101">
        <v>0</v>
      </c>
      <c r="E11" s="101">
        <v>0</v>
      </c>
      <c r="F11" s="101">
        <v>0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f t="shared" si="2"/>
        <v>0</v>
      </c>
      <c r="P11" s="102">
        <f t="shared" si="1"/>
        <v>0</v>
      </c>
      <c r="Q11" s="103"/>
    </row>
    <row r="12" spans="1:134">
      <c r="A12" s="98"/>
      <c r="B12" s="99">
        <v>312.16000000000003</v>
      </c>
      <c r="C12" s="100" t="s">
        <v>163</v>
      </c>
      <c r="D12" s="101">
        <v>0</v>
      </c>
      <c r="E12" s="101">
        <v>0</v>
      </c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f t="shared" si="2"/>
        <v>0</v>
      </c>
      <c r="P12" s="102">
        <f t="shared" si="1"/>
        <v>0</v>
      </c>
      <c r="Q12" s="103"/>
    </row>
    <row r="13" spans="1:134">
      <c r="A13" s="98"/>
      <c r="B13" s="99">
        <v>312.17</v>
      </c>
      <c r="C13" s="100" t="s">
        <v>164</v>
      </c>
      <c r="D13" s="101">
        <v>0</v>
      </c>
      <c r="E13" s="101">
        <v>0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f t="shared" si="2"/>
        <v>0</v>
      </c>
      <c r="P13" s="102">
        <f t="shared" si="1"/>
        <v>0</v>
      </c>
      <c r="Q13" s="103"/>
    </row>
    <row r="14" spans="1:134">
      <c r="A14" s="98"/>
      <c r="B14" s="99">
        <v>312.3</v>
      </c>
      <c r="C14" s="100" t="s">
        <v>165</v>
      </c>
      <c r="D14" s="101">
        <v>0</v>
      </c>
      <c r="E14" s="101">
        <v>0</v>
      </c>
      <c r="F14" s="101">
        <v>0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f t="shared" si="2"/>
        <v>0</v>
      </c>
      <c r="P14" s="102">
        <f t="shared" si="1"/>
        <v>0</v>
      </c>
      <c r="Q14" s="103"/>
    </row>
    <row r="15" spans="1:134">
      <c r="A15" s="98"/>
      <c r="B15" s="99">
        <v>312.41000000000003</v>
      </c>
      <c r="C15" s="100" t="s">
        <v>146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f t="shared" si="2"/>
        <v>0</v>
      </c>
      <c r="P15" s="102">
        <f t="shared" si="1"/>
        <v>0</v>
      </c>
      <c r="Q15" s="103"/>
    </row>
    <row r="16" spans="1:134">
      <c r="A16" s="98"/>
      <c r="B16" s="99">
        <v>312.42</v>
      </c>
      <c r="C16" s="100" t="s">
        <v>166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f t="shared" si="2"/>
        <v>0</v>
      </c>
      <c r="P16" s="102">
        <f t="shared" si="1"/>
        <v>0</v>
      </c>
      <c r="Q16" s="103"/>
    </row>
    <row r="17" spans="1:17">
      <c r="A17" s="98"/>
      <c r="B17" s="99">
        <v>312.43</v>
      </c>
      <c r="C17" s="100" t="s">
        <v>167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f t="shared" si="2"/>
        <v>0</v>
      </c>
      <c r="P17" s="102">
        <f t="shared" si="1"/>
        <v>0</v>
      </c>
      <c r="Q17" s="103"/>
    </row>
    <row r="18" spans="1:17">
      <c r="A18" s="98"/>
      <c r="B18" s="99">
        <v>312.51</v>
      </c>
      <c r="C18" s="100" t="s">
        <v>168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f t="shared" si="2"/>
        <v>0</v>
      </c>
      <c r="P18" s="102">
        <f t="shared" si="1"/>
        <v>0</v>
      </c>
      <c r="Q18" s="103"/>
    </row>
    <row r="19" spans="1:17">
      <c r="A19" s="98"/>
      <c r="B19" s="99">
        <v>312.52</v>
      </c>
      <c r="C19" s="100" t="s">
        <v>169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f t="shared" si="2"/>
        <v>0</v>
      </c>
      <c r="P19" s="102">
        <f t="shared" si="1"/>
        <v>0</v>
      </c>
      <c r="Q19" s="103"/>
    </row>
    <row r="20" spans="1:17">
      <c r="A20" s="98"/>
      <c r="B20" s="99">
        <v>312.61</v>
      </c>
      <c r="C20" s="100" t="s">
        <v>170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f t="shared" si="2"/>
        <v>0</v>
      </c>
      <c r="P20" s="102">
        <f t="shared" si="1"/>
        <v>0</v>
      </c>
      <c r="Q20" s="103"/>
    </row>
    <row r="21" spans="1:17">
      <c r="A21" s="98"/>
      <c r="B21" s="99">
        <v>312.62</v>
      </c>
      <c r="C21" s="100" t="s">
        <v>171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f t="shared" si="2"/>
        <v>0</v>
      </c>
      <c r="P21" s="102">
        <f t="shared" si="1"/>
        <v>0</v>
      </c>
      <c r="Q21" s="103"/>
    </row>
    <row r="22" spans="1:17">
      <c r="A22" s="98"/>
      <c r="B22" s="99">
        <v>312.63</v>
      </c>
      <c r="C22" s="100" t="s">
        <v>172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f t="shared" si="2"/>
        <v>0</v>
      </c>
      <c r="P22" s="102">
        <f t="shared" si="1"/>
        <v>0</v>
      </c>
      <c r="Q22" s="103"/>
    </row>
    <row r="23" spans="1:17">
      <c r="A23" s="98"/>
      <c r="B23" s="99">
        <v>312.64</v>
      </c>
      <c r="C23" s="100" t="s">
        <v>173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f t="shared" si="2"/>
        <v>0</v>
      </c>
      <c r="P23" s="102">
        <f t="shared" si="1"/>
        <v>0</v>
      </c>
      <c r="Q23" s="103"/>
    </row>
    <row r="24" spans="1:17">
      <c r="A24" s="98"/>
      <c r="B24" s="99">
        <v>312.64999999999998</v>
      </c>
      <c r="C24" s="100" t="s">
        <v>174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f t="shared" si="2"/>
        <v>0</v>
      </c>
      <c r="P24" s="102">
        <f t="shared" si="1"/>
        <v>0</v>
      </c>
      <c r="Q24" s="103"/>
    </row>
    <row r="25" spans="1:17">
      <c r="A25" s="98"/>
      <c r="B25" s="99">
        <v>312.66000000000003</v>
      </c>
      <c r="C25" s="100" t="s">
        <v>175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f t="shared" si="2"/>
        <v>0</v>
      </c>
      <c r="P25" s="102">
        <f t="shared" si="1"/>
        <v>0</v>
      </c>
      <c r="Q25" s="103"/>
    </row>
    <row r="26" spans="1:17">
      <c r="A26" s="98"/>
      <c r="B26" s="99">
        <v>312.67</v>
      </c>
      <c r="C26" s="100" t="s">
        <v>176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f t="shared" si="2"/>
        <v>0</v>
      </c>
      <c r="P26" s="102">
        <f t="shared" si="1"/>
        <v>0</v>
      </c>
      <c r="Q26" s="103"/>
    </row>
    <row r="27" spans="1:17">
      <c r="A27" s="98"/>
      <c r="B27" s="99">
        <v>312.68</v>
      </c>
      <c r="C27" s="100" t="s">
        <v>177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f t="shared" si="2"/>
        <v>0</v>
      </c>
      <c r="P27" s="102">
        <f t="shared" si="1"/>
        <v>0</v>
      </c>
      <c r="Q27" s="103"/>
    </row>
    <row r="28" spans="1:17">
      <c r="A28" s="98"/>
      <c r="B28" s="99">
        <v>314.10000000000002</v>
      </c>
      <c r="C28" s="100" t="s">
        <v>11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f t="shared" si="2"/>
        <v>0</v>
      </c>
      <c r="P28" s="102">
        <f t="shared" si="1"/>
        <v>0</v>
      </c>
      <c r="Q28" s="103"/>
    </row>
    <row r="29" spans="1:17">
      <c r="A29" s="98"/>
      <c r="B29" s="99">
        <v>314.3</v>
      </c>
      <c r="C29" s="100" t="s">
        <v>12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  <c r="M29" s="101">
        <v>0</v>
      </c>
      <c r="N29" s="101">
        <v>0</v>
      </c>
      <c r="O29" s="101">
        <f t="shared" si="2"/>
        <v>0</v>
      </c>
      <c r="P29" s="102">
        <f t="shared" si="1"/>
        <v>0</v>
      </c>
      <c r="Q29" s="103"/>
    </row>
    <row r="30" spans="1:17">
      <c r="A30" s="98"/>
      <c r="B30" s="99">
        <v>314.39999999999998</v>
      </c>
      <c r="C30" s="100" t="s">
        <v>13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f t="shared" si="2"/>
        <v>0</v>
      </c>
      <c r="P30" s="102">
        <f t="shared" si="1"/>
        <v>0</v>
      </c>
      <c r="Q30" s="103"/>
    </row>
    <row r="31" spans="1:17">
      <c r="A31" s="98"/>
      <c r="B31" s="99">
        <v>314.7</v>
      </c>
      <c r="C31" s="100" t="s">
        <v>178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01">
        <v>0</v>
      </c>
      <c r="J31" s="101">
        <v>0</v>
      </c>
      <c r="K31" s="101">
        <v>0</v>
      </c>
      <c r="L31" s="101">
        <v>0</v>
      </c>
      <c r="M31" s="101">
        <v>0</v>
      </c>
      <c r="N31" s="101">
        <v>0</v>
      </c>
      <c r="O31" s="101">
        <f t="shared" si="2"/>
        <v>0</v>
      </c>
      <c r="P31" s="102">
        <f t="shared" si="1"/>
        <v>0</v>
      </c>
      <c r="Q31" s="103"/>
    </row>
    <row r="32" spans="1:17">
      <c r="A32" s="98"/>
      <c r="B32" s="99">
        <v>314.8</v>
      </c>
      <c r="C32" s="100" t="s">
        <v>179</v>
      </c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f t="shared" si="2"/>
        <v>0</v>
      </c>
      <c r="P32" s="102">
        <f t="shared" si="1"/>
        <v>0</v>
      </c>
      <c r="Q32" s="103"/>
    </row>
    <row r="33" spans="1:17">
      <c r="A33" s="98"/>
      <c r="B33" s="99">
        <v>314.89999999999998</v>
      </c>
      <c r="C33" s="100" t="s">
        <v>180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f t="shared" si="2"/>
        <v>0</v>
      </c>
      <c r="P33" s="102">
        <f t="shared" si="1"/>
        <v>0</v>
      </c>
      <c r="Q33" s="103"/>
    </row>
    <row r="34" spans="1:17">
      <c r="A34" s="98"/>
      <c r="B34" s="99">
        <v>315.10000000000002</v>
      </c>
      <c r="C34" s="100" t="s">
        <v>147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f t="shared" si="2"/>
        <v>0</v>
      </c>
      <c r="P34" s="102">
        <f t="shared" si="1"/>
        <v>0</v>
      </c>
      <c r="Q34" s="103"/>
    </row>
    <row r="35" spans="1:17">
      <c r="A35" s="98"/>
      <c r="B35" s="99">
        <v>315.2</v>
      </c>
      <c r="C35" s="100" t="s">
        <v>181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f t="shared" si="2"/>
        <v>0</v>
      </c>
      <c r="P35" s="102">
        <f t="shared" si="1"/>
        <v>0</v>
      </c>
      <c r="Q35" s="103"/>
    </row>
    <row r="36" spans="1:17">
      <c r="A36" s="98"/>
      <c r="B36" s="99">
        <v>316</v>
      </c>
      <c r="C36" s="100" t="s">
        <v>95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f t="shared" si="2"/>
        <v>0</v>
      </c>
      <c r="P36" s="102">
        <f t="shared" si="1"/>
        <v>0</v>
      </c>
      <c r="Q36" s="103"/>
    </row>
    <row r="37" spans="1:17">
      <c r="A37" s="98"/>
      <c r="B37" s="99">
        <v>319.10000000000002</v>
      </c>
      <c r="C37" s="100" t="s">
        <v>182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f t="shared" si="2"/>
        <v>0</v>
      </c>
      <c r="P37" s="102">
        <f t="shared" si="1"/>
        <v>0</v>
      </c>
      <c r="Q37" s="103"/>
    </row>
    <row r="38" spans="1:17">
      <c r="A38" s="98"/>
      <c r="B38" s="99">
        <v>319.2</v>
      </c>
      <c r="C38" s="100" t="s">
        <v>183</v>
      </c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f t="shared" si="2"/>
        <v>0</v>
      </c>
      <c r="P38" s="102">
        <f t="shared" si="1"/>
        <v>0</v>
      </c>
      <c r="Q38" s="103"/>
    </row>
    <row r="39" spans="1:17">
      <c r="A39" s="98"/>
      <c r="B39" s="99">
        <v>319.3</v>
      </c>
      <c r="C39" s="100" t="s">
        <v>184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f t="shared" si="2"/>
        <v>0</v>
      </c>
      <c r="P39" s="102">
        <f t="shared" si="1"/>
        <v>0</v>
      </c>
      <c r="Q39" s="103"/>
    </row>
    <row r="40" spans="1:17">
      <c r="A40" s="98"/>
      <c r="B40" s="99">
        <v>319.89999999999998</v>
      </c>
      <c r="C40" s="100" t="s">
        <v>16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  <c r="M40" s="101">
        <v>0</v>
      </c>
      <c r="N40" s="101">
        <v>0</v>
      </c>
      <c r="O40" s="101">
        <f>SUM(D40:N40)</f>
        <v>0</v>
      </c>
      <c r="P40" s="102">
        <f t="shared" si="1"/>
        <v>0</v>
      </c>
      <c r="Q40" s="103"/>
    </row>
    <row r="41" spans="1:17" ht="15.75">
      <c r="A41" s="104" t="s">
        <v>17</v>
      </c>
      <c r="B41" s="105"/>
      <c r="C41" s="106"/>
      <c r="D41" s="107">
        <f t="shared" ref="D41:N41" si="3">SUM(D42:D75)</f>
        <v>0</v>
      </c>
      <c r="E41" s="107">
        <f t="shared" si="3"/>
        <v>0</v>
      </c>
      <c r="F41" s="107">
        <f t="shared" si="3"/>
        <v>0</v>
      </c>
      <c r="G41" s="107">
        <f t="shared" si="3"/>
        <v>0</v>
      </c>
      <c r="H41" s="107">
        <f t="shared" si="3"/>
        <v>0</v>
      </c>
      <c r="I41" s="107">
        <f t="shared" si="3"/>
        <v>0</v>
      </c>
      <c r="J41" s="107">
        <f t="shared" si="3"/>
        <v>0</v>
      </c>
      <c r="K41" s="107">
        <f t="shared" si="3"/>
        <v>0</v>
      </c>
      <c r="L41" s="107">
        <f t="shared" si="3"/>
        <v>0</v>
      </c>
      <c r="M41" s="107">
        <f t="shared" si="3"/>
        <v>0</v>
      </c>
      <c r="N41" s="107">
        <f t="shared" si="3"/>
        <v>0</v>
      </c>
      <c r="O41" s="108">
        <f>SUM(D41:N41)</f>
        <v>0</v>
      </c>
      <c r="P41" s="109">
        <f t="shared" si="1"/>
        <v>0</v>
      </c>
      <c r="Q41" s="110"/>
    </row>
    <row r="42" spans="1:17">
      <c r="A42" s="98"/>
      <c r="B42" s="99">
        <v>322</v>
      </c>
      <c r="C42" s="100" t="s">
        <v>148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f>SUM(D42:N42)</f>
        <v>0</v>
      </c>
      <c r="P42" s="102">
        <f t="shared" si="1"/>
        <v>0</v>
      </c>
      <c r="Q42" s="103"/>
    </row>
    <row r="43" spans="1:17">
      <c r="A43" s="98"/>
      <c r="B43" s="99">
        <v>322.89999999999998</v>
      </c>
      <c r="C43" s="100" t="s">
        <v>149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f t="shared" ref="O43:O75" si="4">SUM(D43:N43)</f>
        <v>0</v>
      </c>
      <c r="P43" s="102">
        <f t="shared" si="1"/>
        <v>0</v>
      </c>
      <c r="Q43" s="103"/>
    </row>
    <row r="44" spans="1:17">
      <c r="A44" s="98"/>
      <c r="B44" s="99">
        <v>323.10000000000002</v>
      </c>
      <c r="C44" s="100" t="s">
        <v>18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f t="shared" si="4"/>
        <v>0</v>
      </c>
      <c r="P44" s="102">
        <f t="shared" si="1"/>
        <v>0</v>
      </c>
      <c r="Q44" s="103"/>
    </row>
    <row r="45" spans="1:17">
      <c r="A45" s="98"/>
      <c r="B45" s="99">
        <v>323.2</v>
      </c>
      <c r="C45" s="100" t="s">
        <v>185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f t="shared" si="4"/>
        <v>0</v>
      </c>
      <c r="P45" s="102">
        <f t="shared" si="1"/>
        <v>0</v>
      </c>
      <c r="Q45" s="103"/>
    </row>
    <row r="46" spans="1:17">
      <c r="A46" s="98"/>
      <c r="B46" s="99">
        <v>323.3</v>
      </c>
      <c r="C46" s="100" t="s">
        <v>186</v>
      </c>
      <c r="D46" s="101">
        <v>0</v>
      </c>
      <c r="E46" s="101">
        <v>0</v>
      </c>
      <c r="F46" s="101">
        <v>0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101">
        <v>0</v>
      </c>
      <c r="O46" s="101">
        <f t="shared" si="4"/>
        <v>0</v>
      </c>
      <c r="P46" s="102">
        <f t="shared" si="1"/>
        <v>0</v>
      </c>
      <c r="Q46" s="103"/>
    </row>
    <row r="47" spans="1:17">
      <c r="A47" s="98"/>
      <c r="B47" s="99">
        <v>323.39999999999998</v>
      </c>
      <c r="C47" s="100" t="s">
        <v>19</v>
      </c>
      <c r="D47" s="101">
        <v>0</v>
      </c>
      <c r="E47" s="101">
        <v>0</v>
      </c>
      <c r="F47" s="101">
        <v>0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01">
        <v>0</v>
      </c>
      <c r="O47" s="101">
        <f t="shared" si="4"/>
        <v>0</v>
      </c>
      <c r="P47" s="102">
        <f t="shared" si="1"/>
        <v>0</v>
      </c>
      <c r="Q47" s="103"/>
    </row>
    <row r="48" spans="1:17">
      <c r="A48" s="98"/>
      <c r="B48" s="99">
        <v>323.5</v>
      </c>
      <c r="C48" s="100" t="s">
        <v>187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f t="shared" si="4"/>
        <v>0</v>
      </c>
      <c r="P48" s="102">
        <f t="shared" si="1"/>
        <v>0</v>
      </c>
      <c r="Q48" s="103"/>
    </row>
    <row r="49" spans="1:17">
      <c r="A49" s="98"/>
      <c r="B49" s="99">
        <v>323.60000000000002</v>
      </c>
      <c r="C49" s="100" t="s">
        <v>188</v>
      </c>
      <c r="D49" s="101">
        <v>0</v>
      </c>
      <c r="E49" s="101">
        <v>0</v>
      </c>
      <c r="F49" s="101">
        <v>0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1">
        <v>0</v>
      </c>
      <c r="N49" s="101">
        <v>0</v>
      </c>
      <c r="O49" s="101">
        <f t="shared" si="4"/>
        <v>0</v>
      </c>
      <c r="P49" s="102">
        <f t="shared" si="1"/>
        <v>0</v>
      </c>
      <c r="Q49" s="103"/>
    </row>
    <row r="50" spans="1:17">
      <c r="A50" s="98"/>
      <c r="B50" s="99">
        <v>323.7</v>
      </c>
      <c r="C50" s="100" t="s">
        <v>20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  <c r="O50" s="101">
        <f t="shared" si="4"/>
        <v>0</v>
      </c>
      <c r="P50" s="102">
        <f t="shared" si="1"/>
        <v>0</v>
      </c>
      <c r="Q50" s="103"/>
    </row>
    <row r="51" spans="1:17">
      <c r="A51" s="98"/>
      <c r="B51" s="99">
        <v>323.89999999999998</v>
      </c>
      <c r="C51" s="100" t="s">
        <v>124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f t="shared" si="4"/>
        <v>0</v>
      </c>
      <c r="P51" s="102">
        <f t="shared" si="1"/>
        <v>0</v>
      </c>
      <c r="Q51" s="103"/>
    </row>
    <row r="52" spans="1:17">
      <c r="A52" s="98"/>
      <c r="B52" s="99">
        <v>324.11</v>
      </c>
      <c r="C52" s="100" t="s">
        <v>189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01">
        <v>0</v>
      </c>
      <c r="J52" s="101">
        <v>0</v>
      </c>
      <c r="K52" s="101">
        <v>0</v>
      </c>
      <c r="L52" s="101">
        <v>0</v>
      </c>
      <c r="M52" s="101">
        <v>0</v>
      </c>
      <c r="N52" s="101">
        <v>0</v>
      </c>
      <c r="O52" s="101">
        <f t="shared" si="4"/>
        <v>0</v>
      </c>
      <c r="P52" s="102">
        <f t="shared" si="1"/>
        <v>0</v>
      </c>
      <c r="Q52" s="103"/>
    </row>
    <row r="53" spans="1:17">
      <c r="A53" s="98"/>
      <c r="B53" s="99">
        <v>324.12</v>
      </c>
      <c r="C53" s="100" t="s">
        <v>21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f t="shared" si="4"/>
        <v>0</v>
      </c>
      <c r="P53" s="102">
        <f t="shared" si="1"/>
        <v>0</v>
      </c>
      <c r="Q53" s="103"/>
    </row>
    <row r="54" spans="1:17">
      <c r="A54" s="98"/>
      <c r="B54" s="99">
        <v>324.20999999999998</v>
      </c>
      <c r="C54" s="100" t="s">
        <v>69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f t="shared" si="4"/>
        <v>0</v>
      </c>
      <c r="P54" s="102">
        <f t="shared" si="1"/>
        <v>0</v>
      </c>
      <c r="Q54" s="103"/>
    </row>
    <row r="55" spans="1:17">
      <c r="A55" s="98"/>
      <c r="B55" s="99">
        <v>324.22000000000003</v>
      </c>
      <c r="C55" s="100" t="s">
        <v>190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01">
        <v>0</v>
      </c>
      <c r="J55" s="101">
        <v>0</v>
      </c>
      <c r="K55" s="101">
        <v>0</v>
      </c>
      <c r="L55" s="101">
        <v>0</v>
      </c>
      <c r="M55" s="101">
        <v>0</v>
      </c>
      <c r="N55" s="101">
        <v>0</v>
      </c>
      <c r="O55" s="101">
        <f t="shared" si="4"/>
        <v>0</v>
      </c>
      <c r="P55" s="102">
        <f t="shared" si="1"/>
        <v>0</v>
      </c>
      <c r="Q55" s="103"/>
    </row>
    <row r="56" spans="1:17">
      <c r="A56" s="98"/>
      <c r="B56" s="99">
        <v>324.31</v>
      </c>
      <c r="C56" s="100" t="s">
        <v>191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f t="shared" si="4"/>
        <v>0</v>
      </c>
      <c r="P56" s="102">
        <f t="shared" si="1"/>
        <v>0</v>
      </c>
      <c r="Q56" s="103"/>
    </row>
    <row r="57" spans="1:17">
      <c r="A57" s="98"/>
      <c r="B57" s="99">
        <v>324.32</v>
      </c>
      <c r="C57" s="100" t="s">
        <v>192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01">
        <v>0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01">
        <f t="shared" si="4"/>
        <v>0</v>
      </c>
      <c r="P57" s="102">
        <f t="shared" si="1"/>
        <v>0</v>
      </c>
      <c r="Q57" s="103"/>
    </row>
    <row r="58" spans="1:17">
      <c r="A58" s="98"/>
      <c r="B58" s="99">
        <v>324.41000000000003</v>
      </c>
      <c r="C58" s="100" t="s">
        <v>193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01">
        <v>0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  <c r="O58" s="101">
        <f t="shared" si="4"/>
        <v>0</v>
      </c>
      <c r="P58" s="102">
        <f t="shared" si="1"/>
        <v>0</v>
      </c>
      <c r="Q58" s="103"/>
    </row>
    <row r="59" spans="1:17">
      <c r="A59" s="98"/>
      <c r="B59" s="99">
        <v>324.42</v>
      </c>
      <c r="C59" s="100" t="s">
        <v>194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0</v>
      </c>
      <c r="N59" s="101">
        <v>0</v>
      </c>
      <c r="O59" s="101">
        <f t="shared" si="4"/>
        <v>0</v>
      </c>
      <c r="P59" s="102">
        <f t="shared" si="1"/>
        <v>0</v>
      </c>
      <c r="Q59" s="103"/>
    </row>
    <row r="60" spans="1:17">
      <c r="A60" s="98"/>
      <c r="B60" s="99">
        <v>324.51</v>
      </c>
      <c r="C60" s="100" t="s">
        <v>195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01">
        <v>0</v>
      </c>
      <c r="J60" s="101">
        <v>0</v>
      </c>
      <c r="K60" s="101">
        <v>0</v>
      </c>
      <c r="L60" s="101">
        <v>0</v>
      </c>
      <c r="M60" s="101">
        <v>0</v>
      </c>
      <c r="N60" s="101">
        <v>0</v>
      </c>
      <c r="O60" s="101">
        <f t="shared" si="4"/>
        <v>0</v>
      </c>
      <c r="P60" s="102">
        <f t="shared" si="1"/>
        <v>0</v>
      </c>
      <c r="Q60" s="103"/>
    </row>
    <row r="61" spans="1:17">
      <c r="A61" s="98"/>
      <c r="B61" s="99">
        <v>324.52</v>
      </c>
      <c r="C61" s="100" t="s">
        <v>196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f t="shared" si="4"/>
        <v>0</v>
      </c>
      <c r="P61" s="102">
        <f t="shared" si="1"/>
        <v>0</v>
      </c>
      <c r="Q61" s="103"/>
    </row>
    <row r="62" spans="1:17">
      <c r="A62" s="98"/>
      <c r="B62" s="99">
        <v>324.61</v>
      </c>
      <c r="C62" s="100" t="s">
        <v>22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01">
        <v>0</v>
      </c>
      <c r="J62" s="101">
        <v>0</v>
      </c>
      <c r="K62" s="101">
        <v>0</v>
      </c>
      <c r="L62" s="101">
        <v>0</v>
      </c>
      <c r="M62" s="101">
        <v>0</v>
      </c>
      <c r="N62" s="101">
        <v>0</v>
      </c>
      <c r="O62" s="101">
        <f t="shared" si="4"/>
        <v>0</v>
      </c>
      <c r="P62" s="102">
        <f t="shared" si="1"/>
        <v>0</v>
      </c>
      <c r="Q62" s="103"/>
    </row>
    <row r="63" spans="1:17">
      <c r="A63" s="98"/>
      <c r="B63" s="99">
        <v>324.62</v>
      </c>
      <c r="C63" s="100" t="s">
        <v>197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01">
        <v>0</v>
      </c>
      <c r="O63" s="101">
        <f t="shared" si="4"/>
        <v>0</v>
      </c>
      <c r="P63" s="102">
        <f t="shared" si="1"/>
        <v>0</v>
      </c>
      <c r="Q63" s="103"/>
    </row>
    <row r="64" spans="1:17">
      <c r="A64" s="98"/>
      <c r="B64" s="99">
        <v>324.81</v>
      </c>
      <c r="C64" s="100" t="s">
        <v>198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  <c r="I64" s="101">
        <v>0</v>
      </c>
      <c r="J64" s="101">
        <v>0</v>
      </c>
      <c r="K64" s="101">
        <v>0</v>
      </c>
      <c r="L64" s="101">
        <v>0</v>
      </c>
      <c r="M64" s="101">
        <v>0</v>
      </c>
      <c r="N64" s="101">
        <v>0</v>
      </c>
      <c r="O64" s="101">
        <f t="shared" si="4"/>
        <v>0</v>
      </c>
      <c r="P64" s="102">
        <f t="shared" si="1"/>
        <v>0</v>
      </c>
      <c r="Q64" s="103"/>
    </row>
    <row r="65" spans="1:17">
      <c r="A65" s="98"/>
      <c r="B65" s="99">
        <v>324.82</v>
      </c>
      <c r="C65" s="100" t="s">
        <v>199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01">
        <v>0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f t="shared" si="4"/>
        <v>0</v>
      </c>
      <c r="P65" s="102">
        <f t="shared" si="1"/>
        <v>0</v>
      </c>
      <c r="Q65" s="103"/>
    </row>
    <row r="66" spans="1:17">
      <c r="A66" s="98"/>
      <c r="B66" s="99">
        <v>324.91000000000003</v>
      </c>
      <c r="C66" s="100" t="s">
        <v>200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01">
        <v>0</v>
      </c>
      <c r="J66" s="101">
        <v>0</v>
      </c>
      <c r="K66" s="101">
        <v>0</v>
      </c>
      <c r="L66" s="101">
        <v>0</v>
      </c>
      <c r="M66" s="101">
        <v>0</v>
      </c>
      <c r="N66" s="101">
        <v>0</v>
      </c>
      <c r="O66" s="101">
        <f t="shared" si="4"/>
        <v>0</v>
      </c>
      <c r="P66" s="102">
        <f t="shared" si="1"/>
        <v>0</v>
      </c>
      <c r="Q66" s="103"/>
    </row>
    <row r="67" spans="1:17">
      <c r="A67" s="98"/>
      <c r="B67" s="99">
        <v>324.92</v>
      </c>
      <c r="C67" s="100" t="s">
        <v>201</v>
      </c>
      <c r="D67" s="101">
        <v>0</v>
      </c>
      <c r="E67" s="101">
        <v>0</v>
      </c>
      <c r="F67" s="101">
        <v>0</v>
      </c>
      <c r="G67" s="101">
        <v>0</v>
      </c>
      <c r="H67" s="101">
        <v>0</v>
      </c>
      <c r="I67" s="101">
        <v>0</v>
      </c>
      <c r="J67" s="101">
        <v>0</v>
      </c>
      <c r="K67" s="101">
        <v>0</v>
      </c>
      <c r="L67" s="101">
        <v>0</v>
      </c>
      <c r="M67" s="101">
        <v>0</v>
      </c>
      <c r="N67" s="101">
        <v>0</v>
      </c>
      <c r="O67" s="101">
        <f t="shared" si="4"/>
        <v>0</v>
      </c>
      <c r="P67" s="102">
        <f t="shared" si="1"/>
        <v>0</v>
      </c>
      <c r="Q67" s="103"/>
    </row>
    <row r="68" spans="1:17">
      <c r="A68" s="98"/>
      <c r="B68" s="99" t="s">
        <v>202</v>
      </c>
      <c r="C68" s="100" t="s">
        <v>203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f t="shared" si="4"/>
        <v>0</v>
      </c>
      <c r="P68" s="102">
        <f t="shared" si="1"/>
        <v>0</v>
      </c>
      <c r="Q68" s="103"/>
    </row>
    <row r="69" spans="1:17">
      <c r="A69" s="98"/>
      <c r="B69" s="99">
        <v>325.10000000000002</v>
      </c>
      <c r="C69" s="100" t="s">
        <v>115</v>
      </c>
      <c r="D69" s="101">
        <v>0</v>
      </c>
      <c r="E69" s="101">
        <v>0</v>
      </c>
      <c r="F69" s="101">
        <v>0</v>
      </c>
      <c r="G69" s="101">
        <v>0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101">
        <v>0</v>
      </c>
      <c r="N69" s="101">
        <v>0</v>
      </c>
      <c r="O69" s="101">
        <f t="shared" si="4"/>
        <v>0</v>
      </c>
      <c r="P69" s="102">
        <f t="shared" ref="P69:P132" si="5">(O69/P$328)</f>
        <v>0</v>
      </c>
      <c r="Q69" s="103"/>
    </row>
    <row r="70" spans="1:17">
      <c r="A70" s="98"/>
      <c r="B70" s="99">
        <v>325.2</v>
      </c>
      <c r="C70" s="100" t="s">
        <v>204</v>
      </c>
      <c r="D70" s="101">
        <v>0</v>
      </c>
      <c r="E70" s="101">
        <v>0</v>
      </c>
      <c r="F70" s="101">
        <v>0</v>
      </c>
      <c r="G70" s="101">
        <v>0</v>
      </c>
      <c r="H70" s="101">
        <v>0</v>
      </c>
      <c r="I70" s="101">
        <v>0</v>
      </c>
      <c r="J70" s="101">
        <v>0</v>
      </c>
      <c r="K70" s="101">
        <v>0</v>
      </c>
      <c r="L70" s="101">
        <v>0</v>
      </c>
      <c r="M70" s="101">
        <v>0</v>
      </c>
      <c r="N70" s="101">
        <v>0</v>
      </c>
      <c r="O70" s="101">
        <f t="shared" si="4"/>
        <v>0</v>
      </c>
      <c r="P70" s="102">
        <f t="shared" si="5"/>
        <v>0</v>
      </c>
      <c r="Q70" s="103"/>
    </row>
    <row r="71" spans="1:17">
      <c r="A71" s="98"/>
      <c r="B71" s="99">
        <v>329.1</v>
      </c>
      <c r="C71" s="100" t="s">
        <v>205</v>
      </c>
      <c r="D71" s="101">
        <v>0</v>
      </c>
      <c r="E71" s="101">
        <v>0</v>
      </c>
      <c r="F71" s="101">
        <v>0</v>
      </c>
      <c r="G71" s="101">
        <v>0</v>
      </c>
      <c r="H71" s="101">
        <v>0</v>
      </c>
      <c r="I71" s="101">
        <v>0</v>
      </c>
      <c r="J71" s="101">
        <v>0</v>
      </c>
      <c r="K71" s="101">
        <v>0</v>
      </c>
      <c r="L71" s="101">
        <v>0</v>
      </c>
      <c r="M71" s="101">
        <v>0</v>
      </c>
      <c r="N71" s="101">
        <v>0</v>
      </c>
      <c r="O71" s="101">
        <f t="shared" si="4"/>
        <v>0</v>
      </c>
      <c r="P71" s="102">
        <f t="shared" si="5"/>
        <v>0</v>
      </c>
      <c r="Q71" s="103"/>
    </row>
    <row r="72" spans="1:17">
      <c r="A72" s="98"/>
      <c r="B72" s="99">
        <v>329.2</v>
      </c>
      <c r="C72" s="100" t="s">
        <v>206</v>
      </c>
      <c r="D72" s="101">
        <v>0</v>
      </c>
      <c r="E72" s="101">
        <v>0</v>
      </c>
      <c r="F72" s="101">
        <v>0</v>
      </c>
      <c r="G72" s="101">
        <v>0</v>
      </c>
      <c r="H72" s="101">
        <v>0</v>
      </c>
      <c r="I72" s="101">
        <v>0</v>
      </c>
      <c r="J72" s="101">
        <v>0</v>
      </c>
      <c r="K72" s="101">
        <v>0</v>
      </c>
      <c r="L72" s="101">
        <v>0</v>
      </c>
      <c r="M72" s="101">
        <v>0</v>
      </c>
      <c r="N72" s="101">
        <v>0</v>
      </c>
      <c r="O72" s="101">
        <f t="shared" si="4"/>
        <v>0</v>
      </c>
      <c r="P72" s="102">
        <f t="shared" si="5"/>
        <v>0</v>
      </c>
      <c r="Q72" s="103"/>
    </row>
    <row r="73" spans="1:17">
      <c r="A73" s="98"/>
      <c r="B73" s="99">
        <v>329.3</v>
      </c>
      <c r="C73" s="100" t="s">
        <v>207</v>
      </c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01">
        <v>0</v>
      </c>
      <c r="J73" s="101">
        <v>0</v>
      </c>
      <c r="K73" s="101">
        <v>0</v>
      </c>
      <c r="L73" s="101">
        <v>0</v>
      </c>
      <c r="M73" s="101">
        <v>0</v>
      </c>
      <c r="N73" s="101">
        <v>0</v>
      </c>
      <c r="O73" s="101">
        <f t="shared" si="4"/>
        <v>0</v>
      </c>
      <c r="P73" s="102">
        <f t="shared" si="5"/>
        <v>0</v>
      </c>
      <c r="Q73" s="103"/>
    </row>
    <row r="74" spans="1:17">
      <c r="A74" s="98"/>
      <c r="B74" s="99">
        <v>329.4</v>
      </c>
      <c r="C74" s="100" t="s">
        <v>208</v>
      </c>
      <c r="D74" s="101">
        <v>0</v>
      </c>
      <c r="E74" s="101">
        <v>0</v>
      </c>
      <c r="F74" s="101">
        <v>0</v>
      </c>
      <c r="G74" s="101">
        <v>0</v>
      </c>
      <c r="H74" s="101">
        <v>0</v>
      </c>
      <c r="I74" s="101">
        <v>0</v>
      </c>
      <c r="J74" s="101">
        <v>0</v>
      </c>
      <c r="K74" s="101">
        <v>0</v>
      </c>
      <c r="L74" s="101">
        <v>0</v>
      </c>
      <c r="M74" s="101">
        <v>0</v>
      </c>
      <c r="N74" s="101">
        <v>0</v>
      </c>
      <c r="O74" s="101">
        <f t="shared" si="4"/>
        <v>0</v>
      </c>
      <c r="P74" s="102">
        <f t="shared" si="5"/>
        <v>0</v>
      </c>
      <c r="Q74" s="103"/>
    </row>
    <row r="75" spans="1:17">
      <c r="A75" s="98"/>
      <c r="B75" s="99">
        <v>329.5</v>
      </c>
      <c r="C75" s="100" t="s">
        <v>209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  <c r="I75" s="101">
        <v>0</v>
      </c>
      <c r="J75" s="101">
        <v>0</v>
      </c>
      <c r="K75" s="101">
        <v>0</v>
      </c>
      <c r="L75" s="101">
        <v>0</v>
      </c>
      <c r="M75" s="101">
        <v>0</v>
      </c>
      <c r="N75" s="101">
        <v>0</v>
      </c>
      <c r="O75" s="101">
        <f t="shared" si="4"/>
        <v>0</v>
      </c>
      <c r="P75" s="102">
        <f t="shared" si="5"/>
        <v>0</v>
      </c>
      <c r="Q75" s="103"/>
    </row>
    <row r="76" spans="1:17" ht="15.75">
      <c r="A76" s="104" t="s">
        <v>150</v>
      </c>
      <c r="B76" s="105"/>
      <c r="C76" s="106"/>
      <c r="D76" s="107">
        <f t="shared" ref="D76:N76" si="6">SUM(D77:D168)</f>
        <v>0</v>
      </c>
      <c r="E76" s="107">
        <f t="shared" si="6"/>
        <v>0</v>
      </c>
      <c r="F76" s="107">
        <f t="shared" si="6"/>
        <v>0</v>
      </c>
      <c r="G76" s="107">
        <f t="shared" si="6"/>
        <v>0</v>
      </c>
      <c r="H76" s="107">
        <f t="shared" si="6"/>
        <v>0</v>
      </c>
      <c r="I76" s="107">
        <f t="shared" si="6"/>
        <v>0</v>
      </c>
      <c r="J76" s="107">
        <f t="shared" si="6"/>
        <v>0</v>
      </c>
      <c r="K76" s="107">
        <f t="shared" si="6"/>
        <v>0</v>
      </c>
      <c r="L76" s="107">
        <f t="shared" si="6"/>
        <v>0</v>
      </c>
      <c r="M76" s="107">
        <f t="shared" si="6"/>
        <v>0</v>
      </c>
      <c r="N76" s="107">
        <f t="shared" si="6"/>
        <v>0</v>
      </c>
      <c r="O76" s="108">
        <f>SUM(D76:N76)</f>
        <v>0</v>
      </c>
      <c r="P76" s="109">
        <f t="shared" si="5"/>
        <v>0</v>
      </c>
      <c r="Q76" s="110"/>
    </row>
    <row r="77" spans="1:17">
      <c r="A77" s="98"/>
      <c r="B77" s="99">
        <v>331.1</v>
      </c>
      <c r="C77" s="100" t="s">
        <v>210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  <c r="I77" s="101">
        <v>0</v>
      </c>
      <c r="J77" s="101">
        <v>0</v>
      </c>
      <c r="K77" s="101">
        <v>0</v>
      </c>
      <c r="L77" s="101">
        <v>0</v>
      </c>
      <c r="M77" s="101">
        <v>0</v>
      </c>
      <c r="N77" s="101">
        <v>0</v>
      </c>
      <c r="O77" s="101">
        <f>SUM(D77:N77)</f>
        <v>0</v>
      </c>
      <c r="P77" s="102">
        <f t="shared" si="5"/>
        <v>0</v>
      </c>
      <c r="Q77" s="103"/>
    </row>
    <row r="78" spans="1:17">
      <c r="A78" s="98"/>
      <c r="B78" s="99">
        <v>331.2</v>
      </c>
      <c r="C78" s="100" t="s">
        <v>89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01">
        <v>0</v>
      </c>
      <c r="J78" s="101">
        <v>0</v>
      </c>
      <c r="K78" s="101">
        <v>0</v>
      </c>
      <c r="L78" s="101">
        <v>0</v>
      </c>
      <c r="M78" s="101">
        <v>0</v>
      </c>
      <c r="N78" s="101">
        <v>0</v>
      </c>
      <c r="O78" s="101">
        <f>SUM(D78:N78)</f>
        <v>0</v>
      </c>
      <c r="P78" s="102">
        <f t="shared" si="5"/>
        <v>0</v>
      </c>
      <c r="Q78" s="103"/>
    </row>
    <row r="79" spans="1:17">
      <c r="A79" s="98"/>
      <c r="B79" s="99">
        <v>331.31</v>
      </c>
      <c r="C79" s="100" t="s">
        <v>211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01">
        <v>0</v>
      </c>
      <c r="J79" s="101">
        <v>0</v>
      </c>
      <c r="K79" s="101">
        <v>0</v>
      </c>
      <c r="L79" s="101">
        <v>0</v>
      </c>
      <c r="M79" s="101">
        <v>0</v>
      </c>
      <c r="N79" s="101">
        <v>0</v>
      </c>
      <c r="O79" s="101">
        <f t="shared" ref="O79:O142" si="7">SUM(D79:N79)</f>
        <v>0</v>
      </c>
      <c r="P79" s="102">
        <f t="shared" si="5"/>
        <v>0</v>
      </c>
      <c r="Q79" s="103"/>
    </row>
    <row r="80" spans="1:17">
      <c r="A80" s="98"/>
      <c r="B80" s="99">
        <v>331.32</v>
      </c>
      <c r="C80" s="100" t="s">
        <v>212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  <c r="I80" s="101">
        <v>0</v>
      </c>
      <c r="J80" s="101">
        <v>0</v>
      </c>
      <c r="K80" s="101">
        <v>0</v>
      </c>
      <c r="L80" s="101">
        <v>0</v>
      </c>
      <c r="M80" s="101">
        <v>0</v>
      </c>
      <c r="N80" s="101">
        <v>0</v>
      </c>
      <c r="O80" s="101">
        <f t="shared" si="7"/>
        <v>0</v>
      </c>
      <c r="P80" s="102">
        <f t="shared" si="5"/>
        <v>0</v>
      </c>
      <c r="Q80" s="103"/>
    </row>
    <row r="81" spans="1:17">
      <c r="A81" s="98"/>
      <c r="B81" s="99">
        <v>331.33</v>
      </c>
      <c r="C81" s="100" t="s">
        <v>213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  <c r="I81" s="101">
        <v>0</v>
      </c>
      <c r="J81" s="101">
        <v>0</v>
      </c>
      <c r="K81" s="101">
        <v>0</v>
      </c>
      <c r="L81" s="101">
        <v>0</v>
      </c>
      <c r="M81" s="101">
        <v>0</v>
      </c>
      <c r="N81" s="101">
        <v>0</v>
      </c>
      <c r="O81" s="101">
        <f t="shared" si="7"/>
        <v>0</v>
      </c>
      <c r="P81" s="102">
        <f t="shared" si="5"/>
        <v>0</v>
      </c>
      <c r="Q81" s="103"/>
    </row>
    <row r="82" spans="1:17">
      <c r="A82" s="98"/>
      <c r="B82" s="99">
        <v>331.34</v>
      </c>
      <c r="C82" s="100" t="s">
        <v>214</v>
      </c>
      <c r="D82" s="101">
        <v>0</v>
      </c>
      <c r="E82" s="101">
        <v>0</v>
      </c>
      <c r="F82" s="101">
        <v>0</v>
      </c>
      <c r="G82" s="101">
        <v>0</v>
      </c>
      <c r="H82" s="101">
        <v>0</v>
      </c>
      <c r="I82" s="101">
        <v>0</v>
      </c>
      <c r="J82" s="101">
        <v>0</v>
      </c>
      <c r="K82" s="101">
        <v>0</v>
      </c>
      <c r="L82" s="101">
        <v>0</v>
      </c>
      <c r="M82" s="101">
        <v>0</v>
      </c>
      <c r="N82" s="101">
        <v>0</v>
      </c>
      <c r="O82" s="101">
        <f t="shared" si="7"/>
        <v>0</v>
      </c>
      <c r="P82" s="102">
        <f t="shared" si="5"/>
        <v>0</v>
      </c>
      <c r="Q82" s="103"/>
    </row>
    <row r="83" spans="1:17">
      <c r="A83" s="98"/>
      <c r="B83" s="99">
        <v>331.35</v>
      </c>
      <c r="C83" s="100" t="s">
        <v>215</v>
      </c>
      <c r="D83" s="101">
        <v>0</v>
      </c>
      <c r="E83" s="101">
        <v>0</v>
      </c>
      <c r="F83" s="101">
        <v>0</v>
      </c>
      <c r="G83" s="101">
        <v>0</v>
      </c>
      <c r="H83" s="101">
        <v>0</v>
      </c>
      <c r="I83" s="101">
        <v>0</v>
      </c>
      <c r="J83" s="101">
        <v>0</v>
      </c>
      <c r="K83" s="101">
        <v>0</v>
      </c>
      <c r="L83" s="101">
        <v>0</v>
      </c>
      <c r="M83" s="101">
        <v>0</v>
      </c>
      <c r="N83" s="101">
        <v>0</v>
      </c>
      <c r="O83" s="101">
        <f t="shared" si="7"/>
        <v>0</v>
      </c>
      <c r="P83" s="102">
        <f t="shared" si="5"/>
        <v>0</v>
      </c>
      <c r="Q83" s="103"/>
    </row>
    <row r="84" spans="1:17">
      <c r="A84" s="98"/>
      <c r="B84" s="99">
        <v>331.39</v>
      </c>
      <c r="C84" s="100" t="s">
        <v>216</v>
      </c>
      <c r="D84" s="101">
        <v>0</v>
      </c>
      <c r="E84" s="101">
        <v>0</v>
      </c>
      <c r="F84" s="101">
        <v>0</v>
      </c>
      <c r="G84" s="101">
        <v>0</v>
      </c>
      <c r="H84" s="101">
        <v>0</v>
      </c>
      <c r="I84" s="101">
        <v>0</v>
      </c>
      <c r="J84" s="101">
        <v>0</v>
      </c>
      <c r="K84" s="101">
        <v>0</v>
      </c>
      <c r="L84" s="101">
        <v>0</v>
      </c>
      <c r="M84" s="101">
        <v>0</v>
      </c>
      <c r="N84" s="101">
        <v>0</v>
      </c>
      <c r="O84" s="101">
        <f t="shared" si="7"/>
        <v>0</v>
      </c>
      <c r="P84" s="102">
        <f t="shared" si="5"/>
        <v>0</v>
      </c>
      <c r="Q84" s="103"/>
    </row>
    <row r="85" spans="1:17">
      <c r="A85" s="98"/>
      <c r="B85" s="99">
        <v>331.41</v>
      </c>
      <c r="C85" s="100" t="s">
        <v>217</v>
      </c>
      <c r="D85" s="101">
        <v>0</v>
      </c>
      <c r="E85" s="101">
        <v>0</v>
      </c>
      <c r="F85" s="101">
        <v>0</v>
      </c>
      <c r="G85" s="101">
        <v>0</v>
      </c>
      <c r="H85" s="101">
        <v>0</v>
      </c>
      <c r="I85" s="101">
        <v>0</v>
      </c>
      <c r="J85" s="101">
        <v>0</v>
      </c>
      <c r="K85" s="101">
        <v>0</v>
      </c>
      <c r="L85" s="101">
        <v>0</v>
      </c>
      <c r="M85" s="101">
        <v>0</v>
      </c>
      <c r="N85" s="101">
        <v>0</v>
      </c>
      <c r="O85" s="101">
        <f t="shared" si="7"/>
        <v>0</v>
      </c>
      <c r="P85" s="102">
        <f t="shared" si="5"/>
        <v>0</v>
      </c>
      <c r="Q85" s="103"/>
    </row>
    <row r="86" spans="1:17">
      <c r="A86" s="98"/>
      <c r="B86" s="99">
        <v>331.42</v>
      </c>
      <c r="C86" s="100" t="s">
        <v>218</v>
      </c>
      <c r="D86" s="101">
        <v>0</v>
      </c>
      <c r="E86" s="101">
        <v>0</v>
      </c>
      <c r="F86" s="101">
        <v>0</v>
      </c>
      <c r="G86" s="101">
        <v>0</v>
      </c>
      <c r="H86" s="101">
        <v>0</v>
      </c>
      <c r="I86" s="101">
        <v>0</v>
      </c>
      <c r="J86" s="101">
        <v>0</v>
      </c>
      <c r="K86" s="101">
        <v>0</v>
      </c>
      <c r="L86" s="101">
        <v>0</v>
      </c>
      <c r="M86" s="101">
        <v>0</v>
      </c>
      <c r="N86" s="101">
        <v>0</v>
      </c>
      <c r="O86" s="101">
        <f t="shared" si="7"/>
        <v>0</v>
      </c>
      <c r="P86" s="102">
        <f t="shared" si="5"/>
        <v>0</v>
      </c>
      <c r="Q86" s="103"/>
    </row>
    <row r="87" spans="1:17">
      <c r="A87" s="98"/>
      <c r="B87" s="99">
        <v>331.49</v>
      </c>
      <c r="C87" s="100" t="s">
        <v>219</v>
      </c>
      <c r="D87" s="101">
        <v>0</v>
      </c>
      <c r="E87" s="101">
        <v>0</v>
      </c>
      <c r="F87" s="101">
        <v>0</v>
      </c>
      <c r="G87" s="101">
        <v>0</v>
      </c>
      <c r="H87" s="101">
        <v>0</v>
      </c>
      <c r="I87" s="101">
        <v>0</v>
      </c>
      <c r="J87" s="101">
        <v>0</v>
      </c>
      <c r="K87" s="101">
        <v>0</v>
      </c>
      <c r="L87" s="101">
        <v>0</v>
      </c>
      <c r="M87" s="101">
        <v>0</v>
      </c>
      <c r="N87" s="101">
        <v>0</v>
      </c>
      <c r="O87" s="101">
        <f t="shared" si="7"/>
        <v>0</v>
      </c>
      <c r="P87" s="102">
        <f t="shared" si="5"/>
        <v>0</v>
      </c>
      <c r="Q87" s="103"/>
    </row>
    <row r="88" spans="1:17">
      <c r="A88" s="98"/>
      <c r="B88" s="99">
        <v>331.5</v>
      </c>
      <c r="C88" s="100" t="s">
        <v>220</v>
      </c>
      <c r="D88" s="101">
        <v>0</v>
      </c>
      <c r="E88" s="101">
        <v>0</v>
      </c>
      <c r="F88" s="101">
        <v>0</v>
      </c>
      <c r="G88" s="101">
        <v>0</v>
      </c>
      <c r="H88" s="101">
        <v>0</v>
      </c>
      <c r="I88" s="101">
        <v>0</v>
      </c>
      <c r="J88" s="101">
        <v>0</v>
      </c>
      <c r="K88" s="101">
        <v>0</v>
      </c>
      <c r="L88" s="101">
        <v>0</v>
      </c>
      <c r="M88" s="101">
        <v>0</v>
      </c>
      <c r="N88" s="101">
        <v>0</v>
      </c>
      <c r="O88" s="101">
        <f t="shared" si="7"/>
        <v>0</v>
      </c>
      <c r="P88" s="102">
        <f t="shared" si="5"/>
        <v>0</v>
      </c>
      <c r="Q88" s="103"/>
    </row>
    <row r="89" spans="1:17">
      <c r="A89" s="98"/>
      <c r="B89" s="99">
        <v>331.51</v>
      </c>
      <c r="C89" s="100" t="s">
        <v>221</v>
      </c>
      <c r="D89" s="101">
        <v>0</v>
      </c>
      <c r="E89" s="101">
        <v>0</v>
      </c>
      <c r="F89" s="101">
        <v>0</v>
      </c>
      <c r="G89" s="101">
        <v>0</v>
      </c>
      <c r="H89" s="101">
        <v>0</v>
      </c>
      <c r="I89" s="101">
        <v>0</v>
      </c>
      <c r="J89" s="101">
        <v>0</v>
      </c>
      <c r="K89" s="101">
        <v>0</v>
      </c>
      <c r="L89" s="101">
        <v>0</v>
      </c>
      <c r="M89" s="101">
        <v>0</v>
      </c>
      <c r="N89" s="101">
        <v>0</v>
      </c>
      <c r="O89" s="101">
        <f t="shared" si="7"/>
        <v>0</v>
      </c>
      <c r="P89" s="102">
        <f t="shared" si="5"/>
        <v>0</v>
      </c>
      <c r="Q89" s="103"/>
    </row>
    <row r="90" spans="1:17">
      <c r="A90" s="98"/>
      <c r="B90" s="99">
        <v>331.61</v>
      </c>
      <c r="C90" s="100" t="s">
        <v>222</v>
      </c>
      <c r="D90" s="101">
        <v>0</v>
      </c>
      <c r="E90" s="101">
        <v>0</v>
      </c>
      <c r="F90" s="101">
        <v>0</v>
      </c>
      <c r="G90" s="101">
        <v>0</v>
      </c>
      <c r="H90" s="101">
        <v>0</v>
      </c>
      <c r="I90" s="101">
        <v>0</v>
      </c>
      <c r="J90" s="101">
        <v>0</v>
      </c>
      <c r="K90" s="101">
        <v>0</v>
      </c>
      <c r="L90" s="101">
        <v>0</v>
      </c>
      <c r="M90" s="101">
        <v>0</v>
      </c>
      <c r="N90" s="101">
        <v>0</v>
      </c>
      <c r="O90" s="101">
        <f t="shared" si="7"/>
        <v>0</v>
      </c>
      <c r="P90" s="102">
        <f t="shared" si="5"/>
        <v>0</v>
      </c>
      <c r="Q90" s="103"/>
    </row>
    <row r="91" spans="1:17">
      <c r="A91" s="98"/>
      <c r="B91" s="99">
        <v>331.62</v>
      </c>
      <c r="C91" s="100" t="s">
        <v>223</v>
      </c>
      <c r="D91" s="101">
        <v>0</v>
      </c>
      <c r="E91" s="101">
        <v>0</v>
      </c>
      <c r="F91" s="101">
        <v>0</v>
      </c>
      <c r="G91" s="101">
        <v>0</v>
      </c>
      <c r="H91" s="101">
        <v>0</v>
      </c>
      <c r="I91" s="101">
        <v>0</v>
      </c>
      <c r="J91" s="101">
        <v>0</v>
      </c>
      <c r="K91" s="101">
        <v>0</v>
      </c>
      <c r="L91" s="101">
        <v>0</v>
      </c>
      <c r="M91" s="101">
        <v>0</v>
      </c>
      <c r="N91" s="101">
        <v>0</v>
      </c>
      <c r="O91" s="101">
        <f t="shared" si="7"/>
        <v>0</v>
      </c>
      <c r="P91" s="102">
        <f t="shared" si="5"/>
        <v>0</v>
      </c>
      <c r="Q91" s="103"/>
    </row>
    <row r="92" spans="1:17">
      <c r="A92" s="98"/>
      <c r="B92" s="99">
        <v>331.65</v>
      </c>
      <c r="C92" s="100" t="s">
        <v>224</v>
      </c>
      <c r="D92" s="101">
        <v>0</v>
      </c>
      <c r="E92" s="101">
        <v>0</v>
      </c>
      <c r="F92" s="101">
        <v>0</v>
      </c>
      <c r="G92" s="101">
        <v>0</v>
      </c>
      <c r="H92" s="101">
        <v>0</v>
      </c>
      <c r="I92" s="101">
        <v>0</v>
      </c>
      <c r="J92" s="101">
        <v>0</v>
      </c>
      <c r="K92" s="101">
        <v>0</v>
      </c>
      <c r="L92" s="101">
        <v>0</v>
      </c>
      <c r="M92" s="101">
        <v>0</v>
      </c>
      <c r="N92" s="101">
        <v>0</v>
      </c>
      <c r="O92" s="101">
        <f t="shared" si="7"/>
        <v>0</v>
      </c>
      <c r="P92" s="102">
        <f t="shared" si="5"/>
        <v>0</v>
      </c>
      <c r="Q92" s="103"/>
    </row>
    <row r="93" spans="1:17">
      <c r="A93" s="98"/>
      <c r="B93" s="99">
        <v>331.69</v>
      </c>
      <c r="C93" s="100" t="s">
        <v>25</v>
      </c>
      <c r="D93" s="101">
        <v>0</v>
      </c>
      <c r="E93" s="101">
        <v>0</v>
      </c>
      <c r="F93" s="101">
        <v>0</v>
      </c>
      <c r="G93" s="101">
        <v>0</v>
      </c>
      <c r="H93" s="101">
        <v>0</v>
      </c>
      <c r="I93" s="101">
        <v>0</v>
      </c>
      <c r="J93" s="101">
        <v>0</v>
      </c>
      <c r="K93" s="101">
        <v>0</v>
      </c>
      <c r="L93" s="101">
        <v>0</v>
      </c>
      <c r="M93" s="101">
        <v>0</v>
      </c>
      <c r="N93" s="101">
        <v>0</v>
      </c>
      <c r="O93" s="101">
        <f t="shared" si="7"/>
        <v>0</v>
      </c>
      <c r="P93" s="102">
        <f t="shared" si="5"/>
        <v>0</v>
      </c>
      <c r="Q93" s="103"/>
    </row>
    <row r="94" spans="1:17">
      <c r="A94" s="98"/>
      <c r="B94" s="99">
        <v>331.7</v>
      </c>
      <c r="C94" s="100" t="s">
        <v>225</v>
      </c>
      <c r="D94" s="101">
        <v>0</v>
      </c>
      <c r="E94" s="101">
        <v>0</v>
      </c>
      <c r="F94" s="101">
        <v>0</v>
      </c>
      <c r="G94" s="101">
        <v>0</v>
      </c>
      <c r="H94" s="101">
        <v>0</v>
      </c>
      <c r="I94" s="101">
        <v>0</v>
      </c>
      <c r="J94" s="101">
        <v>0</v>
      </c>
      <c r="K94" s="101">
        <v>0</v>
      </c>
      <c r="L94" s="101">
        <v>0</v>
      </c>
      <c r="M94" s="101">
        <v>0</v>
      </c>
      <c r="N94" s="101">
        <v>0</v>
      </c>
      <c r="O94" s="101">
        <f t="shared" si="7"/>
        <v>0</v>
      </c>
      <c r="P94" s="102">
        <f t="shared" si="5"/>
        <v>0</v>
      </c>
      <c r="Q94" s="103"/>
    </row>
    <row r="95" spans="1:17">
      <c r="A95" s="98"/>
      <c r="B95" s="99">
        <v>331.81</v>
      </c>
      <c r="C95" s="100" t="s">
        <v>226</v>
      </c>
      <c r="D95" s="101">
        <v>0</v>
      </c>
      <c r="E95" s="101">
        <v>0</v>
      </c>
      <c r="F95" s="101">
        <v>0</v>
      </c>
      <c r="G95" s="101">
        <v>0</v>
      </c>
      <c r="H95" s="101">
        <v>0</v>
      </c>
      <c r="I95" s="101">
        <v>0</v>
      </c>
      <c r="J95" s="101">
        <v>0</v>
      </c>
      <c r="K95" s="101">
        <v>0</v>
      </c>
      <c r="L95" s="101">
        <v>0</v>
      </c>
      <c r="M95" s="101">
        <v>0</v>
      </c>
      <c r="N95" s="101">
        <v>0</v>
      </c>
      <c r="O95" s="101">
        <f t="shared" si="7"/>
        <v>0</v>
      </c>
      <c r="P95" s="102">
        <f t="shared" si="5"/>
        <v>0</v>
      </c>
      <c r="Q95" s="103"/>
    </row>
    <row r="96" spans="1:17">
      <c r="A96" s="98"/>
      <c r="B96" s="99">
        <v>331.82</v>
      </c>
      <c r="C96" s="100" t="s">
        <v>227</v>
      </c>
      <c r="D96" s="101">
        <v>0</v>
      </c>
      <c r="E96" s="101">
        <v>0</v>
      </c>
      <c r="F96" s="101">
        <v>0</v>
      </c>
      <c r="G96" s="101">
        <v>0</v>
      </c>
      <c r="H96" s="101">
        <v>0</v>
      </c>
      <c r="I96" s="101">
        <v>0</v>
      </c>
      <c r="J96" s="101">
        <v>0</v>
      </c>
      <c r="K96" s="101">
        <v>0</v>
      </c>
      <c r="L96" s="101">
        <v>0</v>
      </c>
      <c r="M96" s="101">
        <v>0</v>
      </c>
      <c r="N96" s="101">
        <v>0</v>
      </c>
      <c r="O96" s="101">
        <f t="shared" si="7"/>
        <v>0</v>
      </c>
      <c r="P96" s="102">
        <f t="shared" si="5"/>
        <v>0</v>
      </c>
      <c r="Q96" s="103"/>
    </row>
    <row r="97" spans="1:17">
      <c r="A97" s="98"/>
      <c r="B97" s="99">
        <v>331.83</v>
      </c>
      <c r="C97" s="100" t="s">
        <v>228</v>
      </c>
      <c r="D97" s="101">
        <v>0</v>
      </c>
      <c r="E97" s="101">
        <v>0</v>
      </c>
      <c r="F97" s="101">
        <v>0</v>
      </c>
      <c r="G97" s="101">
        <v>0</v>
      </c>
      <c r="H97" s="101">
        <v>0</v>
      </c>
      <c r="I97" s="101">
        <v>0</v>
      </c>
      <c r="J97" s="101">
        <v>0</v>
      </c>
      <c r="K97" s="101">
        <v>0</v>
      </c>
      <c r="L97" s="101">
        <v>0</v>
      </c>
      <c r="M97" s="101">
        <v>0</v>
      </c>
      <c r="N97" s="101">
        <v>0</v>
      </c>
      <c r="O97" s="101">
        <f t="shared" si="7"/>
        <v>0</v>
      </c>
      <c r="P97" s="102">
        <f t="shared" si="5"/>
        <v>0</v>
      </c>
      <c r="Q97" s="103"/>
    </row>
    <row r="98" spans="1:17">
      <c r="A98" s="98"/>
      <c r="B98" s="99">
        <v>331.89</v>
      </c>
      <c r="C98" s="100" t="s">
        <v>229</v>
      </c>
      <c r="D98" s="101">
        <v>0</v>
      </c>
      <c r="E98" s="101">
        <v>0</v>
      </c>
      <c r="F98" s="101">
        <v>0</v>
      </c>
      <c r="G98" s="101">
        <v>0</v>
      </c>
      <c r="H98" s="101">
        <v>0</v>
      </c>
      <c r="I98" s="101">
        <v>0</v>
      </c>
      <c r="J98" s="101">
        <v>0</v>
      </c>
      <c r="K98" s="101">
        <v>0</v>
      </c>
      <c r="L98" s="101">
        <v>0</v>
      </c>
      <c r="M98" s="101">
        <v>0</v>
      </c>
      <c r="N98" s="101">
        <v>0</v>
      </c>
      <c r="O98" s="101">
        <f t="shared" si="7"/>
        <v>0</v>
      </c>
      <c r="P98" s="102">
        <f t="shared" si="5"/>
        <v>0</v>
      </c>
      <c r="Q98" s="103"/>
    </row>
    <row r="99" spans="1:17">
      <c r="A99" s="98"/>
      <c r="B99" s="99">
        <v>331.9</v>
      </c>
      <c r="C99" s="100" t="s">
        <v>71</v>
      </c>
      <c r="D99" s="101">
        <v>0</v>
      </c>
      <c r="E99" s="101">
        <v>0</v>
      </c>
      <c r="F99" s="101">
        <v>0</v>
      </c>
      <c r="G99" s="101">
        <v>0</v>
      </c>
      <c r="H99" s="101">
        <v>0</v>
      </c>
      <c r="I99" s="101">
        <v>0</v>
      </c>
      <c r="J99" s="101">
        <v>0</v>
      </c>
      <c r="K99" s="101">
        <v>0</v>
      </c>
      <c r="L99" s="101">
        <v>0</v>
      </c>
      <c r="M99" s="101">
        <v>0</v>
      </c>
      <c r="N99" s="101">
        <v>0</v>
      </c>
      <c r="O99" s="101">
        <f t="shared" si="7"/>
        <v>0</v>
      </c>
      <c r="P99" s="102">
        <f t="shared" si="5"/>
        <v>0</v>
      </c>
      <c r="Q99" s="103"/>
    </row>
    <row r="100" spans="1:17">
      <c r="A100" s="98"/>
      <c r="B100" s="99">
        <v>332</v>
      </c>
      <c r="C100" s="100" t="s">
        <v>151</v>
      </c>
      <c r="D100" s="101">
        <v>0</v>
      </c>
      <c r="E100" s="101">
        <v>0</v>
      </c>
      <c r="F100" s="101">
        <v>0</v>
      </c>
      <c r="G100" s="101">
        <v>0</v>
      </c>
      <c r="H100" s="101">
        <v>0</v>
      </c>
      <c r="I100" s="101">
        <v>0</v>
      </c>
      <c r="J100" s="101">
        <v>0</v>
      </c>
      <c r="K100" s="101">
        <v>0</v>
      </c>
      <c r="L100" s="101">
        <v>0</v>
      </c>
      <c r="M100" s="101">
        <v>0</v>
      </c>
      <c r="N100" s="101">
        <v>0</v>
      </c>
      <c r="O100" s="101">
        <f t="shared" si="7"/>
        <v>0</v>
      </c>
      <c r="P100" s="102">
        <f t="shared" si="5"/>
        <v>0</v>
      </c>
      <c r="Q100" s="103"/>
    </row>
    <row r="101" spans="1:17">
      <c r="A101" s="98"/>
      <c r="B101" s="99">
        <v>332.1</v>
      </c>
      <c r="C101" s="100" t="s">
        <v>230</v>
      </c>
      <c r="D101" s="101">
        <v>0</v>
      </c>
      <c r="E101" s="101">
        <v>0</v>
      </c>
      <c r="F101" s="101">
        <v>0</v>
      </c>
      <c r="G101" s="101">
        <v>0</v>
      </c>
      <c r="H101" s="101">
        <v>0</v>
      </c>
      <c r="I101" s="101">
        <v>0</v>
      </c>
      <c r="J101" s="101">
        <v>0</v>
      </c>
      <c r="K101" s="101">
        <v>0</v>
      </c>
      <c r="L101" s="101">
        <v>0</v>
      </c>
      <c r="M101" s="101">
        <v>0</v>
      </c>
      <c r="N101" s="101">
        <v>0</v>
      </c>
      <c r="O101" s="101">
        <f t="shared" si="7"/>
        <v>0</v>
      </c>
      <c r="P101" s="102">
        <f t="shared" si="5"/>
        <v>0</v>
      </c>
      <c r="Q101" s="103"/>
    </row>
    <row r="102" spans="1:17">
      <c r="A102" s="98"/>
      <c r="B102" s="99">
        <v>333</v>
      </c>
      <c r="C102" s="100" t="s">
        <v>231</v>
      </c>
      <c r="D102" s="101">
        <v>0</v>
      </c>
      <c r="E102" s="101">
        <v>0</v>
      </c>
      <c r="F102" s="101">
        <v>0</v>
      </c>
      <c r="G102" s="101">
        <v>0</v>
      </c>
      <c r="H102" s="101">
        <v>0</v>
      </c>
      <c r="I102" s="101">
        <v>0</v>
      </c>
      <c r="J102" s="101">
        <v>0</v>
      </c>
      <c r="K102" s="101">
        <v>0</v>
      </c>
      <c r="L102" s="101">
        <v>0</v>
      </c>
      <c r="M102" s="101">
        <v>0</v>
      </c>
      <c r="N102" s="101">
        <v>0</v>
      </c>
      <c r="O102" s="101">
        <f t="shared" si="7"/>
        <v>0</v>
      </c>
      <c r="P102" s="102">
        <f t="shared" si="5"/>
        <v>0</v>
      </c>
      <c r="Q102" s="103"/>
    </row>
    <row r="103" spans="1:17">
      <c r="A103" s="98"/>
      <c r="B103" s="99">
        <v>334.1</v>
      </c>
      <c r="C103" s="100" t="s">
        <v>125</v>
      </c>
      <c r="D103" s="101">
        <v>0</v>
      </c>
      <c r="E103" s="101">
        <v>0</v>
      </c>
      <c r="F103" s="101">
        <v>0</v>
      </c>
      <c r="G103" s="101">
        <v>0</v>
      </c>
      <c r="H103" s="101">
        <v>0</v>
      </c>
      <c r="I103" s="101">
        <v>0</v>
      </c>
      <c r="J103" s="101">
        <v>0</v>
      </c>
      <c r="K103" s="101">
        <v>0</v>
      </c>
      <c r="L103" s="101">
        <v>0</v>
      </c>
      <c r="M103" s="101">
        <v>0</v>
      </c>
      <c r="N103" s="101">
        <v>0</v>
      </c>
      <c r="O103" s="101">
        <f t="shared" si="7"/>
        <v>0</v>
      </c>
      <c r="P103" s="102">
        <f t="shared" si="5"/>
        <v>0</v>
      </c>
      <c r="Q103" s="103"/>
    </row>
    <row r="104" spans="1:17">
      <c r="A104" s="98"/>
      <c r="B104" s="99">
        <v>334.2</v>
      </c>
      <c r="C104" s="100" t="s">
        <v>24</v>
      </c>
      <c r="D104" s="101">
        <v>0</v>
      </c>
      <c r="E104" s="101">
        <v>0</v>
      </c>
      <c r="F104" s="101">
        <v>0</v>
      </c>
      <c r="G104" s="101">
        <v>0</v>
      </c>
      <c r="H104" s="101">
        <v>0</v>
      </c>
      <c r="I104" s="101">
        <v>0</v>
      </c>
      <c r="J104" s="101">
        <v>0</v>
      </c>
      <c r="K104" s="101">
        <v>0</v>
      </c>
      <c r="L104" s="101">
        <v>0</v>
      </c>
      <c r="M104" s="101">
        <v>0</v>
      </c>
      <c r="N104" s="101">
        <v>0</v>
      </c>
      <c r="O104" s="101">
        <f t="shared" si="7"/>
        <v>0</v>
      </c>
      <c r="P104" s="102">
        <f t="shared" si="5"/>
        <v>0</v>
      </c>
      <c r="Q104" s="103"/>
    </row>
    <row r="105" spans="1:17">
      <c r="A105" s="98"/>
      <c r="B105" s="99">
        <v>334.31</v>
      </c>
      <c r="C105" s="100" t="s">
        <v>232</v>
      </c>
      <c r="D105" s="101">
        <v>0</v>
      </c>
      <c r="E105" s="101">
        <v>0</v>
      </c>
      <c r="F105" s="101">
        <v>0</v>
      </c>
      <c r="G105" s="101">
        <v>0</v>
      </c>
      <c r="H105" s="101">
        <v>0</v>
      </c>
      <c r="I105" s="101">
        <v>0</v>
      </c>
      <c r="J105" s="101">
        <v>0</v>
      </c>
      <c r="K105" s="101">
        <v>0</v>
      </c>
      <c r="L105" s="101">
        <v>0</v>
      </c>
      <c r="M105" s="101">
        <v>0</v>
      </c>
      <c r="N105" s="101">
        <v>0</v>
      </c>
      <c r="O105" s="101">
        <f t="shared" si="7"/>
        <v>0</v>
      </c>
      <c r="P105" s="102">
        <f t="shared" si="5"/>
        <v>0</v>
      </c>
      <c r="Q105" s="103"/>
    </row>
    <row r="106" spans="1:17">
      <c r="A106" s="98"/>
      <c r="B106" s="99">
        <v>334.32</v>
      </c>
      <c r="C106" s="100" t="s">
        <v>233</v>
      </c>
      <c r="D106" s="101">
        <v>0</v>
      </c>
      <c r="E106" s="101">
        <v>0</v>
      </c>
      <c r="F106" s="101">
        <v>0</v>
      </c>
      <c r="G106" s="101">
        <v>0</v>
      </c>
      <c r="H106" s="101">
        <v>0</v>
      </c>
      <c r="I106" s="101">
        <v>0</v>
      </c>
      <c r="J106" s="101">
        <v>0</v>
      </c>
      <c r="K106" s="101">
        <v>0</v>
      </c>
      <c r="L106" s="101">
        <v>0</v>
      </c>
      <c r="M106" s="101">
        <v>0</v>
      </c>
      <c r="N106" s="101">
        <v>0</v>
      </c>
      <c r="O106" s="101">
        <f t="shared" si="7"/>
        <v>0</v>
      </c>
      <c r="P106" s="102">
        <f t="shared" si="5"/>
        <v>0</v>
      </c>
      <c r="Q106" s="103"/>
    </row>
    <row r="107" spans="1:17">
      <c r="A107" s="98"/>
      <c r="B107" s="99">
        <v>334.33</v>
      </c>
      <c r="C107" s="100" t="s">
        <v>234</v>
      </c>
      <c r="D107" s="101">
        <v>0</v>
      </c>
      <c r="E107" s="101">
        <v>0</v>
      </c>
      <c r="F107" s="101">
        <v>0</v>
      </c>
      <c r="G107" s="101">
        <v>0</v>
      </c>
      <c r="H107" s="101">
        <v>0</v>
      </c>
      <c r="I107" s="101">
        <v>0</v>
      </c>
      <c r="J107" s="101">
        <v>0</v>
      </c>
      <c r="K107" s="101">
        <v>0</v>
      </c>
      <c r="L107" s="101">
        <v>0</v>
      </c>
      <c r="M107" s="101">
        <v>0</v>
      </c>
      <c r="N107" s="101">
        <v>0</v>
      </c>
      <c r="O107" s="101">
        <f t="shared" si="7"/>
        <v>0</v>
      </c>
      <c r="P107" s="102">
        <f t="shared" si="5"/>
        <v>0</v>
      </c>
      <c r="Q107" s="103"/>
    </row>
    <row r="108" spans="1:17">
      <c r="A108" s="98"/>
      <c r="B108" s="99">
        <v>334.34</v>
      </c>
      <c r="C108" s="100" t="s">
        <v>235</v>
      </c>
      <c r="D108" s="101">
        <v>0</v>
      </c>
      <c r="E108" s="101">
        <v>0</v>
      </c>
      <c r="F108" s="101">
        <v>0</v>
      </c>
      <c r="G108" s="101">
        <v>0</v>
      </c>
      <c r="H108" s="101">
        <v>0</v>
      </c>
      <c r="I108" s="101">
        <v>0</v>
      </c>
      <c r="J108" s="101">
        <v>0</v>
      </c>
      <c r="K108" s="101">
        <v>0</v>
      </c>
      <c r="L108" s="101">
        <v>0</v>
      </c>
      <c r="M108" s="101">
        <v>0</v>
      </c>
      <c r="N108" s="101">
        <v>0</v>
      </c>
      <c r="O108" s="101">
        <f t="shared" si="7"/>
        <v>0</v>
      </c>
      <c r="P108" s="102">
        <f t="shared" si="5"/>
        <v>0</v>
      </c>
      <c r="Q108" s="103"/>
    </row>
    <row r="109" spans="1:17">
      <c r="A109" s="98"/>
      <c r="B109" s="99">
        <v>334.35</v>
      </c>
      <c r="C109" s="100" t="s">
        <v>236</v>
      </c>
      <c r="D109" s="101">
        <v>0</v>
      </c>
      <c r="E109" s="101">
        <v>0</v>
      </c>
      <c r="F109" s="101">
        <v>0</v>
      </c>
      <c r="G109" s="101">
        <v>0</v>
      </c>
      <c r="H109" s="101">
        <v>0</v>
      </c>
      <c r="I109" s="101">
        <v>0</v>
      </c>
      <c r="J109" s="101">
        <v>0</v>
      </c>
      <c r="K109" s="101">
        <v>0</v>
      </c>
      <c r="L109" s="101">
        <v>0</v>
      </c>
      <c r="M109" s="101">
        <v>0</v>
      </c>
      <c r="N109" s="101">
        <v>0</v>
      </c>
      <c r="O109" s="101">
        <f t="shared" si="7"/>
        <v>0</v>
      </c>
      <c r="P109" s="102">
        <f t="shared" si="5"/>
        <v>0</v>
      </c>
      <c r="Q109" s="103"/>
    </row>
    <row r="110" spans="1:17">
      <c r="A110" s="98"/>
      <c r="B110" s="99">
        <v>334.36</v>
      </c>
      <c r="C110" s="100" t="s">
        <v>136</v>
      </c>
      <c r="D110" s="101">
        <v>0</v>
      </c>
      <c r="E110" s="101">
        <v>0</v>
      </c>
      <c r="F110" s="101">
        <v>0</v>
      </c>
      <c r="G110" s="101">
        <v>0</v>
      </c>
      <c r="H110" s="101">
        <v>0</v>
      </c>
      <c r="I110" s="101">
        <v>0</v>
      </c>
      <c r="J110" s="101">
        <v>0</v>
      </c>
      <c r="K110" s="101">
        <v>0</v>
      </c>
      <c r="L110" s="101">
        <v>0</v>
      </c>
      <c r="M110" s="101">
        <v>0</v>
      </c>
      <c r="N110" s="101">
        <v>0</v>
      </c>
      <c r="O110" s="101">
        <f t="shared" si="7"/>
        <v>0</v>
      </c>
      <c r="P110" s="102">
        <f t="shared" si="5"/>
        <v>0</v>
      </c>
      <c r="Q110" s="103"/>
    </row>
    <row r="111" spans="1:17">
      <c r="A111" s="98"/>
      <c r="B111" s="99">
        <v>334.39</v>
      </c>
      <c r="C111" s="100" t="s">
        <v>237</v>
      </c>
      <c r="D111" s="101">
        <v>0</v>
      </c>
      <c r="E111" s="101">
        <v>0</v>
      </c>
      <c r="F111" s="101">
        <v>0</v>
      </c>
      <c r="G111" s="101">
        <v>0</v>
      </c>
      <c r="H111" s="101">
        <v>0</v>
      </c>
      <c r="I111" s="101">
        <v>0</v>
      </c>
      <c r="J111" s="101">
        <v>0</v>
      </c>
      <c r="K111" s="101">
        <v>0</v>
      </c>
      <c r="L111" s="101">
        <v>0</v>
      </c>
      <c r="M111" s="101">
        <v>0</v>
      </c>
      <c r="N111" s="101">
        <v>0</v>
      </c>
      <c r="O111" s="101">
        <f t="shared" si="7"/>
        <v>0</v>
      </c>
      <c r="P111" s="102">
        <f t="shared" si="5"/>
        <v>0</v>
      </c>
      <c r="Q111" s="103"/>
    </row>
    <row r="112" spans="1:17">
      <c r="A112" s="98"/>
      <c r="B112" s="99">
        <v>334.41</v>
      </c>
      <c r="C112" s="100" t="s">
        <v>238</v>
      </c>
      <c r="D112" s="101">
        <v>0</v>
      </c>
      <c r="E112" s="101">
        <v>0</v>
      </c>
      <c r="F112" s="101">
        <v>0</v>
      </c>
      <c r="G112" s="101">
        <v>0</v>
      </c>
      <c r="H112" s="101">
        <v>0</v>
      </c>
      <c r="I112" s="101">
        <v>0</v>
      </c>
      <c r="J112" s="101">
        <v>0</v>
      </c>
      <c r="K112" s="101">
        <v>0</v>
      </c>
      <c r="L112" s="101">
        <v>0</v>
      </c>
      <c r="M112" s="101">
        <v>0</v>
      </c>
      <c r="N112" s="101">
        <v>0</v>
      </c>
      <c r="O112" s="101">
        <f t="shared" si="7"/>
        <v>0</v>
      </c>
      <c r="P112" s="102">
        <f t="shared" si="5"/>
        <v>0</v>
      </c>
      <c r="Q112" s="103"/>
    </row>
    <row r="113" spans="1:17">
      <c r="A113" s="98"/>
      <c r="B113" s="99">
        <v>334.42</v>
      </c>
      <c r="C113" s="100" t="s">
        <v>239</v>
      </c>
      <c r="D113" s="101">
        <v>0</v>
      </c>
      <c r="E113" s="101">
        <v>0</v>
      </c>
      <c r="F113" s="101">
        <v>0</v>
      </c>
      <c r="G113" s="101">
        <v>0</v>
      </c>
      <c r="H113" s="101">
        <v>0</v>
      </c>
      <c r="I113" s="101">
        <v>0</v>
      </c>
      <c r="J113" s="101">
        <v>0</v>
      </c>
      <c r="K113" s="101">
        <v>0</v>
      </c>
      <c r="L113" s="101">
        <v>0</v>
      </c>
      <c r="M113" s="101">
        <v>0</v>
      </c>
      <c r="N113" s="101">
        <v>0</v>
      </c>
      <c r="O113" s="101">
        <f t="shared" si="7"/>
        <v>0</v>
      </c>
      <c r="P113" s="102">
        <f t="shared" si="5"/>
        <v>0</v>
      </c>
      <c r="Q113" s="103"/>
    </row>
    <row r="114" spans="1:17">
      <c r="A114" s="98"/>
      <c r="B114" s="99">
        <v>334.49</v>
      </c>
      <c r="C114" s="100" t="s">
        <v>240</v>
      </c>
      <c r="D114" s="101">
        <v>0</v>
      </c>
      <c r="E114" s="101">
        <v>0</v>
      </c>
      <c r="F114" s="101">
        <v>0</v>
      </c>
      <c r="G114" s="101">
        <v>0</v>
      </c>
      <c r="H114" s="101">
        <v>0</v>
      </c>
      <c r="I114" s="101">
        <v>0</v>
      </c>
      <c r="J114" s="101">
        <v>0</v>
      </c>
      <c r="K114" s="101">
        <v>0</v>
      </c>
      <c r="L114" s="101">
        <v>0</v>
      </c>
      <c r="M114" s="101">
        <v>0</v>
      </c>
      <c r="N114" s="101">
        <v>0</v>
      </c>
      <c r="O114" s="101">
        <f t="shared" si="7"/>
        <v>0</v>
      </c>
      <c r="P114" s="102">
        <f t="shared" si="5"/>
        <v>0</v>
      </c>
      <c r="Q114" s="103"/>
    </row>
    <row r="115" spans="1:17">
      <c r="A115" s="98"/>
      <c r="B115" s="99">
        <v>334.5</v>
      </c>
      <c r="C115" s="100" t="s">
        <v>241</v>
      </c>
      <c r="D115" s="101">
        <v>0</v>
      </c>
      <c r="E115" s="101">
        <v>0</v>
      </c>
      <c r="F115" s="101">
        <v>0</v>
      </c>
      <c r="G115" s="101">
        <v>0</v>
      </c>
      <c r="H115" s="101">
        <v>0</v>
      </c>
      <c r="I115" s="101">
        <v>0</v>
      </c>
      <c r="J115" s="101">
        <v>0</v>
      </c>
      <c r="K115" s="101">
        <v>0</v>
      </c>
      <c r="L115" s="101">
        <v>0</v>
      </c>
      <c r="M115" s="101">
        <v>0</v>
      </c>
      <c r="N115" s="101">
        <v>0</v>
      </c>
      <c r="O115" s="101">
        <f t="shared" si="7"/>
        <v>0</v>
      </c>
      <c r="P115" s="102">
        <f t="shared" si="5"/>
        <v>0</v>
      </c>
      <c r="Q115" s="103"/>
    </row>
    <row r="116" spans="1:17">
      <c r="A116" s="98"/>
      <c r="B116" s="99">
        <v>334.61</v>
      </c>
      <c r="C116" s="100" t="s">
        <v>242</v>
      </c>
      <c r="D116" s="101">
        <v>0</v>
      </c>
      <c r="E116" s="101">
        <v>0</v>
      </c>
      <c r="F116" s="101">
        <v>0</v>
      </c>
      <c r="G116" s="101">
        <v>0</v>
      </c>
      <c r="H116" s="101">
        <v>0</v>
      </c>
      <c r="I116" s="101">
        <v>0</v>
      </c>
      <c r="J116" s="101">
        <v>0</v>
      </c>
      <c r="K116" s="101">
        <v>0</v>
      </c>
      <c r="L116" s="101">
        <v>0</v>
      </c>
      <c r="M116" s="101">
        <v>0</v>
      </c>
      <c r="N116" s="101">
        <v>0</v>
      </c>
      <c r="O116" s="101">
        <f t="shared" si="7"/>
        <v>0</v>
      </c>
      <c r="P116" s="102">
        <f t="shared" si="5"/>
        <v>0</v>
      </c>
      <c r="Q116" s="103"/>
    </row>
    <row r="117" spans="1:17">
      <c r="A117" s="98"/>
      <c r="B117" s="99">
        <v>334.62</v>
      </c>
      <c r="C117" s="100" t="s">
        <v>243</v>
      </c>
      <c r="D117" s="101">
        <v>0</v>
      </c>
      <c r="E117" s="101">
        <v>0</v>
      </c>
      <c r="F117" s="101">
        <v>0</v>
      </c>
      <c r="G117" s="101">
        <v>0</v>
      </c>
      <c r="H117" s="101">
        <v>0</v>
      </c>
      <c r="I117" s="101">
        <v>0</v>
      </c>
      <c r="J117" s="101">
        <v>0</v>
      </c>
      <c r="K117" s="101">
        <v>0</v>
      </c>
      <c r="L117" s="101">
        <v>0</v>
      </c>
      <c r="M117" s="101">
        <v>0</v>
      </c>
      <c r="N117" s="101">
        <v>0</v>
      </c>
      <c r="O117" s="101">
        <f t="shared" si="7"/>
        <v>0</v>
      </c>
      <c r="P117" s="102">
        <f t="shared" si="5"/>
        <v>0</v>
      </c>
      <c r="Q117" s="103"/>
    </row>
    <row r="118" spans="1:17">
      <c r="A118" s="98"/>
      <c r="B118" s="99">
        <v>334.69</v>
      </c>
      <c r="C118" s="100" t="s">
        <v>116</v>
      </c>
      <c r="D118" s="101">
        <v>0</v>
      </c>
      <c r="E118" s="101">
        <v>0</v>
      </c>
      <c r="F118" s="101">
        <v>0</v>
      </c>
      <c r="G118" s="101">
        <v>0</v>
      </c>
      <c r="H118" s="101">
        <v>0</v>
      </c>
      <c r="I118" s="101">
        <v>0</v>
      </c>
      <c r="J118" s="101">
        <v>0</v>
      </c>
      <c r="K118" s="101">
        <v>0</v>
      </c>
      <c r="L118" s="101">
        <v>0</v>
      </c>
      <c r="M118" s="101">
        <v>0</v>
      </c>
      <c r="N118" s="101">
        <v>0</v>
      </c>
      <c r="O118" s="101">
        <f t="shared" si="7"/>
        <v>0</v>
      </c>
      <c r="P118" s="102">
        <f t="shared" si="5"/>
        <v>0</v>
      </c>
      <c r="Q118" s="103"/>
    </row>
    <row r="119" spans="1:17">
      <c r="A119" s="98"/>
      <c r="B119" s="99">
        <v>334.7</v>
      </c>
      <c r="C119" s="100" t="s">
        <v>26</v>
      </c>
      <c r="D119" s="101">
        <v>0</v>
      </c>
      <c r="E119" s="101">
        <v>0</v>
      </c>
      <c r="F119" s="101">
        <v>0</v>
      </c>
      <c r="G119" s="101">
        <v>0</v>
      </c>
      <c r="H119" s="101">
        <v>0</v>
      </c>
      <c r="I119" s="101">
        <v>0</v>
      </c>
      <c r="J119" s="101">
        <v>0</v>
      </c>
      <c r="K119" s="101">
        <v>0</v>
      </c>
      <c r="L119" s="101">
        <v>0</v>
      </c>
      <c r="M119" s="101">
        <v>0</v>
      </c>
      <c r="N119" s="101">
        <v>0</v>
      </c>
      <c r="O119" s="101">
        <f t="shared" si="7"/>
        <v>0</v>
      </c>
      <c r="P119" s="102">
        <f t="shared" si="5"/>
        <v>0</v>
      </c>
      <c r="Q119" s="103"/>
    </row>
    <row r="120" spans="1:17">
      <c r="A120" s="98"/>
      <c r="B120" s="99">
        <v>334.81</v>
      </c>
      <c r="C120" s="100" t="s">
        <v>244</v>
      </c>
      <c r="D120" s="101">
        <v>0</v>
      </c>
      <c r="E120" s="101">
        <v>0</v>
      </c>
      <c r="F120" s="101">
        <v>0</v>
      </c>
      <c r="G120" s="101">
        <v>0</v>
      </c>
      <c r="H120" s="101">
        <v>0</v>
      </c>
      <c r="I120" s="101">
        <v>0</v>
      </c>
      <c r="J120" s="101">
        <v>0</v>
      </c>
      <c r="K120" s="101">
        <v>0</v>
      </c>
      <c r="L120" s="101">
        <v>0</v>
      </c>
      <c r="M120" s="101">
        <v>0</v>
      </c>
      <c r="N120" s="101">
        <v>0</v>
      </c>
      <c r="O120" s="101">
        <f t="shared" si="7"/>
        <v>0</v>
      </c>
      <c r="P120" s="102">
        <f t="shared" si="5"/>
        <v>0</v>
      </c>
      <c r="Q120" s="103"/>
    </row>
    <row r="121" spans="1:17">
      <c r="A121" s="98"/>
      <c r="B121" s="99">
        <v>334.82</v>
      </c>
      <c r="C121" s="100" t="s">
        <v>245</v>
      </c>
      <c r="D121" s="101">
        <v>0</v>
      </c>
      <c r="E121" s="101">
        <v>0</v>
      </c>
      <c r="F121" s="101">
        <v>0</v>
      </c>
      <c r="G121" s="101">
        <v>0</v>
      </c>
      <c r="H121" s="101">
        <v>0</v>
      </c>
      <c r="I121" s="101">
        <v>0</v>
      </c>
      <c r="J121" s="101">
        <v>0</v>
      </c>
      <c r="K121" s="101">
        <v>0</v>
      </c>
      <c r="L121" s="101">
        <v>0</v>
      </c>
      <c r="M121" s="101">
        <v>0</v>
      </c>
      <c r="N121" s="101">
        <v>0</v>
      </c>
      <c r="O121" s="101">
        <f t="shared" si="7"/>
        <v>0</v>
      </c>
      <c r="P121" s="102">
        <f t="shared" si="5"/>
        <v>0</v>
      </c>
      <c r="Q121" s="103"/>
    </row>
    <row r="122" spans="1:17">
      <c r="A122" s="98"/>
      <c r="B122" s="99">
        <v>334.83</v>
      </c>
      <c r="C122" s="100" t="s">
        <v>246</v>
      </c>
      <c r="D122" s="101">
        <v>0</v>
      </c>
      <c r="E122" s="101">
        <v>0</v>
      </c>
      <c r="F122" s="101">
        <v>0</v>
      </c>
      <c r="G122" s="101">
        <v>0</v>
      </c>
      <c r="H122" s="101">
        <v>0</v>
      </c>
      <c r="I122" s="101">
        <v>0</v>
      </c>
      <c r="J122" s="101">
        <v>0</v>
      </c>
      <c r="K122" s="101">
        <v>0</v>
      </c>
      <c r="L122" s="101">
        <v>0</v>
      </c>
      <c r="M122" s="101">
        <v>0</v>
      </c>
      <c r="N122" s="101">
        <v>0</v>
      </c>
      <c r="O122" s="101">
        <f t="shared" si="7"/>
        <v>0</v>
      </c>
      <c r="P122" s="102">
        <f t="shared" si="5"/>
        <v>0</v>
      </c>
      <c r="Q122" s="103"/>
    </row>
    <row r="123" spans="1:17">
      <c r="A123" s="98"/>
      <c r="B123" s="99">
        <v>334.89</v>
      </c>
      <c r="C123" s="100" t="s">
        <v>247</v>
      </c>
      <c r="D123" s="101">
        <v>0</v>
      </c>
      <c r="E123" s="101">
        <v>0</v>
      </c>
      <c r="F123" s="101">
        <v>0</v>
      </c>
      <c r="G123" s="101">
        <v>0</v>
      </c>
      <c r="H123" s="101">
        <v>0</v>
      </c>
      <c r="I123" s="101">
        <v>0</v>
      </c>
      <c r="J123" s="101">
        <v>0</v>
      </c>
      <c r="K123" s="101">
        <v>0</v>
      </c>
      <c r="L123" s="101">
        <v>0</v>
      </c>
      <c r="M123" s="101">
        <v>0</v>
      </c>
      <c r="N123" s="101">
        <v>0</v>
      </c>
      <c r="O123" s="101">
        <f t="shared" si="7"/>
        <v>0</v>
      </c>
      <c r="P123" s="102">
        <f t="shared" si="5"/>
        <v>0</v>
      </c>
      <c r="Q123" s="103"/>
    </row>
    <row r="124" spans="1:17">
      <c r="A124" s="98"/>
      <c r="B124" s="99">
        <v>334.9</v>
      </c>
      <c r="C124" s="100" t="s">
        <v>84</v>
      </c>
      <c r="D124" s="101">
        <v>0</v>
      </c>
      <c r="E124" s="101">
        <v>0</v>
      </c>
      <c r="F124" s="101">
        <v>0</v>
      </c>
      <c r="G124" s="101">
        <v>0</v>
      </c>
      <c r="H124" s="101">
        <v>0</v>
      </c>
      <c r="I124" s="101">
        <v>0</v>
      </c>
      <c r="J124" s="101">
        <v>0</v>
      </c>
      <c r="K124" s="101">
        <v>0</v>
      </c>
      <c r="L124" s="101">
        <v>0</v>
      </c>
      <c r="M124" s="101">
        <v>0</v>
      </c>
      <c r="N124" s="101">
        <v>0</v>
      </c>
      <c r="O124" s="101">
        <f t="shared" si="7"/>
        <v>0</v>
      </c>
      <c r="P124" s="102">
        <f t="shared" si="5"/>
        <v>0</v>
      </c>
      <c r="Q124" s="103"/>
    </row>
    <row r="125" spans="1:17">
      <c r="A125" s="98"/>
      <c r="B125" s="99">
        <v>335.12099999999998</v>
      </c>
      <c r="C125" s="100" t="s">
        <v>248</v>
      </c>
      <c r="D125" s="101">
        <v>0</v>
      </c>
      <c r="E125" s="101">
        <v>0</v>
      </c>
      <c r="F125" s="101">
        <v>0</v>
      </c>
      <c r="G125" s="101">
        <v>0</v>
      </c>
      <c r="H125" s="101">
        <v>0</v>
      </c>
      <c r="I125" s="101">
        <v>0</v>
      </c>
      <c r="J125" s="101">
        <v>0</v>
      </c>
      <c r="K125" s="101">
        <v>0</v>
      </c>
      <c r="L125" s="101">
        <v>0</v>
      </c>
      <c r="M125" s="101">
        <v>0</v>
      </c>
      <c r="N125" s="101">
        <v>0</v>
      </c>
      <c r="O125" s="101">
        <f t="shared" si="7"/>
        <v>0</v>
      </c>
      <c r="P125" s="102">
        <f t="shared" si="5"/>
        <v>0</v>
      </c>
      <c r="Q125" s="103"/>
    </row>
    <row r="126" spans="1:17">
      <c r="A126" s="98"/>
      <c r="B126" s="99">
        <v>335.125</v>
      </c>
      <c r="C126" s="100" t="s">
        <v>152</v>
      </c>
      <c r="D126" s="101">
        <v>0</v>
      </c>
      <c r="E126" s="101">
        <v>0</v>
      </c>
      <c r="F126" s="101">
        <v>0</v>
      </c>
      <c r="G126" s="101">
        <v>0</v>
      </c>
      <c r="H126" s="101">
        <v>0</v>
      </c>
      <c r="I126" s="101">
        <v>0</v>
      </c>
      <c r="J126" s="101">
        <v>0</v>
      </c>
      <c r="K126" s="101">
        <v>0</v>
      </c>
      <c r="L126" s="101">
        <v>0</v>
      </c>
      <c r="M126" s="101">
        <v>0</v>
      </c>
      <c r="N126" s="101">
        <v>0</v>
      </c>
      <c r="O126" s="101">
        <f t="shared" si="7"/>
        <v>0</v>
      </c>
      <c r="P126" s="102">
        <f t="shared" si="5"/>
        <v>0</v>
      </c>
      <c r="Q126" s="103"/>
    </row>
    <row r="127" spans="1:17">
      <c r="A127" s="98"/>
      <c r="B127" s="99">
        <v>335.13</v>
      </c>
      <c r="C127" s="100" t="s">
        <v>249</v>
      </c>
      <c r="D127" s="101">
        <v>0</v>
      </c>
      <c r="E127" s="101"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  <c r="O127" s="101">
        <f t="shared" si="7"/>
        <v>0</v>
      </c>
      <c r="P127" s="102">
        <f t="shared" si="5"/>
        <v>0</v>
      </c>
      <c r="Q127" s="103"/>
    </row>
    <row r="128" spans="1:17">
      <c r="A128" s="98"/>
      <c r="B128" s="99">
        <v>335.14</v>
      </c>
      <c r="C128" s="100" t="s">
        <v>97</v>
      </c>
      <c r="D128" s="101">
        <v>0</v>
      </c>
      <c r="E128" s="101">
        <v>0</v>
      </c>
      <c r="F128" s="101">
        <v>0</v>
      </c>
      <c r="G128" s="101">
        <v>0</v>
      </c>
      <c r="H128" s="101">
        <v>0</v>
      </c>
      <c r="I128" s="101">
        <v>0</v>
      </c>
      <c r="J128" s="101">
        <v>0</v>
      </c>
      <c r="K128" s="101">
        <v>0</v>
      </c>
      <c r="L128" s="101">
        <v>0</v>
      </c>
      <c r="M128" s="101">
        <v>0</v>
      </c>
      <c r="N128" s="101">
        <v>0</v>
      </c>
      <c r="O128" s="101">
        <f t="shared" si="7"/>
        <v>0</v>
      </c>
      <c r="P128" s="102">
        <f t="shared" si="5"/>
        <v>0</v>
      </c>
      <c r="Q128" s="103"/>
    </row>
    <row r="129" spans="1:17">
      <c r="A129" s="98"/>
      <c r="B129" s="99">
        <v>335.15</v>
      </c>
      <c r="C129" s="100" t="s">
        <v>98</v>
      </c>
      <c r="D129" s="101">
        <v>0</v>
      </c>
      <c r="E129" s="101">
        <v>0</v>
      </c>
      <c r="F129" s="101">
        <v>0</v>
      </c>
      <c r="G129" s="101">
        <v>0</v>
      </c>
      <c r="H129" s="101">
        <v>0</v>
      </c>
      <c r="I129" s="101">
        <v>0</v>
      </c>
      <c r="J129" s="101">
        <v>0</v>
      </c>
      <c r="K129" s="101">
        <v>0</v>
      </c>
      <c r="L129" s="101">
        <v>0</v>
      </c>
      <c r="M129" s="101">
        <v>0</v>
      </c>
      <c r="N129" s="101">
        <v>0</v>
      </c>
      <c r="O129" s="101">
        <f t="shared" si="7"/>
        <v>0</v>
      </c>
      <c r="P129" s="102">
        <f t="shared" si="5"/>
        <v>0</v>
      </c>
      <c r="Q129" s="103"/>
    </row>
    <row r="130" spans="1:17">
      <c r="A130" s="98"/>
      <c r="B130" s="99">
        <v>335.16</v>
      </c>
      <c r="C130" s="100" t="s">
        <v>250</v>
      </c>
      <c r="D130" s="101">
        <v>0</v>
      </c>
      <c r="E130" s="101">
        <v>0</v>
      </c>
      <c r="F130" s="101">
        <v>0</v>
      </c>
      <c r="G130" s="101">
        <v>0</v>
      </c>
      <c r="H130" s="101">
        <v>0</v>
      </c>
      <c r="I130" s="101">
        <v>0</v>
      </c>
      <c r="J130" s="101">
        <v>0</v>
      </c>
      <c r="K130" s="101">
        <v>0</v>
      </c>
      <c r="L130" s="101">
        <v>0</v>
      </c>
      <c r="M130" s="101">
        <v>0</v>
      </c>
      <c r="N130" s="101">
        <v>0</v>
      </c>
      <c r="O130" s="101">
        <f t="shared" si="7"/>
        <v>0</v>
      </c>
      <c r="P130" s="102">
        <f t="shared" si="5"/>
        <v>0</v>
      </c>
      <c r="Q130" s="103"/>
    </row>
    <row r="131" spans="1:17">
      <c r="A131" s="98"/>
      <c r="B131" s="99">
        <v>335.17</v>
      </c>
      <c r="C131" s="100" t="s">
        <v>251</v>
      </c>
      <c r="D131" s="101">
        <v>0</v>
      </c>
      <c r="E131" s="101">
        <v>0</v>
      </c>
      <c r="F131" s="101">
        <v>0</v>
      </c>
      <c r="G131" s="101">
        <v>0</v>
      </c>
      <c r="H131" s="101">
        <v>0</v>
      </c>
      <c r="I131" s="101">
        <v>0</v>
      </c>
      <c r="J131" s="101">
        <v>0</v>
      </c>
      <c r="K131" s="101">
        <v>0</v>
      </c>
      <c r="L131" s="101">
        <v>0</v>
      </c>
      <c r="M131" s="101">
        <v>0</v>
      </c>
      <c r="N131" s="101">
        <v>0</v>
      </c>
      <c r="O131" s="101">
        <f t="shared" si="7"/>
        <v>0</v>
      </c>
      <c r="P131" s="102">
        <f t="shared" si="5"/>
        <v>0</v>
      </c>
      <c r="Q131" s="103"/>
    </row>
    <row r="132" spans="1:17">
      <c r="A132" s="98"/>
      <c r="B132" s="99">
        <v>335.18</v>
      </c>
      <c r="C132" s="100" t="s">
        <v>153</v>
      </c>
      <c r="D132" s="101">
        <v>0</v>
      </c>
      <c r="E132" s="101">
        <v>0</v>
      </c>
      <c r="F132" s="101">
        <v>0</v>
      </c>
      <c r="G132" s="101">
        <v>0</v>
      </c>
      <c r="H132" s="101">
        <v>0</v>
      </c>
      <c r="I132" s="101">
        <v>0</v>
      </c>
      <c r="J132" s="101">
        <v>0</v>
      </c>
      <c r="K132" s="101">
        <v>0</v>
      </c>
      <c r="L132" s="101">
        <v>0</v>
      </c>
      <c r="M132" s="101">
        <v>0</v>
      </c>
      <c r="N132" s="101">
        <v>0</v>
      </c>
      <c r="O132" s="101">
        <f t="shared" si="7"/>
        <v>0</v>
      </c>
      <c r="P132" s="102">
        <f t="shared" si="5"/>
        <v>0</v>
      </c>
      <c r="Q132" s="103"/>
    </row>
    <row r="133" spans="1:17">
      <c r="A133" s="98"/>
      <c r="B133" s="99">
        <v>335.19</v>
      </c>
      <c r="C133" s="100" t="s">
        <v>252</v>
      </c>
      <c r="D133" s="101">
        <v>0</v>
      </c>
      <c r="E133" s="101">
        <v>0</v>
      </c>
      <c r="F133" s="101">
        <v>0</v>
      </c>
      <c r="G133" s="101">
        <v>0</v>
      </c>
      <c r="H133" s="101">
        <v>0</v>
      </c>
      <c r="I133" s="101">
        <v>0</v>
      </c>
      <c r="J133" s="101">
        <v>0</v>
      </c>
      <c r="K133" s="101">
        <v>0</v>
      </c>
      <c r="L133" s="101">
        <v>0</v>
      </c>
      <c r="M133" s="101">
        <v>0</v>
      </c>
      <c r="N133" s="101">
        <v>0</v>
      </c>
      <c r="O133" s="101">
        <f t="shared" si="7"/>
        <v>0</v>
      </c>
      <c r="P133" s="102">
        <f t="shared" ref="P133:P196" si="8">(O133/P$328)</f>
        <v>0</v>
      </c>
      <c r="Q133" s="103"/>
    </row>
    <row r="134" spans="1:17">
      <c r="A134" s="98"/>
      <c r="B134" s="99">
        <v>335.21</v>
      </c>
      <c r="C134" s="100" t="s">
        <v>253</v>
      </c>
      <c r="D134" s="101">
        <v>0</v>
      </c>
      <c r="E134" s="101">
        <v>0</v>
      </c>
      <c r="F134" s="101">
        <v>0</v>
      </c>
      <c r="G134" s="101">
        <v>0</v>
      </c>
      <c r="H134" s="101">
        <v>0</v>
      </c>
      <c r="I134" s="101">
        <v>0</v>
      </c>
      <c r="J134" s="101">
        <v>0</v>
      </c>
      <c r="K134" s="101">
        <v>0</v>
      </c>
      <c r="L134" s="101">
        <v>0</v>
      </c>
      <c r="M134" s="101">
        <v>0</v>
      </c>
      <c r="N134" s="101">
        <v>0</v>
      </c>
      <c r="O134" s="101">
        <f t="shared" si="7"/>
        <v>0</v>
      </c>
      <c r="P134" s="102">
        <f t="shared" si="8"/>
        <v>0</v>
      </c>
      <c r="Q134" s="103"/>
    </row>
    <row r="135" spans="1:17">
      <c r="A135" s="98"/>
      <c r="B135" s="99">
        <v>335.22</v>
      </c>
      <c r="C135" s="100" t="s">
        <v>254</v>
      </c>
      <c r="D135" s="101">
        <v>0</v>
      </c>
      <c r="E135" s="101">
        <v>0</v>
      </c>
      <c r="F135" s="101">
        <v>0</v>
      </c>
      <c r="G135" s="101">
        <v>0</v>
      </c>
      <c r="H135" s="101">
        <v>0</v>
      </c>
      <c r="I135" s="101">
        <v>0</v>
      </c>
      <c r="J135" s="101">
        <v>0</v>
      </c>
      <c r="K135" s="101">
        <v>0</v>
      </c>
      <c r="L135" s="101">
        <v>0</v>
      </c>
      <c r="M135" s="101">
        <v>0</v>
      </c>
      <c r="N135" s="101">
        <v>0</v>
      </c>
      <c r="O135" s="101">
        <f t="shared" si="7"/>
        <v>0</v>
      </c>
      <c r="P135" s="102">
        <f t="shared" si="8"/>
        <v>0</v>
      </c>
      <c r="Q135" s="103"/>
    </row>
    <row r="136" spans="1:17">
      <c r="A136" s="98"/>
      <c r="B136" s="99">
        <v>335.23</v>
      </c>
      <c r="C136" s="100" t="s">
        <v>255</v>
      </c>
      <c r="D136" s="101">
        <v>0</v>
      </c>
      <c r="E136" s="101">
        <v>0</v>
      </c>
      <c r="F136" s="101">
        <v>0</v>
      </c>
      <c r="G136" s="101">
        <v>0</v>
      </c>
      <c r="H136" s="101">
        <v>0</v>
      </c>
      <c r="I136" s="101">
        <v>0</v>
      </c>
      <c r="J136" s="101">
        <v>0</v>
      </c>
      <c r="K136" s="101">
        <v>0</v>
      </c>
      <c r="L136" s="101">
        <v>0</v>
      </c>
      <c r="M136" s="101">
        <v>0</v>
      </c>
      <c r="N136" s="101">
        <v>0</v>
      </c>
      <c r="O136" s="101">
        <f t="shared" si="7"/>
        <v>0</v>
      </c>
      <c r="P136" s="102">
        <f t="shared" si="8"/>
        <v>0</v>
      </c>
      <c r="Q136" s="103"/>
    </row>
    <row r="137" spans="1:17">
      <c r="A137" s="98"/>
      <c r="B137" s="99">
        <v>335.29</v>
      </c>
      <c r="C137" s="100" t="s">
        <v>256</v>
      </c>
      <c r="D137" s="101">
        <v>0</v>
      </c>
      <c r="E137" s="101">
        <v>0</v>
      </c>
      <c r="F137" s="101">
        <v>0</v>
      </c>
      <c r="G137" s="101">
        <v>0</v>
      </c>
      <c r="H137" s="101">
        <v>0</v>
      </c>
      <c r="I137" s="101">
        <v>0</v>
      </c>
      <c r="J137" s="101">
        <v>0</v>
      </c>
      <c r="K137" s="101">
        <v>0</v>
      </c>
      <c r="L137" s="101">
        <v>0</v>
      </c>
      <c r="M137" s="101">
        <v>0</v>
      </c>
      <c r="N137" s="101">
        <v>0</v>
      </c>
      <c r="O137" s="101">
        <f t="shared" si="7"/>
        <v>0</v>
      </c>
      <c r="P137" s="102">
        <f t="shared" si="8"/>
        <v>0</v>
      </c>
      <c r="Q137" s="103"/>
    </row>
    <row r="138" spans="1:17">
      <c r="A138" s="98"/>
      <c r="B138" s="99">
        <v>335.31</v>
      </c>
      <c r="C138" s="100" t="s">
        <v>257</v>
      </c>
      <c r="D138" s="101">
        <v>0</v>
      </c>
      <c r="E138" s="101">
        <v>0</v>
      </c>
      <c r="F138" s="101">
        <v>0</v>
      </c>
      <c r="G138" s="101">
        <v>0</v>
      </c>
      <c r="H138" s="101">
        <v>0</v>
      </c>
      <c r="I138" s="101">
        <v>0</v>
      </c>
      <c r="J138" s="101">
        <v>0</v>
      </c>
      <c r="K138" s="101">
        <v>0</v>
      </c>
      <c r="L138" s="101">
        <v>0</v>
      </c>
      <c r="M138" s="101">
        <v>0</v>
      </c>
      <c r="N138" s="101">
        <v>0</v>
      </c>
      <c r="O138" s="101">
        <f t="shared" si="7"/>
        <v>0</v>
      </c>
      <c r="P138" s="102">
        <f t="shared" si="8"/>
        <v>0</v>
      </c>
      <c r="Q138" s="103"/>
    </row>
    <row r="139" spans="1:17">
      <c r="A139" s="98"/>
      <c r="B139" s="99">
        <v>335.32</v>
      </c>
      <c r="C139" s="100" t="s">
        <v>258</v>
      </c>
      <c r="D139" s="101">
        <v>0</v>
      </c>
      <c r="E139" s="101">
        <v>0</v>
      </c>
      <c r="F139" s="101">
        <v>0</v>
      </c>
      <c r="G139" s="101">
        <v>0</v>
      </c>
      <c r="H139" s="101">
        <v>0</v>
      </c>
      <c r="I139" s="101">
        <v>0</v>
      </c>
      <c r="J139" s="101">
        <v>0</v>
      </c>
      <c r="K139" s="101">
        <v>0</v>
      </c>
      <c r="L139" s="101">
        <v>0</v>
      </c>
      <c r="M139" s="101">
        <v>0</v>
      </c>
      <c r="N139" s="101">
        <v>0</v>
      </c>
      <c r="O139" s="101">
        <f t="shared" si="7"/>
        <v>0</v>
      </c>
      <c r="P139" s="102">
        <f t="shared" si="8"/>
        <v>0</v>
      </c>
      <c r="Q139" s="103"/>
    </row>
    <row r="140" spans="1:17">
      <c r="A140" s="98"/>
      <c r="B140" s="99">
        <v>335.33</v>
      </c>
      <c r="C140" s="100" t="s">
        <v>259</v>
      </c>
      <c r="D140" s="101">
        <v>0</v>
      </c>
      <c r="E140" s="101">
        <v>0</v>
      </c>
      <c r="F140" s="101">
        <v>0</v>
      </c>
      <c r="G140" s="101">
        <v>0</v>
      </c>
      <c r="H140" s="101">
        <v>0</v>
      </c>
      <c r="I140" s="101">
        <v>0</v>
      </c>
      <c r="J140" s="101">
        <v>0</v>
      </c>
      <c r="K140" s="101">
        <v>0</v>
      </c>
      <c r="L140" s="101">
        <v>0</v>
      </c>
      <c r="M140" s="101">
        <v>0</v>
      </c>
      <c r="N140" s="101">
        <v>0</v>
      </c>
      <c r="O140" s="101">
        <f t="shared" si="7"/>
        <v>0</v>
      </c>
      <c r="P140" s="102">
        <f t="shared" si="8"/>
        <v>0</v>
      </c>
      <c r="Q140" s="103"/>
    </row>
    <row r="141" spans="1:17">
      <c r="A141" s="98"/>
      <c r="B141" s="99">
        <v>335.34</v>
      </c>
      <c r="C141" s="100" t="s">
        <v>260</v>
      </c>
      <c r="D141" s="101">
        <v>0</v>
      </c>
      <c r="E141" s="101">
        <v>0</v>
      </c>
      <c r="F141" s="101">
        <v>0</v>
      </c>
      <c r="G141" s="101">
        <v>0</v>
      </c>
      <c r="H141" s="101">
        <v>0</v>
      </c>
      <c r="I141" s="101">
        <v>0</v>
      </c>
      <c r="J141" s="101">
        <v>0</v>
      </c>
      <c r="K141" s="101">
        <v>0</v>
      </c>
      <c r="L141" s="101">
        <v>0</v>
      </c>
      <c r="M141" s="101">
        <v>0</v>
      </c>
      <c r="N141" s="101">
        <v>0</v>
      </c>
      <c r="O141" s="101">
        <f t="shared" si="7"/>
        <v>0</v>
      </c>
      <c r="P141" s="102">
        <f t="shared" si="8"/>
        <v>0</v>
      </c>
      <c r="Q141" s="103"/>
    </row>
    <row r="142" spans="1:17">
      <c r="A142" s="98"/>
      <c r="B142" s="99">
        <v>335.35</v>
      </c>
      <c r="C142" s="100" t="s">
        <v>261</v>
      </c>
      <c r="D142" s="101">
        <v>0</v>
      </c>
      <c r="E142" s="101">
        <v>0</v>
      </c>
      <c r="F142" s="101">
        <v>0</v>
      </c>
      <c r="G142" s="101">
        <v>0</v>
      </c>
      <c r="H142" s="101">
        <v>0</v>
      </c>
      <c r="I142" s="101">
        <v>0</v>
      </c>
      <c r="J142" s="101">
        <v>0</v>
      </c>
      <c r="K142" s="101">
        <v>0</v>
      </c>
      <c r="L142" s="101">
        <v>0</v>
      </c>
      <c r="M142" s="101">
        <v>0</v>
      </c>
      <c r="N142" s="101">
        <v>0</v>
      </c>
      <c r="O142" s="101">
        <f t="shared" si="7"/>
        <v>0</v>
      </c>
      <c r="P142" s="102">
        <f t="shared" si="8"/>
        <v>0</v>
      </c>
      <c r="Q142" s="103"/>
    </row>
    <row r="143" spans="1:17">
      <c r="A143" s="98"/>
      <c r="B143" s="99">
        <v>335.36</v>
      </c>
      <c r="C143" s="100" t="s">
        <v>262</v>
      </c>
      <c r="D143" s="101">
        <v>0</v>
      </c>
      <c r="E143" s="101">
        <v>0</v>
      </c>
      <c r="F143" s="101">
        <v>0</v>
      </c>
      <c r="G143" s="101">
        <v>0</v>
      </c>
      <c r="H143" s="101">
        <v>0</v>
      </c>
      <c r="I143" s="101">
        <v>0</v>
      </c>
      <c r="J143" s="101">
        <v>0</v>
      </c>
      <c r="K143" s="101">
        <v>0</v>
      </c>
      <c r="L143" s="101">
        <v>0</v>
      </c>
      <c r="M143" s="101">
        <v>0</v>
      </c>
      <c r="N143" s="101">
        <v>0</v>
      </c>
      <c r="O143" s="101">
        <f t="shared" ref="O143:O166" si="9">SUM(D143:N143)</f>
        <v>0</v>
      </c>
      <c r="P143" s="102">
        <f t="shared" si="8"/>
        <v>0</v>
      </c>
      <c r="Q143" s="103"/>
    </row>
    <row r="144" spans="1:17">
      <c r="A144" s="98"/>
      <c r="B144" s="99">
        <v>335.38</v>
      </c>
      <c r="C144" s="100" t="s">
        <v>263</v>
      </c>
      <c r="D144" s="101">
        <v>0</v>
      </c>
      <c r="E144" s="101">
        <v>0</v>
      </c>
      <c r="F144" s="101">
        <v>0</v>
      </c>
      <c r="G144" s="101">
        <v>0</v>
      </c>
      <c r="H144" s="101">
        <v>0</v>
      </c>
      <c r="I144" s="101">
        <v>0</v>
      </c>
      <c r="J144" s="101">
        <v>0</v>
      </c>
      <c r="K144" s="101">
        <v>0</v>
      </c>
      <c r="L144" s="101">
        <v>0</v>
      </c>
      <c r="M144" s="101">
        <v>0</v>
      </c>
      <c r="N144" s="101">
        <v>0</v>
      </c>
      <c r="O144" s="101">
        <f t="shared" si="9"/>
        <v>0</v>
      </c>
      <c r="P144" s="102">
        <f t="shared" si="8"/>
        <v>0</v>
      </c>
      <c r="Q144" s="103"/>
    </row>
    <row r="145" spans="1:17">
      <c r="A145" s="98"/>
      <c r="B145" s="99">
        <v>335.41</v>
      </c>
      <c r="C145" s="100" t="s">
        <v>264</v>
      </c>
      <c r="D145" s="101">
        <v>0</v>
      </c>
      <c r="E145" s="101">
        <v>0</v>
      </c>
      <c r="F145" s="101">
        <v>0</v>
      </c>
      <c r="G145" s="101">
        <v>0</v>
      </c>
      <c r="H145" s="101">
        <v>0</v>
      </c>
      <c r="I145" s="101">
        <v>0</v>
      </c>
      <c r="J145" s="101">
        <v>0</v>
      </c>
      <c r="K145" s="101">
        <v>0</v>
      </c>
      <c r="L145" s="101">
        <v>0</v>
      </c>
      <c r="M145" s="101">
        <v>0</v>
      </c>
      <c r="N145" s="101">
        <v>0</v>
      </c>
      <c r="O145" s="101">
        <f t="shared" si="9"/>
        <v>0</v>
      </c>
      <c r="P145" s="102">
        <f t="shared" si="8"/>
        <v>0</v>
      </c>
      <c r="Q145" s="103"/>
    </row>
    <row r="146" spans="1:17">
      <c r="A146" s="98"/>
      <c r="B146" s="99">
        <v>335.42</v>
      </c>
      <c r="C146" s="100" t="s">
        <v>31</v>
      </c>
      <c r="D146" s="101">
        <v>0</v>
      </c>
      <c r="E146" s="101">
        <v>0</v>
      </c>
      <c r="F146" s="101">
        <v>0</v>
      </c>
      <c r="G146" s="101">
        <v>0</v>
      </c>
      <c r="H146" s="101">
        <v>0</v>
      </c>
      <c r="I146" s="101">
        <v>0</v>
      </c>
      <c r="J146" s="101">
        <v>0</v>
      </c>
      <c r="K146" s="101">
        <v>0</v>
      </c>
      <c r="L146" s="101">
        <v>0</v>
      </c>
      <c r="M146" s="101">
        <v>0</v>
      </c>
      <c r="N146" s="101">
        <v>0</v>
      </c>
      <c r="O146" s="101">
        <f t="shared" si="9"/>
        <v>0</v>
      </c>
      <c r="P146" s="102">
        <f t="shared" si="8"/>
        <v>0</v>
      </c>
      <c r="Q146" s="103"/>
    </row>
    <row r="147" spans="1:17">
      <c r="A147" s="98"/>
      <c r="B147" s="99">
        <v>335.43</v>
      </c>
      <c r="C147" s="100" t="s">
        <v>265</v>
      </c>
      <c r="D147" s="101">
        <v>0</v>
      </c>
      <c r="E147" s="101">
        <v>0</v>
      </c>
      <c r="F147" s="101">
        <v>0</v>
      </c>
      <c r="G147" s="101">
        <v>0</v>
      </c>
      <c r="H147" s="101">
        <v>0</v>
      </c>
      <c r="I147" s="101">
        <v>0</v>
      </c>
      <c r="J147" s="101">
        <v>0</v>
      </c>
      <c r="K147" s="101">
        <v>0</v>
      </c>
      <c r="L147" s="101">
        <v>0</v>
      </c>
      <c r="M147" s="101">
        <v>0</v>
      </c>
      <c r="N147" s="101">
        <v>0</v>
      </c>
      <c r="O147" s="101">
        <f t="shared" si="9"/>
        <v>0</v>
      </c>
      <c r="P147" s="102">
        <f t="shared" si="8"/>
        <v>0</v>
      </c>
      <c r="Q147" s="103"/>
    </row>
    <row r="148" spans="1:17">
      <c r="A148" s="98"/>
      <c r="B148" s="99">
        <v>335.44</v>
      </c>
      <c r="C148" s="100" t="s">
        <v>266</v>
      </c>
      <c r="D148" s="101">
        <v>0</v>
      </c>
      <c r="E148" s="101">
        <v>0</v>
      </c>
      <c r="F148" s="101">
        <v>0</v>
      </c>
      <c r="G148" s="101">
        <v>0</v>
      </c>
      <c r="H148" s="101">
        <v>0</v>
      </c>
      <c r="I148" s="101">
        <v>0</v>
      </c>
      <c r="J148" s="101">
        <v>0</v>
      </c>
      <c r="K148" s="101">
        <v>0</v>
      </c>
      <c r="L148" s="101">
        <v>0</v>
      </c>
      <c r="M148" s="101">
        <v>0</v>
      </c>
      <c r="N148" s="101">
        <v>0</v>
      </c>
      <c r="O148" s="101">
        <f t="shared" si="9"/>
        <v>0</v>
      </c>
      <c r="P148" s="102">
        <f t="shared" si="8"/>
        <v>0</v>
      </c>
      <c r="Q148" s="103"/>
    </row>
    <row r="149" spans="1:17">
      <c r="A149" s="98"/>
      <c r="B149" s="99">
        <v>335.45</v>
      </c>
      <c r="C149" s="100" t="s">
        <v>267</v>
      </c>
      <c r="D149" s="101">
        <v>0</v>
      </c>
      <c r="E149" s="101">
        <v>0</v>
      </c>
      <c r="F149" s="101">
        <v>0</v>
      </c>
      <c r="G149" s="101">
        <v>0</v>
      </c>
      <c r="H149" s="101">
        <v>0</v>
      </c>
      <c r="I149" s="101">
        <v>0</v>
      </c>
      <c r="J149" s="101">
        <v>0</v>
      </c>
      <c r="K149" s="101">
        <v>0</v>
      </c>
      <c r="L149" s="101">
        <v>0</v>
      </c>
      <c r="M149" s="101">
        <v>0</v>
      </c>
      <c r="N149" s="101">
        <v>0</v>
      </c>
      <c r="O149" s="101">
        <f t="shared" si="9"/>
        <v>0</v>
      </c>
      <c r="P149" s="102">
        <f t="shared" si="8"/>
        <v>0</v>
      </c>
      <c r="Q149" s="103"/>
    </row>
    <row r="150" spans="1:17">
      <c r="A150" s="98"/>
      <c r="B150" s="99">
        <v>335.46</v>
      </c>
      <c r="C150" s="100" t="s">
        <v>268</v>
      </c>
      <c r="D150" s="101">
        <v>0</v>
      </c>
      <c r="E150" s="101">
        <v>0</v>
      </c>
      <c r="F150" s="101">
        <v>0</v>
      </c>
      <c r="G150" s="101">
        <v>0</v>
      </c>
      <c r="H150" s="101">
        <v>0</v>
      </c>
      <c r="I150" s="101">
        <v>0</v>
      </c>
      <c r="J150" s="101">
        <v>0</v>
      </c>
      <c r="K150" s="101">
        <v>0</v>
      </c>
      <c r="L150" s="101">
        <v>0</v>
      </c>
      <c r="M150" s="101">
        <v>0</v>
      </c>
      <c r="N150" s="101">
        <v>0</v>
      </c>
      <c r="O150" s="101">
        <f t="shared" si="9"/>
        <v>0</v>
      </c>
      <c r="P150" s="102">
        <f t="shared" si="8"/>
        <v>0</v>
      </c>
      <c r="Q150" s="103"/>
    </row>
    <row r="151" spans="1:17">
      <c r="A151" s="98"/>
      <c r="B151" s="99">
        <v>335.48</v>
      </c>
      <c r="C151" s="100" t="s">
        <v>137</v>
      </c>
      <c r="D151" s="101">
        <v>0</v>
      </c>
      <c r="E151" s="101">
        <v>0</v>
      </c>
      <c r="F151" s="101">
        <v>0</v>
      </c>
      <c r="G151" s="101">
        <v>0</v>
      </c>
      <c r="H151" s="101">
        <v>0</v>
      </c>
      <c r="I151" s="101">
        <v>0</v>
      </c>
      <c r="J151" s="101">
        <v>0</v>
      </c>
      <c r="K151" s="101">
        <v>0</v>
      </c>
      <c r="L151" s="101">
        <v>0</v>
      </c>
      <c r="M151" s="101">
        <v>0</v>
      </c>
      <c r="N151" s="101">
        <v>0</v>
      </c>
      <c r="O151" s="101">
        <f t="shared" si="9"/>
        <v>0</v>
      </c>
      <c r="P151" s="102">
        <f t="shared" si="8"/>
        <v>0</v>
      </c>
      <c r="Q151" s="103"/>
    </row>
    <row r="152" spans="1:17">
      <c r="A152" s="98"/>
      <c r="B152" s="99">
        <v>335.5</v>
      </c>
      <c r="C152" s="100" t="s">
        <v>269</v>
      </c>
      <c r="D152" s="101">
        <v>0</v>
      </c>
      <c r="E152" s="101">
        <v>0</v>
      </c>
      <c r="F152" s="101">
        <v>0</v>
      </c>
      <c r="G152" s="101">
        <v>0</v>
      </c>
      <c r="H152" s="101">
        <v>0</v>
      </c>
      <c r="I152" s="101">
        <v>0</v>
      </c>
      <c r="J152" s="101">
        <v>0</v>
      </c>
      <c r="K152" s="101">
        <v>0</v>
      </c>
      <c r="L152" s="101">
        <v>0</v>
      </c>
      <c r="M152" s="101">
        <v>0</v>
      </c>
      <c r="N152" s="101">
        <v>0</v>
      </c>
      <c r="O152" s="101">
        <f t="shared" si="9"/>
        <v>0</v>
      </c>
      <c r="P152" s="102">
        <f t="shared" si="8"/>
        <v>0</v>
      </c>
      <c r="Q152" s="103"/>
    </row>
    <row r="153" spans="1:17">
      <c r="A153" s="98"/>
      <c r="B153" s="99">
        <v>335.61</v>
      </c>
      <c r="C153" s="100" t="s">
        <v>270</v>
      </c>
      <c r="D153" s="101">
        <v>0</v>
      </c>
      <c r="E153" s="101">
        <v>0</v>
      </c>
      <c r="F153" s="101">
        <v>0</v>
      </c>
      <c r="G153" s="101">
        <v>0</v>
      </c>
      <c r="H153" s="101">
        <v>0</v>
      </c>
      <c r="I153" s="101">
        <v>0</v>
      </c>
      <c r="J153" s="101">
        <v>0</v>
      </c>
      <c r="K153" s="101">
        <v>0</v>
      </c>
      <c r="L153" s="101">
        <v>0</v>
      </c>
      <c r="M153" s="101">
        <v>0</v>
      </c>
      <c r="N153" s="101">
        <v>0</v>
      </c>
      <c r="O153" s="101">
        <f t="shared" si="9"/>
        <v>0</v>
      </c>
      <c r="P153" s="102">
        <f t="shared" si="8"/>
        <v>0</v>
      </c>
      <c r="Q153" s="103"/>
    </row>
    <row r="154" spans="1:17">
      <c r="A154" s="98"/>
      <c r="B154" s="99">
        <v>335.62</v>
      </c>
      <c r="C154" s="100" t="s">
        <v>271</v>
      </c>
      <c r="D154" s="101">
        <v>0</v>
      </c>
      <c r="E154" s="101">
        <v>0</v>
      </c>
      <c r="F154" s="101">
        <v>0</v>
      </c>
      <c r="G154" s="101">
        <v>0</v>
      </c>
      <c r="H154" s="101">
        <v>0</v>
      </c>
      <c r="I154" s="101">
        <v>0</v>
      </c>
      <c r="J154" s="101">
        <v>0</v>
      </c>
      <c r="K154" s="101">
        <v>0</v>
      </c>
      <c r="L154" s="101">
        <v>0</v>
      </c>
      <c r="M154" s="101">
        <v>0</v>
      </c>
      <c r="N154" s="101">
        <v>0</v>
      </c>
      <c r="O154" s="101">
        <f t="shared" si="9"/>
        <v>0</v>
      </c>
      <c r="P154" s="102">
        <f t="shared" si="8"/>
        <v>0</v>
      </c>
      <c r="Q154" s="103"/>
    </row>
    <row r="155" spans="1:17">
      <c r="A155" s="98"/>
      <c r="B155" s="99">
        <v>335.69</v>
      </c>
      <c r="C155" s="100" t="s">
        <v>272</v>
      </c>
      <c r="D155" s="101">
        <v>0</v>
      </c>
      <c r="E155" s="101">
        <v>0</v>
      </c>
      <c r="F155" s="101">
        <v>0</v>
      </c>
      <c r="G155" s="101">
        <v>0</v>
      </c>
      <c r="H155" s="101">
        <v>0</v>
      </c>
      <c r="I155" s="101">
        <v>0</v>
      </c>
      <c r="J155" s="101">
        <v>0</v>
      </c>
      <c r="K155" s="101">
        <v>0</v>
      </c>
      <c r="L155" s="101">
        <v>0</v>
      </c>
      <c r="M155" s="101">
        <v>0</v>
      </c>
      <c r="N155" s="101">
        <v>0</v>
      </c>
      <c r="O155" s="101">
        <f t="shared" si="9"/>
        <v>0</v>
      </c>
      <c r="P155" s="102">
        <f t="shared" si="8"/>
        <v>0</v>
      </c>
      <c r="Q155" s="103"/>
    </row>
    <row r="156" spans="1:17">
      <c r="A156" s="98"/>
      <c r="B156" s="99">
        <v>335.7</v>
      </c>
      <c r="C156" s="100" t="s">
        <v>273</v>
      </c>
      <c r="D156" s="101">
        <v>0</v>
      </c>
      <c r="E156" s="101">
        <v>0</v>
      </c>
      <c r="F156" s="101">
        <v>0</v>
      </c>
      <c r="G156" s="101">
        <v>0</v>
      </c>
      <c r="H156" s="101">
        <v>0</v>
      </c>
      <c r="I156" s="101">
        <v>0</v>
      </c>
      <c r="J156" s="101">
        <v>0</v>
      </c>
      <c r="K156" s="101">
        <v>0</v>
      </c>
      <c r="L156" s="101">
        <v>0</v>
      </c>
      <c r="M156" s="101">
        <v>0</v>
      </c>
      <c r="N156" s="101">
        <v>0</v>
      </c>
      <c r="O156" s="101">
        <f t="shared" si="9"/>
        <v>0</v>
      </c>
      <c r="P156" s="102">
        <f t="shared" si="8"/>
        <v>0</v>
      </c>
      <c r="Q156" s="103"/>
    </row>
    <row r="157" spans="1:17">
      <c r="A157" s="98"/>
      <c r="B157" s="99">
        <v>335.9</v>
      </c>
      <c r="C157" s="100" t="s">
        <v>73</v>
      </c>
      <c r="D157" s="101">
        <v>0</v>
      </c>
      <c r="E157" s="101">
        <v>0</v>
      </c>
      <c r="F157" s="101">
        <v>0</v>
      </c>
      <c r="G157" s="101">
        <v>0</v>
      </c>
      <c r="H157" s="101">
        <v>0</v>
      </c>
      <c r="I157" s="101">
        <v>0</v>
      </c>
      <c r="J157" s="101">
        <v>0</v>
      </c>
      <c r="K157" s="101">
        <v>0</v>
      </c>
      <c r="L157" s="101">
        <v>0</v>
      </c>
      <c r="M157" s="101">
        <v>0</v>
      </c>
      <c r="N157" s="101">
        <v>0</v>
      </c>
      <c r="O157" s="101">
        <f t="shared" si="9"/>
        <v>0</v>
      </c>
      <c r="P157" s="102">
        <f t="shared" si="8"/>
        <v>0</v>
      </c>
      <c r="Q157" s="103"/>
    </row>
    <row r="158" spans="1:17">
      <c r="A158" s="98"/>
      <c r="B158" s="99">
        <v>336</v>
      </c>
      <c r="C158" s="100" t="s">
        <v>74</v>
      </c>
      <c r="D158" s="101">
        <v>0</v>
      </c>
      <c r="E158" s="101">
        <v>0</v>
      </c>
      <c r="F158" s="101">
        <v>0</v>
      </c>
      <c r="G158" s="101">
        <v>0</v>
      </c>
      <c r="H158" s="101">
        <v>0</v>
      </c>
      <c r="I158" s="101">
        <v>0</v>
      </c>
      <c r="J158" s="101">
        <v>0</v>
      </c>
      <c r="K158" s="101">
        <v>0</v>
      </c>
      <c r="L158" s="101">
        <v>0</v>
      </c>
      <c r="M158" s="101">
        <v>0</v>
      </c>
      <c r="N158" s="101">
        <v>0</v>
      </c>
      <c r="O158" s="101">
        <f t="shared" si="9"/>
        <v>0</v>
      </c>
      <c r="P158" s="102">
        <f t="shared" si="8"/>
        <v>0</v>
      </c>
      <c r="Q158" s="103"/>
    </row>
    <row r="159" spans="1:17">
      <c r="A159" s="98"/>
      <c r="B159" s="99">
        <v>337.1</v>
      </c>
      <c r="C159" s="100" t="s">
        <v>117</v>
      </c>
      <c r="D159" s="101">
        <v>0</v>
      </c>
      <c r="E159" s="101">
        <v>0</v>
      </c>
      <c r="F159" s="101">
        <v>0</v>
      </c>
      <c r="G159" s="101">
        <v>0</v>
      </c>
      <c r="H159" s="101">
        <v>0</v>
      </c>
      <c r="I159" s="101">
        <v>0</v>
      </c>
      <c r="J159" s="101">
        <v>0</v>
      </c>
      <c r="K159" s="101">
        <v>0</v>
      </c>
      <c r="L159" s="101">
        <v>0</v>
      </c>
      <c r="M159" s="101">
        <v>0</v>
      </c>
      <c r="N159" s="101">
        <v>0</v>
      </c>
      <c r="O159" s="101">
        <f t="shared" si="9"/>
        <v>0</v>
      </c>
      <c r="P159" s="102">
        <f t="shared" si="8"/>
        <v>0</v>
      </c>
      <c r="Q159" s="103"/>
    </row>
    <row r="160" spans="1:17">
      <c r="A160" s="98"/>
      <c r="B160" s="99">
        <v>337.2</v>
      </c>
      <c r="C160" s="100" t="s">
        <v>90</v>
      </c>
      <c r="D160" s="101">
        <v>0</v>
      </c>
      <c r="E160" s="101">
        <v>0</v>
      </c>
      <c r="F160" s="101">
        <v>0</v>
      </c>
      <c r="G160" s="101">
        <v>0</v>
      </c>
      <c r="H160" s="101">
        <v>0</v>
      </c>
      <c r="I160" s="101">
        <v>0</v>
      </c>
      <c r="J160" s="101">
        <v>0</v>
      </c>
      <c r="K160" s="101">
        <v>0</v>
      </c>
      <c r="L160" s="101">
        <v>0</v>
      </c>
      <c r="M160" s="101">
        <v>0</v>
      </c>
      <c r="N160" s="101">
        <v>0</v>
      </c>
      <c r="O160" s="101">
        <f t="shared" si="9"/>
        <v>0</v>
      </c>
      <c r="P160" s="102">
        <f t="shared" si="8"/>
        <v>0</v>
      </c>
      <c r="Q160" s="103"/>
    </row>
    <row r="161" spans="1:17">
      <c r="A161" s="98"/>
      <c r="B161" s="99">
        <v>337.3</v>
      </c>
      <c r="C161" s="100" t="s">
        <v>274</v>
      </c>
      <c r="D161" s="101">
        <v>0</v>
      </c>
      <c r="E161" s="101">
        <v>0</v>
      </c>
      <c r="F161" s="101">
        <v>0</v>
      </c>
      <c r="G161" s="101">
        <v>0</v>
      </c>
      <c r="H161" s="101">
        <v>0</v>
      </c>
      <c r="I161" s="101">
        <v>0</v>
      </c>
      <c r="J161" s="101">
        <v>0</v>
      </c>
      <c r="K161" s="101">
        <v>0</v>
      </c>
      <c r="L161" s="101">
        <v>0</v>
      </c>
      <c r="M161" s="101">
        <v>0</v>
      </c>
      <c r="N161" s="101">
        <v>0</v>
      </c>
      <c r="O161" s="101">
        <f t="shared" si="9"/>
        <v>0</v>
      </c>
      <c r="P161" s="102">
        <f t="shared" si="8"/>
        <v>0</v>
      </c>
      <c r="Q161" s="103"/>
    </row>
    <row r="162" spans="1:17">
      <c r="A162" s="98"/>
      <c r="B162" s="99">
        <v>337.4</v>
      </c>
      <c r="C162" s="100" t="s">
        <v>32</v>
      </c>
      <c r="D162" s="101">
        <v>0</v>
      </c>
      <c r="E162" s="101">
        <v>0</v>
      </c>
      <c r="F162" s="101">
        <v>0</v>
      </c>
      <c r="G162" s="101">
        <v>0</v>
      </c>
      <c r="H162" s="101">
        <v>0</v>
      </c>
      <c r="I162" s="101">
        <v>0</v>
      </c>
      <c r="J162" s="101">
        <v>0</v>
      </c>
      <c r="K162" s="101">
        <v>0</v>
      </c>
      <c r="L162" s="101">
        <v>0</v>
      </c>
      <c r="M162" s="101">
        <v>0</v>
      </c>
      <c r="N162" s="101">
        <v>0</v>
      </c>
      <c r="O162" s="101">
        <f t="shared" si="9"/>
        <v>0</v>
      </c>
      <c r="P162" s="102">
        <f t="shared" si="8"/>
        <v>0</v>
      </c>
      <c r="Q162" s="103"/>
    </row>
    <row r="163" spans="1:17">
      <c r="A163" s="98"/>
      <c r="B163" s="99">
        <v>337.5</v>
      </c>
      <c r="C163" s="100" t="s">
        <v>275</v>
      </c>
      <c r="D163" s="101">
        <v>0</v>
      </c>
      <c r="E163" s="101">
        <v>0</v>
      </c>
      <c r="F163" s="101">
        <v>0</v>
      </c>
      <c r="G163" s="101">
        <v>0</v>
      </c>
      <c r="H163" s="101">
        <v>0</v>
      </c>
      <c r="I163" s="101">
        <v>0</v>
      </c>
      <c r="J163" s="101">
        <v>0</v>
      </c>
      <c r="K163" s="101">
        <v>0</v>
      </c>
      <c r="L163" s="101">
        <v>0</v>
      </c>
      <c r="M163" s="101">
        <v>0</v>
      </c>
      <c r="N163" s="101">
        <v>0</v>
      </c>
      <c r="O163" s="101">
        <f t="shared" si="9"/>
        <v>0</v>
      </c>
      <c r="P163" s="102">
        <f t="shared" si="8"/>
        <v>0</v>
      </c>
      <c r="Q163" s="103"/>
    </row>
    <row r="164" spans="1:17">
      <c r="A164" s="98"/>
      <c r="B164" s="99">
        <v>337.6</v>
      </c>
      <c r="C164" s="100" t="s">
        <v>33</v>
      </c>
      <c r="D164" s="101">
        <v>0</v>
      </c>
      <c r="E164" s="101">
        <v>0</v>
      </c>
      <c r="F164" s="101">
        <v>0</v>
      </c>
      <c r="G164" s="101">
        <v>0</v>
      </c>
      <c r="H164" s="101">
        <v>0</v>
      </c>
      <c r="I164" s="101">
        <v>0</v>
      </c>
      <c r="J164" s="101">
        <v>0</v>
      </c>
      <c r="K164" s="101">
        <v>0</v>
      </c>
      <c r="L164" s="101">
        <v>0</v>
      </c>
      <c r="M164" s="101">
        <v>0</v>
      </c>
      <c r="N164" s="101">
        <v>0</v>
      </c>
      <c r="O164" s="101">
        <f t="shared" si="9"/>
        <v>0</v>
      </c>
      <c r="P164" s="102">
        <f t="shared" si="8"/>
        <v>0</v>
      </c>
      <c r="Q164" s="103"/>
    </row>
    <row r="165" spans="1:17">
      <c r="A165" s="98"/>
      <c r="B165" s="99">
        <v>337.7</v>
      </c>
      <c r="C165" s="100" t="s">
        <v>118</v>
      </c>
      <c r="D165" s="101">
        <v>0</v>
      </c>
      <c r="E165" s="101">
        <v>0</v>
      </c>
      <c r="F165" s="101">
        <v>0</v>
      </c>
      <c r="G165" s="101">
        <v>0</v>
      </c>
      <c r="H165" s="101">
        <v>0</v>
      </c>
      <c r="I165" s="101">
        <v>0</v>
      </c>
      <c r="J165" s="101">
        <v>0</v>
      </c>
      <c r="K165" s="101">
        <v>0</v>
      </c>
      <c r="L165" s="101">
        <v>0</v>
      </c>
      <c r="M165" s="101">
        <v>0</v>
      </c>
      <c r="N165" s="101">
        <v>0</v>
      </c>
      <c r="O165" s="101">
        <f t="shared" si="9"/>
        <v>0</v>
      </c>
      <c r="P165" s="102">
        <f t="shared" si="8"/>
        <v>0</v>
      </c>
      <c r="Q165" s="103"/>
    </row>
    <row r="166" spans="1:17">
      <c r="A166" s="98"/>
      <c r="B166" s="99">
        <v>337.9</v>
      </c>
      <c r="C166" s="100" t="s">
        <v>34</v>
      </c>
      <c r="D166" s="101">
        <v>0</v>
      </c>
      <c r="E166" s="101">
        <v>0</v>
      </c>
      <c r="F166" s="101">
        <v>0</v>
      </c>
      <c r="G166" s="101">
        <v>0</v>
      </c>
      <c r="H166" s="101">
        <v>0</v>
      </c>
      <c r="I166" s="101">
        <v>0</v>
      </c>
      <c r="J166" s="101">
        <v>0</v>
      </c>
      <c r="K166" s="101">
        <v>0</v>
      </c>
      <c r="L166" s="101">
        <v>0</v>
      </c>
      <c r="M166" s="101">
        <v>0</v>
      </c>
      <c r="N166" s="101">
        <v>0</v>
      </c>
      <c r="O166" s="101">
        <f t="shared" si="9"/>
        <v>0</v>
      </c>
      <c r="P166" s="102">
        <f t="shared" si="8"/>
        <v>0</v>
      </c>
      <c r="Q166" s="103"/>
    </row>
    <row r="167" spans="1:17">
      <c r="A167" s="98"/>
      <c r="B167" s="99">
        <v>338</v>
      </c>
      <c r="C167" s="100" t="s">
        <v>108</v>
      </c>
      <c r="D167" s="101">
        <v>0</v>
      </c>
      <c r="E167" s="101">
        <v>0</v>
      </c>
      <c r="F167" s="101">
        <v>0</v>
      </c>
      <c r="G167" s="101">
        <v>0</v>
      </c>
      <c r="H167" s="101">
        <v>0</v>
      </c>
      <c r="I167" s="101">
        <v>0</v>
      </c>
      <c r="J167" s="101">
        <v>0</v>
      </c>
      <c r="K167" s="101">
        <v>0</v>
      </c>
      <c r="L167" s="101">
        <v>0</v>
      </c>
      <c r="M167" s="101">
        <v>0</v>
      </c>
      <c r="N167" s="101">
        <v>0</v>
      </c>
      <c r="O167" s="101">
        <f>SUM(D167:N167)</f>
        <v>0</v>
      </c>
      <c r="P167" s="102">
        <f t="shared" si="8"/>
        <v>0</v>
      </c>
      <c r="Q167" s="103"/>
    </row>
    <row r="168" spans="1:17">
      <c r="A168" s="98"/>
      <c r="B168" s="99">
        <v>339</v>
      </c>
      <c r="C168" s="100" t="s">
        <v>276</v>
      </c>
      <c r="D168" s="101">
        <v>0</v>
      </c>
      <c r="E168" s="101">
        <v>0</v>
      </c>
      <c r="F168" s="101">
        <v>0</v>
      </c>
      <c r="G168" s="101">
        <v>0</v>
      </c>
      <c r="H168" s="101">
        <v>0</v>
      </c>
      <c r="I168" s="101">
        <v>0</v>
      </c>
      <c r="J168" s="101">
        <v>0</v>
      </c>
      <c r="K168" s="101">
        <v>0</v>
      </c>
      <c r="L168" s="101">
        <v>0</v>
      </c>
      <c r="M168" s="101">
        <v>0</v>
      </c>
      <c r="N168" s="101">
        <v>0</v>
      </c>
      <c r="O168" s="101">
        <f>SUM(D168:N168)</f>
        <v>0</v>
      </c>
      <c r="P168" s="102">
        <f t="shared" si="8"/>
        <v>0</v>
      </c>
      <c r="Q168" s="103"/>
    </row>
    <row r="169" spans="1:17" ht="15.75">
      <c r="A169" s="104" t="s">
        <v>39</v>
      </c>
      <c r="B169" s="105"/>
      <c r="C169" s="106"/>
      <c r="D169" s="107">
        <f t="shared" ref="D169:N169" si="10">SUM(D170:D262)</f>
        <v>0</v>
      </c>
      <c r="E169" s="107">
        <f t="shared" si="10"/>
        <v>0</v>
      </c>
      <c r="F169" s="107">
        <f t="shared" si="10"/>
        <v>0</v>
      </c>
      <c r="G169" s="107">
        <f t="shared" si="10"/>
        <v>0</v>
      </c>
      <c r="H169" s="107">
        <f t="shared" si="10"/>
        <v>0</v>
      </c>
      <c r="I169" s="107">
        <f t="shared" si="10"/>
        <v>0</v>
      </c>
      <c r="J169" s="107">
        <f t="shared" si="10"/>
        <v>0</v>
      </c>
      <c r="K169" s="107">
        <f t="shared" si="10"/>
        <v>0</v>
      </c>
      <c r="L169" s="107">
        <f t="shared" si="10"/>
        <v>0</v>
      </c>
      <c r="M169" s="107">
        <f t="shared" si="10"/>
        <v>0</v>
      </c>
      <c r="N169" s="107">
        <f t="shared" si="10"/>
        <v>0</v>
      </c>
      <c r="O169" s="107">
        <f>SUM(D169:N169)</f>
        <v>0</v>
      </c>
      <c r="P169" s="109">
        <f t="shared" si="8"/>
        <v>0</v>
      </c>
      <c r="Q169" s="110"/>
    </row>
    <row r="170" spans="1:17">
      <c r="A170" s="98"/>
      <c r="B170" s="99">
        <v>341.1</v>
      </c>
      <c r="C170" s="100" t="s">
        <v>277</v>
      </c>
      <c r="D170" s="101">
        <v>0</v>
      </c>
      <c r="E170" s="101">
        <v>0</v>
      </c>
      <c r="F170" s="101">
        <v>0</v>
      </c>
      <c r="G170" s="101">
        <v>0</v>
      </c>
      <c r="H170" s="101">
        <v>0</v>
      </c>
      <c r="I170" s="101">
        <v>0</v>
      </c>
      <c r="J170" s="101">
        <v>0</v>
      </c>
      <c r="K170" s="101">
        <v>0</v>
      </c>
      <c r="L170" s="101">
        <v>0</v>
      </c>
      <c r="M170" s="101">
        <v>0</v>
      </c>
      <c r="N170" s="101">
        <v>0</v>
      </c>
      <c r="O170" s="101">
        <f>SUM(D170:N170)</f>
        <v>0</v>
      </c>
      <c r="P170" s="102">
        <f t="shared" si="8"/>
        <v>0</v>
      </c>
      <c r="Q170" s="103"/>
    </row>
    <row r="171" spans="1:17">
      <c r="A171" s="98"/>
      <c r="B171" s="99">
        <v>341.15</v>
      </c>
      <c r="C171" s="100" t="s">
        <v>278</v>
      </c>
      <c r="D171" s="101">
        <v>0</v>
      </c>
      <c r="E171" s="101">
        <v>0</v>
      </c>
      <c r="F171" s="101">
        <v>0</v>
      </c>
      <c r="G171" s="101">
        <v>0</v>
      </c>
      <c r="H171" s="101">
        <v>0</v>
      </c>
      <c r="I171" s="101">
        <v>0</v>
      </c>
      <c r="J171" s="101">
        <v>0</v>
      </c>
      <c r="K171" s="101">
        <v>0</v>
      </c>
      <c r="L171" s="101">
        <v>0</v>
      </c>
      <c r="M171" s="101">
        <v>0</v>
      </c>
      <c r="N171" s="101">
        <v>0</v>
      </c>
      <c r="O171" s="101">
        <f t="shared" ref="O171:O251" si="11">SUM(D171:N171)</f>
        <v>0</v>
      </c>
      <c r="P171" s="102">
        <f t="shared" si="8"/>
        <v>0</v>
      </c>
      <c r="Q171" s="103"/>
    </row>
    <row r="172" spans="1:17">
      <c r="A172" s="98"/>
      <c r="B172" s="99">
        <v>341.16</v>
      </c>
      <c r="C172" s="100" t="s">
        <v>279</v>
      </c>
      <c r="D172" s="101">
        <v>0</v>
      </c>
      <c r="E172" s="101">
        <v>0</v>
      </c>
      <c r="F172" s="101">
        <v>0</v>
      </c>
      <c r="G172" s="101">
        <v>0</v>
      </c>
      <c r="H172" s="101">
        <v>0</v>
      </c>
      <c r="I172" s="101">
        <v>0</v>
      </c>
      <c r="J172" s="101">
        <v>0</v>
      </c>
      <c r="K172" s="101">
        <v>0</v>
      </c>
      <c r="L172" s="101">
        <v>0</v>
      </c>
      <c r="M172" s="101">
        <v>0</v>
      </c>
      <c r="N172" s="101">
        <v>0</v>
      </c>
      <c r="O172" s="101">
        <f t="shared" si="11"/>
        <v>0</v>
      </c>
      <c r="P172" s="102">
        <f t="shared" si="8"/>
        <v>0</v>
      </c>
      <c r="Q172" s="103"/>
    </row>
    <row r="173" spans="1:17">
      <c r="A173" s="98"/>
      <c r="B173" s="99">
        <v>341.2</v>
      </c>
      <c r="C173" s="100" t="s">
        <v>280</v>
      </c>
      <c r="D173" s="101">
        <v>0</v>
      </c>
      <c r="E173" s="101">
        <v>0</v>
      </c>
      <c r="F173" s="101">
        <v>0</v>
      </c>
      <c r="G173" s="101">
        <v>0</v>
      </c>
      <c r="H173" s="101">
        <v>0</v>
      </c>
      <c r="I173" s="101">
        <v>0</v>
      </c>
      <c r="J173" s="101">
        <v>0</v>
      </c>
      <c r="K173" s="101">
        <v>0</v>
      </c>
      <c r="L173" s="101">
        <v>0</v>
      </c>
      <c r="M173" s="101">
        <v>0</v>
      </c>
      <c r="N173" s="101">
        <v>0</v>
      </c>
      <c r="O173" s="101">
        <f t="shared" si="11"/>
        <v>0</v>
      </c>
      <c r="P173" s="102">
        <f t="shared" si="8"/>
        <v>0</v>
      </c>
      <c r="Q173" s="103"/>
    </row>
    <row r="174" spans="1:17">
      <c r="A174" s="98"/>
      <c r="B174" s="99">
        <v>341.3</v>
      </c>
      <c r="C174" s="100" t="s">
        <v>130</v>
      </c>
      <c r="D174" s="101">
        <v>0</v>
      </c>
      <c r="E174" s="101">
        <v>0</v>
      </c>
      <c r="F174" s="101">
        <v>0</v>
      </c>
      <c r="G174" s="101">
        <v>0</v>
      </c>
      <c r="H174" s="101">
        <v>0</v>
      </c>
      <c r="I174" s="101">
        <v>0</v>
      </c>
      <c r="J174" s="101">
        <v>0</v>
      </c>
      <c r="K174" s="101">
        <v>0</v>
      </c>
      <c r="L174" s="101">
        <v>0</v>
      </c>
      <c r="M174" s="101">
        <v>0</v>
      </c>
      <c r="N174" s="101">
        <v>0</v>
      </c>
      <c r="O174" s="101">
        <f t="shared" si="11"/>
        <v>0</v>
      </c>
      <c r="P174" s="102">
        <f t="shared" si="8"/>
        <v>0</v>
      </c>
      <c r="Q174" s="103"/>
    </row>
    <row r="175" spans="1:17">
      <c r="A175" s="98"/>
      <c r="B175" s="99">
        <v>341.51</v>
      </c>
      <c r="C175" s="100" t="s">
        <v>281</v>
      </c>
      <c r="D175" s="101">
        <v>0</v>
      </c>
      <c r="E175" s="101">
        <v>0</v>
      </c>
      <c r="F175" s="101">
        <v>0</v>
      </c>
      <c r="G175" s="101">
        <v>0</v>
      </c>
      <c r="H175" s="101">
        <v>0</v>
      </c>
      <c r="I175" s="101">
        <v>0</v>
      </c>
      <c r="J175" s="101">
        <v>0</v>
      </c>
      <c r="K175" s="101">
        <v>0</v>
      </c>
      <c r="L175" s="101">
        <v>0</v>
      </c>
      <c r="M175" s="101">
        <v>0</v>
      </c>
      <c r="N175" s="101">
        <v>0</v>
      </c>
      <c r="O175" s="101">
        <f t="shared" si="11"/>
        <v>0</v>
      </c>
      <c r="P175" s="102">
        <f t="shared" si="8"/>
        <v>0</v>
      </c>
      <c r="Q175" s="103"/>
    </row>
    <row r="176" spans="1:17">
      <c r="A176" s="98"/>
      <c r="B176" s="99">
        <v>341.52</v>
      </c>
      <c r="C176" s="100" t="s">
        <v>282</v>
      </c>
      <c r="D176" s="101">
        <v>0</v>
      </c>
      <c r="E176" s="101">
        <v>0</v>
      </c>
      <c r="F176" s="101">
        <v>0</v>
      </c>
      <c r="G176" s="101">
        <v>0</v>
      </c>
      <c r="H176" s="101">
        <v>0</v>
      </c>
      <c r="I176" s="101">
        <v>0</v>
      </c>
      <c r="J176" s="101">
        <v>0</v>
      </c>
      <c r="K176" s="101">
        <v>0</v>
      </c>
      <c r="L176" s="101">
        <v>0</v>
      </c>
      <c r="M176" s="101">
        <v>0</v>
      </c>
      <c r="N176" s="101">
        <v>0</v>
      </c>
      <c r="O176" s="101">
        <f t="shared" si="11"/>
        <v>0</v>
      </c>
      <c r="P176" s="102">
        <f t="shared" si="8"/>
        <v>0</v>
      </c>
      <c r="Q176" s="103"/>
    </row>
    <row r="177" spans="1:17">
      <c r="A177" s="98"/>
      <c r="B177" s="99">
        <v>341.53</v>
      </c>
      <c r="C177" s="100" t="s">
        <v>283</v>
      </c>
      <c r="D177" s="101">
        <v>0</v>
      </c>
      <c r="E177" s="101">
        <v>0</v>
      </c>
      <c r="F177" s="101">
        <v>0</v>
      </c>
      <c r="G177" s="101">
        <v>0</v>
      </c>
      <c r="H177" s="101">
        <v>0</v>
      </c>
      <c r="I177" s="101">
        <v>0</v>
      </c>
      <c r="J177" s="101">
        <v>0</v>
      </c>
      <c r="K177" s="101">
        <v>0</v>
      </c>
      <c r="L177" s="101">
        <v>0</v>
      </c>
      <c r="M177" s="101">
        <v>0</v>
      </c>
      <c r="N177" s="101">
        <v>0</v>
      </c>
      <c r="O177" s="101">
        <f t="shared" si="11"/>
        <v>0</v>
      </c>
      <c r="P177" s="102">
        <f t="shared" si="8"/>
        <v>0</v>
      </c>
      <c r="Q177" s="103"/>
    </row>
    <row r="178" spans="1:17">
      <c r="A178" s="98"/>
      <c r="B178" s="99">
        <v>341.54</v>
      </c>
      <c r="C178" s="100" t="s">
        <v>284</v>
      </c>
      <c r="D178" s="101">
        <v>0</v>
      </c>
      <c r="E178" s="101">
        <v>0</v>
      </c>
      <c r="F178" s="101">
        <v>0</v>
      </c>
      <c r="G178" s="101">
        <v>0</v>
      </c>
      <c r="H178" s="101">
        <v>0</v>
      </c>
      <c r="I178" s="101">
        <v>0</v>
      </c>
      <c r="J178" s="101">
        <v>0</v>
      </c>
      <c r="K178" s="101">
        <v>0</v>
      </c>
      <c r="L178" s="101">
        <v>0</v>
      </c>
      <c r="M178" s="101">
        <v>0</v>
      </c>
      <c r="N178" s="101">
        <v>0</v>
      </c>
      <c r="O178" s="101">
        <f t="shared" si="11"/>
        <v>0</v>
      </c>
      <c r="P178" s="102">
        <f t="shared" si="8"/>
        <v>0</v>
      </c>
      <c r="Q178" s="103"/>
    </row>
    <row r="179" spans="1:17">
      <c r="A179" s="98"/>
      <c r="B179" s="99">
        <v>341.55</v>
      </c>
      <c r="C179" s="100" t="s">
        <v>285</v>
      </c>
      <c r="D179" s="101">
        <v>0</v>
      </c>
      <c r="E179" s="101">
        <v>0</v>
      </c>
      <c r="F179" s="101">
        <v>0</v>
      </c>
      <c r="G179" s="101">
        <v>0</v>
      </c>
      <c r="H179" s="101">
        <v>0</v>
      </c>
      <c r="I179" s="101">
        <v>0</v>
      </c>
      <c r="J179" s="101">
        <v>0</v>
      </c>
      <c r="K179" s="101">
        <v>0</v>
      </c>
      <c r="L179" s="101">
        <v>0</v>
      </c>
      <c r="M179" s="101">
        <v>0</v>
      </c>
      <c r="N179" s="101">
        <v>0</v>
      </c>
      <c r="O179" s="101">
        <f t="shared" si="11"/>
        <v>0</v>
      </c>
      <c r="P179" s="102">
        <f t="shared" si="8"/>
        <v>0</v>
      </c>
      <c r="Q179" s="103"/>
    </row>
    <row r="180" spans="1:17">
      <c r="A180" s="98"/>
      <c r="B180" s="99">
        <v>341.56</v>
      </c>
      <c r="C180" s="100" t="s">
        <v>286</v>
      </c>
      <c r="D180" s="101">
        <v>0</v>
      </c>
      <c r="E180" s="101">
        <v>0</v>
      </c>
      <c r="F180" s="101">
        <v>0</v>
      </c>
      <c r="G180" s="101">
        <v>0</v>
      </c>
      <c r="H180" s="101">
        <v>0</v>
      </c>
      <c r="I180" s="101">
        <v>0</v>
      </c>
      <c r="J180" s="101">
        <v>0</v>
      </c>
      <c r="K180" s="101">
        <v>0</v>
      </c>
      <c r="L180" s="101">
        <v>0</v>
      </c>
      <c r="M180" s="101">
        <v>0</v>
      </c>
      <c r="N180" s="101">
        <v>0</v>
      </c>
      <c r="O180" s="101">
        <f t="shared" si="11"/>
        <v>0</v>
      </c>
      <c r="P180" s="102">
        <f t="shared" si="8"/>
        <v>0</v>
      </c>
      <c r="Q180" s="103"/>
    </row>
    <row r="181" spans="1:17">
      <c r="A181" s="98"/>
      <c r="B181" s="99">
        <v>341.8</v>
      </c>
      <c r="C181" s="100" t="s">
        <v>287</v>
      </c>
      <c r="D181" s="101">
        <v>0</v>
      </c>
      <c r="E181" s="101">
        <v>0</v>
      </c>
      <c r="F181" s="101">
        <v>0</v>
      </c>
      <c r="G181" s="101">
        <v>0</v>
      </c>
      <c r="H181" s="101">
        <v>0</v>
      </c>
      <c r="I181" s="101">
        <v>0</v>
      </c>
      <c r="J181" s="101">
        <v>0</v>
      </c>
      <c r="K181" s="101">
        <v>0</v>
      </c>
      <c r="L181" s="101">
        <v>0</v>
      </c>
      <c r="M181" s="101">
        <v>0</v>
      </c>
      <c r="N181" s="101">
        <v>0</v>
      </c>
      <c r="O181" s="101">
        <f t="shared" si="11"/>
        <v>0</v>
      </c>
      <c r="P181" s="102">
        <f t="shared" si="8"/>
        <v>0</v>
      </c>
      <c r="Q181" s="103"/>
    </row>
    <row r="182" spans="1:17">
      <c r="A182" s="98"/>
      <c r="B182" s="99">
        <v>341.9</v>
      </c>
      <c r="C182" s="100" t="s">
        <v>100</v>
      </c>
      <c r="D182" s="101">
        <v>0</v>
      </c>
      <c r="E182" s="101">
        <v>0</v>
      </c>
      <c r="F182" s="101">
        <v>0</v>
      </c>
      <c r="G182" s="101">
        <v>0</v>
      </c>
      <c r="H182" s="101">
        <v>0</v>
      </c>
      <c r="I182" s="101">
        <v>0</v>
      </c>
      <c r="J182" s="101">
        <v>0</v>
      </c>
      <c r="K182" s="101">
        <v>0</v>
      </c>
      <c r="L182" s="101">
        <v>0</v>
      </c>
      <c r="M182" s="101">
        <v>0</v>
      </c>
      <c r="N182" s="101">
        <v>0</v>
      </c>
      <c r="O182" s="101">
        <f t="shared" si="11"/>
        <v>0</v>
      </c>
      <c r="P182" s="102">
        <f t="shared" si="8"/>
        <v>0</v>
      </c>
      <c r="Q182" s="103"/>
    </row>
    <row r="183" spans="1:17">
      <c r="A183" s="98"/>
      <c r="B183" s="99">
        <v>342.1</v>
      </c>
      <c r="C183" s="100" t="s">
        <v>154</v>
      </c>
      <c r="D183" s="101">
        <v>0</v>
      </c>
      <c r="E183" s="101">
        <v>0</v>
      </c>
      <c r="F183" s="101">
        <v>0</v>
      </c>
      <c r="G183" s="101">
        <v>0</v>
      </c>
      <c r="H183" s="101">
        <v>0</v>
      </c>
      <c r="I183" s="101">
        <v>0</v>
      </c>
      <c r="J183" s="101">
        <v>0</v>
      </c>
      <c r="K183" s="101">
        <v>0</v>
      </c>
      <c r="L183" s="101">
        <v>0</v>
      </c>
      <c r="M183" s="101">
        <v>0</v>
      </c>
      <c r="N183" s="101">
        <v>0</v>
      </c>
      <c r="O183" s="101">
        <f t="shared" si="11"/>
        <v>0</v>
      </c>
      <c r="P183" s="102">
        <f t="shared" si="8"/>
        <v>0</v>
      </c>
      <c r="Q183" s="103"/>
    </row>
    <row r="184" spans="1:17">
      <c r="A184" s="98"/>
      <c r="B184" s="99">
        <v>342.2</v>
      </c>
      <c r="C184" s="100" t="s">
        <v>288</v>
      </c>
      <c r="D184" s="101">
        <v>0</v>
      </c>
      <c r="E184" s="101">
        <v>0</v>
      </c>
      <c r="F184" s="101">
        <v>0</v>
      </c>
      <c r="G184" s="101">
        <v>0</v>
      </c>
      <c r="H184" s="101">
        <v>0</v>
      </c>
      <c r="I184" s="101">
        <v>0</v>
      </c>
      <c r="J184" s="101">
        <v>0</v>
      </c>
      <c r="K184" s="101">
        <v>0</v>
      </c>
      <c r="L184" s="101">
        <v>0</v>
      </c>
      <c r="M184" s="101">
        <v>0</v>
      </c>
      <c r="N184" s="101">
        <v>0</v>
      </c>
      <c r="O184" s="101">
        <f t="shared" si="11"/>
        <v>0</v>
      </c>
      <c r="P184" s="102">
        <f t="shared" si="8"/>
        <v>0</v>
      </c>
      <c r="Q184" s="103"/>
    </row>
    <row r="185" spans="1:17">
      <c r="A185" s="98"/>
      <c r="B185" s="99">
        <v>342.3</v>
      </c>
      <c r="C185" s="100" t="s">
        <v>289</v>
      </c>
      <c r="D185" s="101">
        <v>0</v>
      </c>
      <c r="E185" s="101">
        <v>0</v>
      </c>
      <c r="F185" s="101">
        <v>0</v>
      </c>
      <c r="G185" s="101">
        <v>0</v>
      </c>
      <c r="H185" s="101">
        <v>0</v>
      </c>
      <c r="I185" s="101">
        <v>0</v>
      </c>
      <c r="J185" s="101">
        <v>0</v>
      </c>
      <c r="K185" s="101">
        <v>0</v>
      </c>
      <c r="L185" s="101">
        <v>0</v>
      </c>
      <c r="M185" s="101">
        <v>0</v>
      </c>
      <c r="N185" s="101">
        <v>0</v>
      </c>
      <c r="O185" s="101">
        <f t="shared" si="11"/>
        <v>0</v>
      </c>
      <c r="P185" s="102">
        <f t="shared" si="8"/>
        <v>0</v>
      </c>
      <c r="Q185" s="103"/>
    </row>
    <row r="186" spans="1:17">
      <c r="A186" s="98"/>
      <c r="B186" s="99">
        <v>342.4</v>
      </c>
      <c r="C186" s="100" t="s">
        <v>290</v>
      </c>
      <c r="D186" s="101">
        <v>0</v>
      </c>
      <c r="E186" s="101">
        <v>0</v>
      </c>
      <c r="F186" s="101">
        <v>0</v>
      </c>
      <c r="G186" s="101">
        <v>0</v>
      </c>
      <c r="H186" s="101">
        <v>0</v>
      </c>
      <c r="I186" s="101">
        <v>0</v>
      </c>
      <c r="J186" s="101">
        <v>0</v>
      </c>
      <c r="K186" s="101">
        <v>0</v>
      </c>
      <c r="L186" s="101">
        <v>0</v>
      </c>
      <c r="M186" s="101">
        <v>0</v>
      </c>
      <c r="N186" s="101">
        <v>0</v>
      </c>
      <c r="O186" s="101">
        <f t="shared" si="11"/>
        <v>0</v>
      </c>
      <c r="P186" s="102">
        <f t="shared" si="8"/>
        <v>0</v>
      </c>
      <c r="Q186" s="103"/>
    </row>
    <row r="187" spans="1:17">
      <c r="A187" s="98"/>
      <c r="B187" s="99">
        <v>342.5</v>
      </c>
      <c r="C187" s="100" t="s">
        <v>291</v>
      </c>
      <c r="D187" s="101">
        <v>0</v>
      </c>
      <c r="E187" s="101">
        <v>0</v>
      </c>
      <c r="F187" s="101">
        <v>0</v>
      </c>
      <c r="G187" s="101">
        <v>0</v>
      </c>
      <c r="H187" s="101">
        <v>0</v>
      </c>
      <c r="I187" s="101">
        <v>0</v>
      </c>
      <c r="J187" s="101">
        <v>0</v>
      </c>
      <c r="K187" s="101">
        <v>0</v>
      </c>
      <c r="L187" s="101">
        <v>0</v>
      </c>
      <c r="M187" s="101">
        <v>0</v>
      </c>
      <c r="N187" s="101">
        <v>0</v>
      </c>
      <c r="O187" s="101">
        <f t="shared" si="11"/>
        <v>0</v>
      </c>
      <c r="P187" s="102">
        <f t="shared" si="8"/>
        <v>0</v>
      </c>
      <c r="Q187" s="103"/>
    </row>
    <row r="188" spans="1:17">
      <c r="A188" s="98"/>
      <c r="B188" s="99">
        <v>342.6</v>
      </c>
      <c r="C188" s="100" t="s">
        <v>292</v>
      </c>
      <c r="D188" s="101">
        <v>0</v>
      </c>
      <c r="E188" s="101">
        <v>0</v>
      </c>
      <c r="F188" s="101">
        <v>0</v>
      </c>
      <c r="G188" s="101">
        <v>0</v>
      </c>
      <c r="H188" s="101">
        <v>0</v>
      </c>
      <c r="I188" s="101">
        <v>0</v>
      </c>
      <c r="J188" s="101">
        <v>0</v>
      </c>
      <c r="K188" s="101">
        <v>0</v>
      </c>
      <c r="L188" s="101">
        <v>0</v>
      </c>
      <c r="M188" s="101">
        <v>0</v>
      </c>
      <c r="N188" s="101">
        <v>0</v>
      </c>
      <c r="O188" s="101">
        <f t="shared" si="11"/>
        <v>0</v>
      </c>
      <c r="P188" s="102">
        <f t="shared" si="8"/>
        <v>0</v>
      </c>
      <c r="Q188" s="103"/>
    </row>
    <row r="189" spans="1:17">
      <c r="A189" s="98"/>
      <c r="B189" s="99">
        <v>342.9</v>
      </c>
      <c r="C189" s="100" t="s">
        <v>75</v>
      </c>
      <c r="D189" s="101">
        <v>0</v>
      </c>
      <c r="E189" s="101">
        <v>0</v>
      </c>
      <c r="F189" s="101">
        <v>0</v>
      </c>
      <c r="G189" s="101">
        <v>0</v>
      </c>
      <c r="H189" s="101">
        <v>0</v>
      </c>
      <c r="I189" s="101">
        <v>0</v>
      </c>
      <c r="J189" s="101">
        <v>0</v>
      </c>
      <c r="K189" s="101">
        <v>0</v>
      </c>
      <c r="L189" s="101">
        <v>0</v>
      </c>
      <c r="M189" s="101">
        <v>0</v>
      </c>
      <c r="N189" s="101">
        <v>0</v>
      </c>
      <c r="O189" s="101">
        <f t="shared" si="11"/>
        <v>0</v>
      </c>
      <c r="P189" s="102">
        <f t="shared" si="8"/>
        <v>0</v>
      </c>
      <c r="Q189" s="103"/>
    </row>
    <row r="190" spans="1:17">
      <c r="A190" s="98"/>
      <c r="B190" s="99">
        <v>343.1</v>
      </c>
      <c r="C190" s="100" t="s">
        <v>293</v>
      </c>
      <c r="D190" s="101">
        <v>0</v>
      </c>
      <c r="E190" s="101">
        <v>0</v>
      </c>
      <c r="F190" s="101">
        <v>0</v>
      </c>
      <c r="G190" s="101">
        <v>0</v>
      </c>
      <c r="H190" s="101">
        <v>0</v>
      </c>
      <c r="I190" s="101">
        <v>0</v>
      </c>
      <c r="J190" s="101">
        <v>0</v>
      </c>
      <c r="K190" s="101">
        <v>0</v>
      </c>
      <c r="L190" s="101">
        <v>0</v>
      </c>
      <c r="M190" s="101">
        <v>0</v>
      </c>
      <c r="N190" s="101">
        <v>0</v>
      </c>
      <c r="O190" s="101">
        <f t="shared" si="11"/>
        <v>0</v>
      </c>
      <c r="P190" s="102">
        <f t="shared" si="8"/>
        <v>0</v>
      </c>
      <c r="Q190" s="103"/>
    </row>
    <row r="191" spans="1:17">
      <c r="A191" s="98"/>
      <c r="B191" s="99">
        <v>343.2</v>
      </c>
      <c r="C191" s="100" t="s">
        <v>294</v>
      </c>
      <c r="D191" s="101">
        <v>0</v>
      </c>
      <c r="E191" s="101">
        <v>0</v>
      </c>
      <c r="F191" s="101">
        <v>0</v>
      </c>
      <c r="G191" s="101">
        <v>0</v>
      </c>
      <c r="H191" s="101">
        <v>0</v>
      </c>
      <c r="I191" s="101">
        <v>0</v>
      </c>
      <c r="J191" s="101">
        <v>0</v>
      </c>
      <c r="K191" s="101">
        <v>0</v>
      </c>
      <c r="L191" s="101">
        <v>0</v>
      </c>
      <c r="M191" s="101">
        <v>0</v>
      </c>
      <c r="N191" s="101">
        <v>0</v>
      </c>
      <c r="O191" s="101">
        <f t="shared" si="11"/>
        <v>0</v>
      </c>
      <c r="P191" s="102">
        <f t="shared" si="8"/>
        <v>0</v>
      </c>
      <c r="Q191" s="103"/>
    </row>
    <row r="192" spans="1:17">
      <c r="A192" s="98"/>
      <c r="B192" s="99">
        <v>343.3</v>
      </c>
      <c r="C192" s="100" t="s">
        <v>43</v>
      </c>
      <c r="D192" s="101">
        <v>0</v>
      </c>
      <c r="E192" s="101">
        <v>0</v>
      </c>
      <c r="F192" s="101">
        <v>0</v>
      </c>
      <c r="G192" s="101">
        <v>0</v>
      </c>
      <c r="H192" s="101">
        <v>0</v>
      </c>
      <c r="I192" s="101">
        <v>0</v>
      </c>
      <c r="J192" s="101">
        <v>0</v>
      </c>
      <c r="K192" s="101">
        <v>0</v>
      </c>
      <c r="L192" s="101">
        <v>0</v>
      </c>
      <c r="M192" s="101">
        <v>0</v>
      </c>
      <c r="N192" s="101">
        <v>0</v>
      </c>
      <c r="O192" s="101">
        <f t="shared" si="11"/>
        <v>0</v>
      </c>
      <c r="P192" s="102">
        <f t="shared" si="8"/>
        <v>0</v>
      </c>
      <c r="Q192" s="103"/>
    </row>
    <row r="193" spans="1:17">
      <c r="A193" s="98"/>
      <c r="B193" s="99">
        <v>343.4</v>
      </c>
      <c r="C193" s="100" t="s">
        <v>295</v>
      </c>
      <c r="D193" s="101">
        <v>0</v>
      </c>
      <c r="E193" s="101">
        <v>0</v>
      </c>
      <c r="F193" s="101">
        <v>0</v>
      </c>
      <c r="G193" s="101">
        <v>0</v>
      </c>
      <c r="H193" s="101">
        <v>0</v>
      </c>
      <c r="I193" s="101">
        <v>0</v>
      </c>
      <c r="J193" s="101">
        <v>0</v>
      </c>
      <c r="K193" s="101">
        <v>0</v>
      </c>
      <c r="L193" s="101">
        <v>0</v>
      </c>
      <c r="M193" s="101">
        <v>0</v>
      </c>
      <c r="N193" s="101">
        <v>0</v>
      </c>
      <c r="O193" s="101">
        <f t="shared" si="11"/>
        <v>0</v>
      </c>
      <c r="P193" s="102">
        <f t="shared" si="8"/>
        <v>0</v>
      </c>
      <c r="Q193" s="103"/>
    </row>
    <row r="194" spans="1:17">
      <c r="A194" s="98"/>
      <c r="B194" s="99">
        <v>343.5</v>
      </c>
      <c r="C194" s="100" t="s">
        <v>85</v>
      </c>
      <c r="D194" s="101">
        <v>0</v>
      </c>
      <c r="E194" s="101">
        <v>0</v>
      </c>
      <c r="F194" s="101">
        <v>0</v>
      </c>
      <c r="G194" s="101">
        <v>0</v>
      </c>
      <c r="H194" s="101">
        <v>0</v>
      </c>
      <c r="I194" s="101">
        <v>0</v>
      </c>
      <c r="J194" s="101">
        <v>0</v>
      </c>
      <c r="K194" s="101">
        <v>0</v>
      </c>
      <c r="L194" s="101">
        <v>0</v>
      </c>
      <c r="M194" s="101">
        <v>0</v>
      </c>
      <c r="N194" s="101">
        <v>0</v>
      </c>
      <c r="O194" s="101">
        <f t="shared" si="11"/>
        <v>0</v>
      </c>
      <c r="P194" s="102">
        <f t="shared" si="8"/>
        <v>0</v>
      </c>
      <c r="Q194" s="103"/>
    </row>
    <row r="195" spans="1:17">
      <c r="A195" s="98"/>
      <c r="B195" s="99">
        <v>343.6</v>
      </c>
      <c r="C195" s="100" t="s">
        <v>44</v>
      </c>
      <c r="D195" s="101">
        <v>0</v>
      </c>
      <c r="E195" s="101">
        <v>0</v>
      </c>
      <c r="F195" s="101">
        <v>0</v>
      </c>
      <c r="G195" s="101">
        <v>0</v>
      </c>
      <c r="H195" s="101">
        <v>0</v>
      </c>
      <c r="I195" s="101">
        <v>0</v>
      </c>
      <c r="J195" s="101">
        <v>0</v>
      </c>
      <c r="K195" s="101">
        <v>0</v>
      </c>
      <c r="L195" s="101">
        <v>0</v>
      </c>
      <c r="M195" s="101">
        <v>0</v>
      </c>
      <c r="N195" s="101">
        <v>0</v>
      </c>
      <c r="O195" s="101">
        <f t="shared" si="11"/>
        <v>0</v>
      </c>
      <c r="P195" s="102">
        <f t="shared" si="8"/>
        <v>0</v>
      </c>
      <c r="Q195" s="103"/>
    </row>
    <row r="196" spans="1:17">
      <c r="A196" s="98"/>
      <c r="B196" s="99">
        <v>343.7</v>
      </c>
      <c r="C196" s="100" t="s">
        <v>296</v>
      </c>
      <c r="D196" s="101">
        <v>0</v>
      </c>
      <c r="E196" s="101">
        <v>0</v>
      </c>
      <c r="F196" s="101">
        <v>0</v>
      </c>
      <c r="G196" s="101">
        <v>0</v>
      </c>
      <c r="H196" s="101">
        <v>0</v>
      </c>
      <c r="I196" s="101">
        <v>0</v>
      </c>
      <c r="J196" s="101">
        <v>0</v>
      </c>
      <c r="K196" s="101">
        <v>0</v>
      </c>
      <c r="L196" s="101">
        <v>0</v>
      </c>
      <c r="M196" s="101">
        <v>0</v>
      </c>
      <c r="N196" s="101">
        <v>0</v>
      </c>
      <c r="O196" s="101">
        <f t="shared" si="11"/>
        <v>0</v>
      </c>
      <c r="P196" s="102">
        <f t="shared" si="8"/>
        <v>0</v>
      </c>
      <c r="Q196" s="103"/>
    </row>
    <row r="197" spans="1:17">
      <c r="A197" s="98"/>
      <c r="B197" s="99">
        <v>343.8</v>
      </c>
      <c r="C197" s="100" t="s">
        <v>297</v>
      </c>
      <c r="D197" s="101">
        <v>0</v>
      </c>
      <c r="E197" s="101">
        <v>0</v>
      </c>
      <c r="F197" s="101">
        <v>0</v>
      </c>
      <c r="G197" s="101">
        <v>0</v>
      </c>
      <c r="H197" s="101">
        <v>0</v>
      </c>
      <c r="I197" s="101">
        <v>0</v>
      </c>
      <c r="J197" s="101">
        <v>0</v>
      </c>
      <c r="K197" s="101">
        <v>0</v>
      </c>
      <c r="L197" s="101">
        <v>0</v>
      </c>
      <c r="M197" s="101">
        <v>0</v>
      </c>
      <c r="N197" s="101">
        <v>0</v>
      </c>
      <c r="O197" s="101">
        <f t="shared" si="11"/>
        <v>0</v>
      </c>
      <c r="P197" s="102">
        <f t="shared" ref="P197:P260" si="12">(O197/P$328)</f>
        <v>0</v>
      </c>
      <c r="Q197" s="103"/>
    </row>
    <row r="198" spans="1:17">
      <c r="A198" s="98"/>
      <c r="B198" s="99">
        <v>343.9</v>
      </c>
      <c r="C198" s="100" t="s">
        <v>76</v>
      </c>
      <c r="D198" s="101">
        <v>0</v>
      </c>
      <c r="E198" s="101">
        <v>0</v>
      </c>
      <c r="F198" s="101">
        <v>0</v>
      </c>
      <c r="G198" s="101">
        <v>0</v>
      </c>
      <c r="H198" s="101">
        <v>0</v>
      </c>
      <c r="I198" s="101">
        <v>0</v>
      </c>
      <c r="J198" s="101">
        <v>0</v>
      </c>
      <c r="K198" s="101">
        <v>0</v>
      </c>
      <c r="L198" s="101">
        <v>0</v>
      </c>
      <c r="M198" s="101">
        <v>0</v>
      </c>
      <c r="N198" s="101">
        <v>0</v>
      </c>
      <c r="O198" s="101">
        <f t="shared" si="11"/>
        <v>0</v>
      </c>
      <c r="P198" s="102">
        <f t="shared" si="12"/>
        <v>0</v>
      </c>
      <c r="Q198" s="103"/>
    </row>
    <row r="199" spans="1:17">
      <c r="A199" s="98"/>
      <c r="B199" s="99">
        <v>344.1</v>
      </c>
      <c r="C199" s="100" t="s">
        <v>298</v>
      </c>
      <c r="D199" s="101">
        <v>0</v>
      </c>
      <c r="E199" s="101">
        <v>0</v>
      </c>
      <c r="F199" s="101">
        <v>0</v>
      </c>
      <c r="G199" s="101">
        <v>0</v>
      </c>
      <c r="H199" s="101">
        <v>0</v>
      </c>
      <c r="I199" s="101">
        <v>0</v>
      </c>
      <c r="J199" s="101">
        <v>0</v>
      </c>
      <c r="K199" s="101">
        <v>0</v>
      </c>
      <c r="L199" s="101">
        <v>0</v>
      </c>
      <c r="M199" s="101">
        <v>0</v>
      </c>
      <c r="N199" s="101">
        <v>0</v>
      </c>
      <c r="O199" s="101">
        <f t="shared" si="11"/>
        <v>0</v>
      </c>
      <c r="P199" s="102">
        <f t="shared" si="12"/>
        <v>0</v>
      </c>
      <c r="Q199" s="103"/>
    </row>
    <row r="200" spans="1:17">
      <c r="A200" s="98"/>
      <c r="B200" s="99">
        <v>344.2</v>
      </c>
      <c r="C200" s="100" t="s">
        <v>299</v>
      </c>
      <c r="D200" s="101">
        <v>0</v>
      </c>
      <c r="E200" s="101">
        <v>0</v>
      </c>
      <c r="F200" s="101">
        <v>0</v>
      </c>
      <c r="G200" s="101">
        <v>0</v>
      </c>
      <c r="H200" s="101">
        <v>0</v>
      </c>
      <c r="I200" s="101">
        <v>0</v>
      </c>
      <c r="J200" s="101">
        <v>0</v>
      </c>
      <c r="K200" s="101">
        <v>0</v>
      </c>
      <c r="L200" s="101">
        <v>0</v>
      </c>
      <c r="M200" s="101">
        <v>0</v>
      </c>
      <c r="N200" s="101">
        <v>0</v>
      </c>
      <c r="O200" s="101">
        <f t="shared" si="11"/>
        <v>0</v>
      </c>
      <c r="P200" s="102">
        <f t="shared" si="12"/>
        <v>0</v>
      </c>
      <c r="Q200" s="103"/>
    </row>
    <row r="201" spans="1:17">
      <c r="A201" s="98"/>
      <c r="B201" s="99">
        <v>344.3</v>
      </c>
      <c r="C201" s="100" t="s">
        <v>300</v>
      </c>
      <c r="D201" s="101">
        <v>0</v>
      </c>
      <c r="E201" s="101">
        <v>0</v>
      </c>
      <c r="F201" s="101">
        <v>0</v>
      </c>
      <c r="G201" s="101">
        <v>0</v>
      </c>
      <c r="H201" s="101">
        <v>0</v>
      </c>
      <c r="I201" s="101">
        <v>0</v>
      </c>
      <c r="J201" s="101">
        <v>0</v>
      </c>
      <c r="K201" s="101">
        <v>0</v>
      </c>
      <c r="L201" s="101">
        <v>0</v>
      </c>
      <c r="M201" s="101">
        <v>0</v>
      </c>
      <c r="N201" s="101">
        <v>0</v>
      </c>
      <c r="O201" s="101">
        <f t="shared" si="11"/>
        <v>0</v>
      </c>
      <c r="P201" s="102">
        <f t="shared" si="12"/>
        <v>0</v>
      </c>
      <c r="Q201" s="103"/>
    </row>
    <row r="202" spans="1:17">
      <c r="A202" s="98"/>
      <c r="B202" s="99">
        <v>344.4</v>
      </c>
      <c r="C202" s="100" t="s">
        <v>301</v>
      </c>
      <c r="D202" s="101">
        <v>0</v>
      </c>
      <c r="E202" s="101">
        <v>0</v>
      </c>
      <c r="F202" s="101">
        <v>0</v>
      </c>
      <c r="G202" s="101">
        <v>0</v>
      </c>
      <c r="H202" s="101">
        <v>0</v>
      </c>
      <c r="I202" s="101">
        <v>0</v>
      </c>
      <c r="J202" s="101">
        <v>0</v>
      </c>
      <c r="K202" s="101">
        <v>0</v>
      </c>
      <c r="L202" s="101">
        <v>0</v>
      </c>
      <c r="M202" s="101">
        <v>0</v>
      </c>
      <c r="N202" s="101">
        <v>0</v>
      </c>
      <c r="O202" s="101">
        <f t="shared" si="11"/>
        <v>0</v>
      </c>
      <c r="P202" s="102">
        <f t="shared" si="12"/>
        <v>0</v>
      </c>
      <c r="Q202" s="103"/>
    </row>
    <row r="203" spans="1:17">
      <c r="A203" s="98"/>
      <c r="B203" s="99">
        <v>344.5</v>
      </c>
      <c r="C203" s="100" t="s">
        <v>302</v>
      </c>
      <c r="D203" s="101">
        <v>0</v>
      </c>
      <c r="E203" s="101">
        <v>0</v>
      </c>
      <c r="F203" s="101">
        <v>0</v>
      </c>
      <c r="G203" s="101">
        <v>0</v>
      </c>
      <c r="H203" s="101">
        <v>0</v>
      </c>
      <c r="I203" s="101">
        <v>0</v>
      </c>
      <c r="J203" s="101">
        <v>0</v>
      </c>
      <c r="K203" s="101">
        <v>0</v>
      </c>
      <c r="L203" s="101">
        <v>0</v>
      </c>
      <c r="M203" s="101">
        <v>0</v>
      </c>
      <c r="N203" s="101">
        <v>0</v>
      </c>
      <c r="O203" s="101">
        <f t="shared" si="11"/>
        <v>0</v>
      </c>
      <c r="P203" s="102">
        <f t="shared" si="12"/>
        <v>0</v>
      </c>
      <c r="Q203" s="103"/>
    </row>
    <row r="204" spans="1:17">
      <c r="A204" s="98"/>
      <c r="B204" s="99">
        <v>344.6</v>
      </c>
      <c r="C204" s="100" t="s">
        <v>303</v>
      </c>
      <c r="D204" s="101">
        <v>0</v>
      </c>
      <c r="E204" s="101">
        <v>0</v>
      </c>
      <c r="F204" s="101">
        <v>0</v>
      </c>
      <c r="G204" s="101">
        <v>0</v>
      </c>
      <c r="H204" s="101">
        <v>0</v>
      </c>
      <c r="I204" s="101">
        <v>0</v>
      </c>
      <c r="J204" s="101">
        <v>0</v>
      </c>
      <c r="K204" s="101">
        <v>0</v>
      </c>
      <c r="L204" s="101">
        <v>0</v>
      </c>
      <c r="M204" s="101">
        <v>0</v>
      </c>
      <c r="N204" s="101">
        <v>0</v>
      </c>
      <c r="O204" s="101">
        <f t="shared" si="11"/>
        <v>0</v>
      </c>
      <c r="P204" s="102">
        <f t="shared" si="12"/>
        <v>0</v>
      </c>
      <c r="Q204" s="103"/>
    </row>
    <row r="205" spans="1:17">
      <c r="A205" s="98"/>
      <c r="B205" s="99">
        <v>344.9</v>
      </c>
      <c r="C205" s="100" t="s">
        <v>304</v>
      </c>
      <c r="D205" s="101">
        <v>0</v>
      </c>
      <c r="E205" s="101">
        <v>0</v>
      </c>
      <c r="F205" s="101">
        <v>0</v>
      </c>
      <c r="G205" s="101">
        <v>0</v>
      </c>
      <c r="H205" s="101">
        <v>0</v>
      </c>
      <c r="I205" s="101">
        <v>0</v>
      </c>
      <c r="J205" s="101">
        <v>0</v>
      </c>
      <c r="K205" s="101">
        <v>0</v>
      </c>
      <c r="L205" s="101">
        <v>0</v>
      </c>
      <c r="M205" s="101">
        <v>0</v>
      </c>
      <c r="N205" s="101">
        <v>0</v>
      </c>
      <c r="O205" s="101">
        <f t="shared" si="11"/>
        <v>0</v>
      </c>
      <c r="P205" s="102">
        <f t="shared" si="12"/>
        <v>0</v>
      </c>
      <c r="Q205" s="103"/>
    </row>
    <row r="206" spans="1:17">
      <c r="A206" s="98"/>
      <c r="B206" s="99">
        <v>345.1</v>
      </c>
      <c r="C206" s="100" t="s">
        <v>305</v>
      </c>
      <c r="D206" s="101">
        <v>0</v>
      </c>
      <c r="E206" s="101">
        <v>0</v>
      </c>
      <c r="F206" s="101">
        <v>0</v>
      </c>
      <c r="G206" s="101">
        <v>0</v>
      </c>
      <c r="H206" s="101">
        <v>0</v>
      </c>
      <c r="I206" s="101">
        <v>0</v>
      </c>
      <c r="J206" s="101">
        <v>0</v>
      </c>
      <c r="K206" s="101">
        <v>0</v>
      </c>
      <c r="L206" s="101">
        <v>0</v>
      </c>
      <c r="M206" s="101">
        <v>0</v>
      </c>
      <c r="N206" s="101">
        <v>0</v>
      </c>
      <c r="O206" s="101">
        <f t="shared" si="11"/>
        <v>0</v>
      </c>
      <c r="P206" s="102">
        <f t="shared" si="12"/>
        <v>0</v>
      </c>
      <c r="Q206" s="103"/>
    </row>
    <row r="207" spans="1:17">
      <c r="A207" s="98"/>
      <c r="B207" s="99">
        <v>345.9</v>
      </c>
      <c r="C207" s="100" t="s">
        <v>306</v>
      </c>
      <c r="D207" s="101">
        <v>0</v>
      </c>
      <c r="E207" s="101">
        <v>0</v>
      </c>
      <c r="F207" s="101">
        <v>0</v>
      </c>
      <c r="G207" s="101">
        <v>0</v>
      </c>
      <c r="H207" s="101">
        <v>0</v>
      </c>
      <c r="I207" s="101">
        <v>0</v>
      </c>
      <c r="J207" s="101">
        <v>0</v>
      </c>
      <c r="K207" s="101">
        <v>0</v>
      </c>
      <c r="L207" s="101">
        <v>0</v>
      </c>
      <c r="M207" s="101">
        <v>0</v>
      </c>
      <c r="N207" s="101">
        <v>0</v>
      </c>
      <c r="O207" s="101">
        <f t="shared" si="11"/>
        <v>0</v>
      </c>
      <c r="P207" s="102">
        <f t="shared" si="12"/>
        <v>0</v>
      </c>
      <c r="Q207" s="103"/>
    </row>
    <row r="208" spans="1:17">
      <c r="A208" s="98"/>
      <c r="B208" s="99">
        <v>346.1</v>
      </c>
      <c r="C208" s="100" t="s">
        <v>307</v>
      </c>
      <c r="D208" s="101">
        <v>0</v>
      </c>
      <c r="E208" s="101">
        <v>0</v>
      </c>
      <c r="F208" s="101">
        <v>0</v>
      </c>
      <c r="G208" s="101">
        <v>0</v>
      </c>
      <c r="H208" s="101">
        <v>0</v>
      </c>
      <c r="I208" s="101">
        <v>0</v>
      </c>
      <c r="J208" s="101">
        <v>0</v>
      </c>
      <c r="K208" s="101">
        <v>0</v>
      </c>
      <c r="L208" s="101">
        <v>0</v>
      </c>
      <c r="M208" s="101">
        <v>0</v>
      </c>
      <c r="N208" s="101">
        <v>0</v>
      </c>
      <c r="O208" s="101">
        <f t="shared" si="11"/>
        <v>0</v>
      </c>
      <c r="P208" s="102">
        <f t="shared" si="12"/>
        <v>0</v>
      </c>
      <c r="Q208" s="103"/>
    </row>
    <row r="209" spans="1:17">
      <c r="A209" s="98"/>
      <c r="B209" s="99">
        <v>346.2</v>
      </c>
      <c r="C209" s="100" t="s">
        <v>308</v>
      </c>
      <c r="D209" s="101">
        <v>0</v>
      </c>
      <c r="E209" s="101">
        <v>0</v>
      </c>
      <c r="F209" s="101">
        <v>0</v>
      </c>
      <c r="G209" s="101">
        <v>0</v>
      </c>
      <c r="H209" s="101">
        <v>0</v>
      </c>
      <c r="I209" s="101">
        <v>0</v>
      </c>
      <c r="J209" s="101">
        <v>0</v>
      </c>
      <c r="K209" s="101">
        <v>0</v>
      </c>
      <c r="L209" s="101">
        <v>0</v>
      </c>
      <c r="M209" s="101">
        <v>0</v>
      </c>
      <c r="N209" s="101">
        <v>0</v>
      </c>
      <c r="O209" s="101">
        <f t="shared" si="11"/>
        <v>0</v>
      </c>
      <c r="P209" s="102">
        <f t="shared" si="12"/>
        <v>0</v>
      </c>
      <c r="Q209" s="103"/>
    </row>
    <row r="210" spans="1:17">
      <c r="A210" s="98"/>
      <c r="B210" s="99">
        <v>346.3</v>
      </c>
      <c r="C210" s="100" t="s">
        <v>309</v>
      </c>
      <c r="D210" s="101">
        <v>0</v>
      </c>
      <c r="E210" s="101">
        <v>0</v>
      </c>
      <c r="F210" s="101">
        <v>0</v>
      </c>
      <c r="G210" s="101">
        <v>0</v>
      </c>
      <c r="H210" s="101">
        <v>0</v>
      </c>
      <c r="I210" s="101">
        <v>0</v>
      </c>
      <c r="J210" s="101">
        <v>0</v>
      </c>
      <c r="K210" s="101">
        <v>0</v>
      </c>
      <c r="L210" s="101">
        <v>0</v>
      </c>
      <c r="M210" s="101">
        <v>0</v>
      </c>
      <c r="N210" s="101">
        <v>0</v>
      </c>
      <c r="O210" s="101">
        <f t="shared" si="11"/>
        <v>0</v>
      </c>
      <c r="P210" s="102">
        <f t="shared" si="12"/>
        <v>0</v>
      </c>
      <c r="Q210" s="103"/>
    </row>
    <row r="211" spans="1:17">
      <c r="A211" s="98"/>
      <c r="B211" s="99">
        <v>346.4</v>
      </c>
      <c r="C211" s="100" t="s">
        <v>310</v>
      </c>
      <c r="D211" s="101">
        <v>0</v>
      </c>
      <c r="E211" s="101">
        <v>0</v>
      </c>
      <c r="F211" s="101">
        <v>0</v>
      </c>
      <c r="G211" s="101">
        <v>0</v>
      </c>
      <c r="H211" s="101">
        <v>0</v>
      </c>
      <c r="I211" s="101">
        <v>0</v>
      </c>
      <c r="J211" s="101">
        <v>0</v>
      </c>
      <c r="K211" s="101">
        <v>0</v>
      </c>
      <c r="L211" s="101">
        <v>0</v>
      </c>
      <c r="M211" s="101">
        <v>0</v>
      </c>
      <c r="N211" s="101">
        <v>0</v>
      </c>
      <c r="O211" s="101">
        <f t="shared" si="11"/>
        <v>0</v>
      </c>
      <c r="P211" s="102">
        <f t="shared" si="12"/>
        <v>0</v>
      </c>
      <c r="Q211" s="103"/>
    </row>
    <row r="212" spans="1:17">
      <c r="A212" s="98"/>
      <c r="B212" s="99">
        <v>346.9</v>
      </c>
      <c r="C212" s="100" t="s">
        <v>311</v>
      </c>
      <c r="D212" s="101">
        <v>0</v>
      </c>
      <c r="E212" s="101">
        <v>0</v>
      </c>
      <c r="F212" s="101">
        <v>0</v>
      </c>
      <c r="G212" s="101">
        <v>0</v>
      </c>
      <c r="H212" s="101">
        <v>0</v>
      </c>
      <c r="I212" s="101">
        <v>0</v>
      </c>
      <c r="J212" s="101">
        <v>0</v>
      </c>
      <c r="K212" s="101">
        <v>0</v>
      </c>
      <c r="L212" s="101">
        <v>0</v>
      </c>
      <c r="M212" s="101">
        <v>0</v>
      </c>
      <c r="N212" s="101">
        <v>0</v>
      </c>
      <c r="O212" s="101">
        <f t="shared" si="11"/>
        <v>0</v>
      </c>
      <c r="P212" s="102">
        <f t="shared" si="12"/>
        <v>0</v>
      </c>
      <c r="Q212" s="103"/>
    </row>
    <row r="213" spans="1:17">
      <c r="A213" s="98"/>
      <c r="B213" s="99">
        <v>347.1</v>
      </c>
      <c r="C213" s="100" t="s">
        <v>312</v>
      </c>
      <c r="D213" s="101">
        <v>0</v>
      </c>
      <c r="E213" s="101">
        <v>0</v>
      </c>
      <c r="F213" s="101">
        <v>0</v>
      </c>
      <c r="G213" s="101">
        <v>0</v>
      </c>
      <c r="H213" s="101">
        <v>0</v>
      </c>
      <c r="I213" s="101">
        <v>0</v>
      </c>
      <c r="J213" s="101">
        <v>0</v>
      </c>
      <c r="K213" s="101">
        <v>0</v>
      </c>
      <c r="L213" s="101">
        <v>0</v>
      </c>
      <c r="M213" s="101">
        <v>0</v>
      </c>
      <c r="N213" s="101">
        <v>0</v>
      </c>
      <c r="O213" s="101">
        <f t="shared" si="11"/>
        <v>0</v>
      </c>
      <c r="P213" s="102">
        <f t="shared" si="12"/>
        <v>0</v>
      </c>
      <c r="Q213" s="103"/>
    </row>
    <row r="214" spans="1:17">
      <c r="A214" s="98"/>
      <c r="B214" s="99">
        <v>347.2</v>
      </c>
      <c r="C214" s="100" t="s">
        <v>45</v>
      </c>
      <c r="D214" s="101">
        <v>0</v>
      </c>
      <c r="E214" s="101">
        <v>0</v>
      </c>
      <c r="F214" s="101">
        <v>0</v>
      </c>
      <c r="G214" s="101">
        <v>0</v>
      </c>
      <c r="H214" s="101">
        <v>0</v>
      </c>
      <c r="I214" s="101">
        <v>0</v>
      </c>
      <c r="J214" s="101">
        <v>0</v>
      </c>
      <c r="K214" s="101">
        <v>0</v>
      </c>
      <c r="L214" s="101">
        <v>0</v>
      </c>
      <c r="M214" s="101">
        <v>0</v>
      </c>
      <c r="N214" s="101">
        <v>0</v>
      </c>
      <c r="O214" s="101">
        <f t="shared" si="11"/>
        <v>0</v>
      </c>
      <c r="P214" s="102">
        <f t="shared" si="12"/>
        <v>0</v>
      </c>
      <c r="Q214" s="103"/>
    </row>
    <row r="215" spans="1:17">
      <c r="A215" s="98"/>
      <c r="B215" s="99">
        <v>347.3</v>
      </c>
      <c r="C215" s="100" t="s">
        <v>313</v>
      </c>
      <c r="D215" s="101">
        <v>0</v>
      </c>
      <c r="E215" s="101">
        <v>0</v>
      </c>
      <c r="F215" s="101">
        <v>0</v>
      </c>
      <c r="G215" s="101">
        <v>0</v>
      </c>
      <c r="H215" s="101">
        <v>0</v>
      </c>
      <c r="I215" s="101">
        <v>0</v>
      </c>
      <c r="J215" s="101">
        <v>0</v>
      </c>
      <c r="K215" s="101">
        <v>0</v>
      </c>
      <c r="L215" s="101">
        <v>0</v>
      </c>
      <c r="M215" s="101">
        <v>0</v>
      </c>
      <c r="N215" s="101">
        <v>0</v>
      </c>
      <c r="O215" s="101">
        <f t="shared" si="11"/>
        <v>0</v>
      </c>
      <c r="P215" s="102">
        <f t="shared" si="12"/>
        <v>0</v>
      </c>
      <c r="Q215" s="103"/>
    </row>
    <row r="216" spans="1:17">
      <c r="A216" s="98"/>
      <c r="B216" s="99">
        <v>347.4</v>
      </c>
      <c r="C216" s="100" t="s">
        <v>314</v>
      </c>
      <c r="D216" s="101">
        <v>0</v>
      </c>
      <c r="E216" s="101">
        <v>0</v>
      </c>
      <c r="F216" s="101">
        <v>0</v>
      </c>
      <c r="G216" s="101">
        <v>0</v>
      </c>
      <c r="H216" s="101">
        <v>0</v>
      </c>
      <c r="I216" s="101">
        <v>0</v>
      </c>
      <c r="J216" s="101">
        <v>0</v>
      </c>
      <c r="K216" s="101">
        <v>0</v>
      </c>
      <c r="L216" s="101">
        <v>0</v>
      </c>
      <c r="M216" s="101">
        <v>0</v>
      </c>
      <c r="N216" s="101">
        <v>0</v>
      </c>
      <c r="O216" s="101">
        <f t="shared" si="11"/>
        <v>0</v>
      </c>
      <c r="P216" s="102">
        <f t="shared" si="12"/>
        <v>0</v>
      </c>
      <c r="Q216" s="103"/>
    </row>
    <row r="217" spans="1:17">
      <c r="A217" s="98"/>
      <c r="B217" s="99">
        <v>347.5</v>
      </c>
      <c r="C217" s="100" t="s">
        <v>77</v>
      </c>
      <c r="D217" s="101">
        <v>0</v>
      </c>
      <c r="E217" s="101">
        <v>0</v>
      </c>
      <c r="F217" s="101">
        <v>0</v>
      </c>
      <c r="G217" s="101">
        <v>0</v>
      </c>
      <c r="H217" s="101">
        <v>0</v>
      </c>
      <c r="I217" s="101">
        <v>0</v>
      </c>
      <c r="J217" s="101">
        <v>0</v>
      </c>
      <c r="K217" s="101">
        <v>0</v>
      </c>
      <c r="L217" s="101">
        <v>0</v>
      </c>
      <c r="M217" s="101">
        <v>0</v>
      </c>
      <c r="N217" s="101">
        <v>0</v>
      </c>
      <c r="O217" s="101">
        <f t="shared" si="11"/>
        <v>0</v>
      </c>
      <c r="P217" s="102">
        <f t="shared" si="12"/>
        <v>0</v>
      </c>
      <c r="Q217" s="103"/>
    </row>
    <row r="218" spans="1:17">
      <c r="A218" s="98"/>
      <c r="B218" s="99">
        <v>347.8</v>
      </c>
      <c r="C218" s="100" t="s">
        <v>315</v>
      </c>
      <c r="D218" s="101">
        <v>0</v>
      </c>
      <c r="E218" s="101">
        <v>0</v>
      </c>
      <c r="F218" s="101">
        <v>0</v>
      </c>
      <c r="G218" s="101">
        <v>0</v>
      </c>
      <c r="H218" s="101">
        <v>0</v>
      </c>
      <c r="I218" s="101">
        <v>0</v>
      </c>
      <c r="J218" s="101">
        <v>0</v>
      </c>
      <c r="K218" s="101">
        <v>0</v>
      </c>
      <c r="L218" s="101">
        <v>0</v>
      </c>
      <c r="M218" s="101">
        <v>0</v>
      </c>
      <c r="N218" s="101">
        <v>0</v>
      </c>
      <c r="O218" s="101">
        <f t="shared" si="11"/>
        <v>0</v>
      </c>
      <c r="P218" s="102">
        <f t="shared" si="12"/>
        <v>0</v>
      </c>
      <c r="Q218" s="103"/>
    </row>
    <row r="219" spans="1:17">
      <c r="A219" s="98"/>
      <c r="B219" s="99">
        <v>347.9</v>
      </c>
      <c r="C219" s="100" t="s">
        <v>138</v>
      </c>
      <c r="D219" s="101">
        <v>0</v>
      </c>
      <c r="E219" s="101">
        <v>0</v>
      </c>
      <c r="F219" s="101">
        <v>0</v>
      </c>
      <c r="G219" s="101">
        <v>0</v>
      </c>
      <c r="H219" s="101">
        <v>0</v>
      </c>
      <c r="I219" s="101">
        <v>0</v>
      </c>
      <c r="J219" s="101">
        <v>0</v>
      </c>
      <c r="K219" s="101">
        <v>0</v>
      </c>
      <c r="L219" s="101">
        <v>0</v>
      </c>
      <c r="M219" s="101">
        <v>0</v>
      </c>
      <c r="N219" s="101">
        <v>0</v>
      </c>
      <c r="O219" s="101">
        <f t="shared" si="11"/>
        <v>0</v>
      </c>
      <c r="P219" s="102">
        <f t="shared" si="12"/>
        <v>0</v>
      </c>
      <c r="Q219" s="103"/>
    </row>
    <row r="220" spans="1:17">
      <c r="A220" s="98"/>
      <c r="B220" s="99">
        <v>348.11</v>
      </c>
      <c r="C220" s="100" t="s">
        <v>316</v>
      </c>
      <c r="D220" s="101">
        <v>0</v>
      </c>
      <c r="E220" s="101">
        <v>0</v>
      </c>
      <c r="F220" s="101">
        <v>0</v>
      </c>
      <c r="G220" s="101">
        <v>0</v>
      </c>
      <c r="H220" s="101">
        <v>0</v>
      </c>
      <c r="I220" s="101">
        <v>0</v>
      </c>
      <c r="J220" s="101">
        <v>0</v>
      </c>
      <c r="K220" s="101">
        <v>0</v>
      </c>
      <c r="L220" s="101">
        <v>0</v>
      </c>
      <c r="M220" s="101">
        <v>0</v>
      </c>
      <c r="N220" s="101">
        <v>0</v>
      </c>
      <c r="O220" s="101">
        <f>SUM(D220:N220)</f>
        <v>0</v>
      </c>
      <c r="P220" s="102">
        <f t="shared" si="12"/>
        <v>0</v>
      </c>
      <c r="Q220" s="103"/>
    </row>
    <row r="221" spans="1:17">
      <c r="A221" s="98"/>
      <c r="B221" s="99">
        <v>348.12</v>
      </c>
      <c r="C221" s="100" t="s">
        <v>317</v>
      </c>
      <c r="D221" s="101">
        <v>0</v>
      </c>
      <c r="E221" s="101">
        <v>0</v>
      </c>
      <c r="F221" s="101">
        <v>0</v>
      </c>
      <c r="G221" s="101">
        <v>0</v>
      </c>
      <c r="H221" s="101">
        <v>0</v>
      </c>
      <c r="I221" s="101">
        <v>0</v>
      </c>
      <c r="J221" s="101">
        <v>0</v>
      </c>
      <c r="K221" s="101">
        <v>0</v>
      </c>
      <c r="L221" s="101">
        <v>0</v>
      </c>
      <c r="M221" s="101">
        <v>0</v>
      </c>
      <c r="N221" s="101">
        <v>0</v>
      </c>
      <c r="O221" s="101">
        <f t="shared" ref="O221:O246" si="13">SUM(D221:N221)</f>
        <v>0</v>
      </c>
      <c r="P221" s="102">
        <f t="shared" si="12"/>
        <v>0</v>
      </c>
      <c r="Q221" s="103"/>
    </row>
    <row r="222" spans="1:17">
      <c r="A222" s="98"/>
      <c r="B222" s="99">
        <v>348.13</v>
      </c>
      <c r="C222" s="100" t="s">
        <v>318</v>
      </c>
      <c r="D222" s="101">
        <v>0</v>
      </c>
      <c r="E222" s="101">
        <v>0</v>
      </c>
      <c r="F222" s="101">
        <v>0</v>
      </c>
      <c r="G222" s="101">
        <v>0</v>
      </c>
      <c r="H222" s="101">
        <v>0</v>
      </c>
      <c r="I222" s="101">
        <v>0</v>
      </c>
      <c r="J222" s="101">
        <v>0</v>
      </c>
      <c r="K222" s="101">
        <v>0</v>
      </c>
      <c r="L222" s="101">
        <v>0</v>
      </c>
      <c r="M222" s="101">
        <v>0</v>
      </c>
      <c r="N222" s="101">
        <v>0</v>
      </c>
      <c r="O222" s="101">
        <f t="shared" si="13"/>
        <v>0</v>
      </c>
      <c r="P222" s="102">
        <f t="shared" si="12"/>
        <v>0</v>
      </c>
      <c r="Q222" s="103"/>
    </row>
    <row r="223" spans="1:17">
      <c r="A223" s="98"/>
      <c r="B223" s="99">
        <v>348.14</v>
      </c>
      <c r="C223" s="100" t="s">
        <v>319</v>
      </c>
      <c r="D223" s="101">
        <v>0</v>
      </c>
      <c r="E223" s="101">
        <v>0</v>
      </c>
      <c r="F223" s="101">
        <v>0</v>
      </c>
      <c r="G223" s="101">
        <v>0</v>
      </c>
      <c r="H223" s="101">
        <v>0</v>
      </c>
      <c r="I223" s="101">
        <v>0</v>
      </c>
      <c r="J223" s="101">
        <v>0</v>
      </c>
      <c r="K223" s="101">
        <v>0</v>
      </c>
      <c r="L223" s="101">
        <v>0</v>
      </c>
      <c r="M223" s="101">
        <v>0</v>
      </c>
      <c r="N223" s="101">
        <v>0</v>
      </c>
      <c r="O223" s="101">
        <f t="shared" si="13"/>
        <v>0</v>
      </c>
      <c r="P223" s="102">
        <f t="shared" si="12"/>
        <v>0</v>
      </c>
      <c r="Q223" s="103"/>
    </row>
    <row r="224" spans="1:17">
      <c r="A224" s="98"/>
      <c r="B224" s="99">
        <v>348.21</v>
      </c>
      <c r="C224" s="100" t="s">
        <v>320</v>
      </c>
      <c r="D224" s="101">
        <v>0</v>
      </c>
      <c r="E224" s="101">
        <v>0</v>
      </c>
      <c r="F224" s="101">
        <v>0</v>
      </c>
      <c r="G224" s="101">
        <v>0</v>
      </c>
      <c r="H224" s="101">
        <v>0</v>
      </c>
      <c r="I224" s="101">
        <v>0</v>
      </c>
      <c r="J224" s="101">
        <v>0</v>
      </c>
      <c r="K224" s="101">
        <v>0</v>
      </c>
      <c r="L224" s="101">
        <v>0</v>
      </c>
      <c r="M224" s="101">
        <v>0</v>
      </c>
      <c r="N224" s="101">
        <v>0</v>
      </c>
      <c r="O224" s="101">
        <f t="shared" si="13"/>
        <v>0</v>
      </c>
      <c r="P224" s="102">
        <f t="shared" si="12"/>
        <v>0</v>
      </c>
      <c r="Q224" s="103"/>
    </row>
    <row r="225" spans="1:17">
      <c r="A225" s="98"/>
      <c r="B225" s="99">
        <v>348.22</v>
      </c>
      <c r="C225" s="100" t="s">
        <v>321</v>
      </c>
      <c r="D225" s="101">
        <v>0</v>
      </c>
      <c r="E225" s="101">
        <v>0</v>
      </c>
      <c r="F225" s="101">
        <v>0</v>
      </c>
      <c r="G225" s="101">
        <v>0</v>
      </c>
      <c r="H225" s="101">
        <v>0</v>
      </c>
      <c r="I225" s="101">
        <v>0</v>
      </c>
      <c r="J225" s="101">
        <v>0</v>
      </c>
      <c r="K225" s="101">
        <v>0</v>
      </c>
      <c r="L225" s="101">
        <v>0</v>
      </c>
      <c r="M225" s="101">
        <v>0</v>
      </c>
      <c r="N225" s="101">
        <v>0</v>
      </c>
      <c r="O225" s="101">
        <f t="shared" si="13"/>
        <v>0</v>
      </c>
      <c r="P225" s="102">
        <f t="shared" si="12"/>
        <v>0</v>
      </c>
      <c r="Q225" s="103"/>
    </row>
    <row r="226" spans="1:17">
      <c r="A226" s="98"/>
      <c r="B226" s="99">
        <v>348.23</v>
      </c>
      <c r="C226" s="100" t="s">
        <v>322</v>
      </c>
      <c r="D226" s="101">
        <v>0</v>
      </c>
      <c r="E226" s="101">
        <v>0</v>
      </c>
      <c r="F226" s="101">
        <v>0</v>
      </c>
      <c r="G226" s="101">
        <v>0</v>
      </c>
      <c r="H226" s="101">
        <v>0</v>
      </c>
      <c r="I226" s="101">
        <v>0</v>
      </c>
      <c r="J226" s="101">
        <v>0</v>
      </c>
      <c r="K226" s="101">
        <v>0</v>
      </c>
      <c r="L226" s="101">
        <v>0</v>
      </c>
      <c r="M226" s="101">
        <v>0</v>
      </c>
      <c r="N226" s="101">
        <v>0</v>
      </c>
      <c r="O226" s="101">
        <f t="shared" si="13"/>
        <v>0</v>
      </c>
      <c r="P226" s="102">
        <f t="shared" si="12"/>
        <v>0</v>
      </c>
      <c r="Q226" s="103"/>
    </row>
    <row r="227" spans="1:17">
      <c r="A227" s="98"/>
      <c r="B227" s="99">
        <v>348.24</v>
      </c>
      <c r="C227" s="100" t="s">
        <v>323</v>
      </c>
      <c r="D227" s="101">
        <v>0</v>
      </c>
      <c r="E227" s="101">
        <v>0</v>
      </c>
      <c r="F227" s="101">
        <v>0</v>
      </c>
      <c r="G227" s="101">
        <v>0</v>
      </c>
      <c r="H227" s="101">
        <v>0</v>
      </c>
      <c r="I227" s="101">
        <v>0</v>
      </c>
      <c r="J227" s="101">
        <v>0</v>
      </c>
      <c r="K227" s="101">
        <v>0</v>
      </c>
      <c r="L227" s="101">
        <v>0</v>
      </c>
      <c r="M227" s="101">
        <v>0</v>
      </c>
      <c r="N227" s="101">
        <v>0</v>
      </c>
      <c r="O227" s="101">
        <f t="shared" si="13"/>
        <v>0</v>
      </c>
      <c r="P227" s="102">
        <f t="shared" si="12"/>
        <v>0</v>
      </c>
      <c r="Q227" s="103"/>
    </row>
    <row r="228" spans="1:17">
      <c r="A228" s="98"/>
      <c r="B228" s="99">
        <v>348.31</v>
      </c>
      <c r="C228" s="100" t="s">
        <v>324</v>
      </c>
      <c r="D228" s="101">
        <v>0</v>
      </c>
      <c r="E228" s="101">
        <v>0</v>
      </c>
      <c r="F228" s="101">
        <v>0</v>
      </c>
      <c r="G228" s="101">
        <v>0</v>
      </c>
      <c r="H228" s="101">
        <v>0</v>
      </c>
      <c r="I228" s="101">
        <v>0</v>
      </c>
      <c r="J228" s="101">
        <v>0</v>
      </c>
      <c r="K228" s="101">
        <v>0</v>
      </c>
      <c r="L228" s="101">
        <v>0</v>
      </c>
      <c r="M228" s="101">
        <v>0</v>
      </c>
      <c r="N228" s="101">
        <v>0</v>
      </c>
      <c r="O228" s="101">
        <f t="shared" si="13"/>
        <v>0</v>
      </c>
      <c r="P228" s="102">
        <f t="shared" si="12"/>
        <v>0</v>
      </c>
      <c r="Q228" s="103"/>
    </row>
    <row r="229" spans="1:17">
      <c r="A229" s="98"/>
      <c r="B229" s="99">
        <v>348.32</v>
      </c>
      <c r="C229" s="100" t="s">
        <v>325</v>
      </c>
      <c r="D229" s="101">
        <v>0</v>
      </c>
      <c r="E229" s="101">
        <v>0</v>
      </c>
      <c r="F229" s="101">
        <v>0</v>
      </c>
      <c r="G229" s="101">
        <v>0</v>
      </c>
      <c r="H229" s="101">
        <v>0</v>
      </c>
      <c r="I229" s="101">
        <v>0</v>
      </c>
      <c r="J229" s="101">
        <v>0</v>
      </c>
      <c r="K229" s="101">
        <v>0</v>
      </c>
      <c r="L229" s="101">
        <v>0</v>
      </c>
      <c r="M229" s="101">
        <v>0</v>
      </c>
      <c r="N229" s="101">
        <v>0</v>
      </c>
      <c r="O229" s="101">
        <f t="shared" si="13"/>
        <v>0</v>
      </c>
      <c r="P229" s="102">
        <f t="shared" si="12"/>
        <v>0</v>
      </c>
      <c r="Q229" s="103"/>
    </row>
    <row r="230" spans="1:17">
      <c r="A230" s="98"/>
      <c r="B230" s="99">
        <v>348.33</v>
      </c>
      <c r="C230" s="100" t="s">
        <v>326</v>
      </c>
      <c r="D230" s="101">
        <v>0</v>
      </c>
      <c r="E230" s="101">
        <v>0</v>
      </c>
      <c r="F230" s="101">
        <v>0</v>
      </c>
      <c r="G230" s="101">
        <v>0</v>
      </c>
      <c r="H230" s="101">
        <v>0</v>
      </c>
      <c r="I230" s="101">
        <v>0</v>
      </c>
      <c r="J230" s="101">
        <v>0</v>
      </c>
      <c r="K230" s="101">
        <v>0</v>
      </c>
      <c r="L230" s="101">
        <v>0</v>
      </c>
      <c r="M230" s="101">
        <v>0</v>
      </c>
      <c r="N230" s="101">
        <v>0</v>
      </c>
      <c r="O230" s="101">
        <f t="shared" si="13"/>
        <v>0</v>
      </c>
      <c r="P230" s="102">
        <f t="shared" si="12"/>
        <v>0</v>
      </c>
      <c r="Q230" s="103"/>
    </row>
    <row r="231" spans="1:17">
      <c r="A231" s="98"/>
      <c r="B231" s="99">
        <v>348.41</v>
      </c>
      <c r="C231" s="100" t="s">
        <v>327</v>
      </c>
      <c r="D231" s="101">
        <v>0</v>
      </c>
      <c r="E231" s="101">
        <v>0</v>
      </c>
      <c r="F231" s="101">
        <v>0</v>
      </c>
      <c r="G231" s="101">
        <v>0</v>
      </c>
      <c r="H231" s="101">
        <v>0</v>
      </c>
      <c r="I231" s="101">
        <v>0</v>
      </c>
      <c r="J231" s="101">
        <v>0</v>
      </c>
      <c r="K231" s="101">
        <v>0</v>
      </c>
      <c r="L231" s="101">
        <v>0</v>
      </c>
      <c r="M231" s="101">
        <v>0</v>
      </c>
      <c r="N231" s="101">
        <v>0</v>
      </c>
      <c r="O231" s="101">
        <f t="shared" si="13"/>
        <v>0</v>
      </c>
      <c r="P231" s="102">
        <f t="shared" si="12"/>
        <v>0</v>
      </c>
      <c r="Q231" s="103"/>
    </row>
    <row r="232" spans="1:17">
      <c r="A232" s="98"/>
      <c r="B232" s="99">
        <v>348.42</v>
      </c>
      <c r="C232" s="100" t="s">
        <v>328</v>
      </c>
      <c r="D232" s="101">
        <v>0</v>
      </c>
      <c r="E232" s="101">
        <v>0</v>
      </c>
      <c r="F232" s="101">
        <v>0</v>
      </c>
      <c r="G232" s="101">
        <v>0</v>
      </c>
      <c r="H232" s="101">
        <v>0</v>
      </c>
      <c r="I232" s="101">
        <v>0</v>
      </c>
      <c r="J232" s="101">
        <v>0</v>
      </c>
      <c r="K232" s="101">
        <v>0</v>
      </c>
      <c r="L232" s="101">
        <v>0</v>
      </c>
      <c r="M232" s="101">
        <v>0</v>
      </c>
      <c r="N232" s="101">
        <v>0</v>
      </c>
      <c r="O232" s="101">
        <f t="shared" si="13"/>
        <v>0</v>
      </c>
      <c r="P232" s="102">
        <f t="shared" si="12"/>
        <v>0</v>
      </c>
      <c r="Q232" s="103"/>
    </row>
    <row r="233" spans="1:17">
      <c r="A233" s="98"/>
      <c r="B233" s="99">
        <v>348.43</v>
      </c>
      <c r="C233" s="100" t="s">
        <v>329</v>
      </c>
      <c r="D233" s="101">
        <v>0</v>
      </c>
      <c r="E233" s="101">
        <v>0</v>
      </c>
      <c r="F233" s="101">
        <v>0</v>
      </c>
      <c r="G233" s="101">
        <v>0</v>
      </c>
      <c r="H233" s="101">
        <v>0</v>
      </c>
      <c r="I233" s="101">
        <v>0</v>
      </c>
      <c r="J233" s="101">
        <v>0</v>
      </c>
      <c r="K233" s="101">
        <v>0</v>
      </c>
      <c r="L233" s="101">
        <v>0</v>
      </c>
      <c r="M233" s="101">
        <v>0</v>
      </c>
      <c r="N233" s="101">
        <v>0</v>
      </c>
      <c r="O233" s="101">
        <f t="shared" si="13"/>
        <v>0</v>
      </c>
      <c r="P233" s="102">
        <f t="shared" si="12"/>
        <v>0</v>
      </c>
      <c r="Q233" s="103"/>
    </row>
    <row r="234" spans="1:17">
      <c r="A234" s="98"/>
      <c r="B234" s="99">
        <v>348.48</v>
      </c>
      <c r="C234" s="100" t="s">
        <v>330</v>
      </c>
      <c r="D234" s="101">
        <v>0</v>
      </c>
      <c r="E234" s="101">
        <v>0</v>
      </c>
      <c r="F234" s="101">
        <v>0</v>
      </c>
      <c r="G234" s="101">
        <v>0</v>
      </c>
      <c r="H234" s="101">
        <v>0</v>
      </c>
      <c r="I234" s="101">
        <v>0</v>
      </c>
      <c r="J234" s="101">
        <v>0</v>
      </c>
      <c r="K234" s="101">
        <v>0</v>
      </c>
      <c r="L234" s="101">
        <v>0</v>
      </c>
      <c r="M234" s="101">
        <v>0</v>
      </c>
      <c r="N234" s="101">
        <v>0</v>
      </c>
      <c r="O234" s="101">
        <f t="shared" si="13"/>
        <v>0</v>
      </c>
      <c r="P234" s="102">
        <f t="shared" si="12"/>
        <v>0</v>
      </c>
      <c r="Q234" s="103"/>
    </row>
    <row r="235" spans="1:17">
      <c r="A235" s="98"/>
      <c r="B235" s="99">
        <v>348.51</v>
      </c>
      <c r="C235" s="100" t="s">
        <v>331</v>
      </c>
      <c r="D235" s="101">
        <v>0</v>
      </c>
      <c r="E235" s="101">
        <v>0</v>
      </c>
      <c r="F235" s="101">
        <v>0</v>
      </c>
      <c r="G235" s="101">
        <v>0</v>
      </c>
      <c r="H235" s="101">
        <v>0</v>
      </c>
      <c r="I235" s="101">
        <v>0</v>
      </c>
      <c r="J235" s="101">
        <v>0</v>
      </c>
      <c r="K235" s="101">
        <v>0</v>
      </c>
      <c r="L235" s="101">
        <v>0</v>
      </c>
      <c r="M235" s="101">
        <v>0</v>
      </c>
      <c r="N235" s="101">
        <v>0</v>
      </c>
      <c r="O235" s="101">
        <f t="shared" si="13"/>
        <v>0</v>
      </c>
      <c r="P235" s="102">
        <f t="shared" si="12"/>
        <v>0</v>
      </c>
      <c r="Q235" s="103"/>
    </row>
    <row r="236" spans="1:17">
      <c r="A236" s="98"/>
      <c r="B236" s="99">
        <v>348.52</v>
      </c>
      <c r="C236" s="100" t="s">
        <v>332</v>
      </c>
      <c r="D236" s="101">
        <v>0</v>
      </c>
      <c r="E236" s="101">
        <v>0</v>
      </c>
      <c r="F236" s="101">
        <v>0</v>
      </c>
      <c r="G236" s="101">
        <v>0</v>
      </c>
      <c r="H236" s="101">
        <v>0</v>
      </c>
      <c r="I236" s="101">
        <v>0</v>
      </c>
      <c r="J236" s="101">
        <v>0</v>
      </c>
      <c r="K236" s="101">
        <v>0</v>
      </c>
      <c r="L236" s="101">
        <v>0</v>
      </c>
      <c r="M236" s="101">
        <v>0</v>
      </c>
      <c r="N236" s="101">
        <v>0</v>
      </c>
      <c r="O236" s="101">
        <f t="shared" si="13"/>
        <v>0</v>
      </c>
      <c r="P236" s="102">
        <f t="shared" si="12"/>
        <v>0</v>
      </c>
      <c r="Q236" s="103"/>
    </row>
    <row r="237" spans="1:17">
      <c r="A237" s="98"/>
      <c r="B237" s="99">
        <v>348.53</v>
      </c>
      <c r="C237" s="100" t="s">
        <v>333</v>
      </c>
      <c r="D237" s="101">
        <v>0</v>
      </c>
      <c r="E237" s="101">
        <v>0</v>
      </c>
      <c r="F237" s="101">
        <v>0</v>
      </c>
      <c r="G237" s="101">
        <v>0</v>
      </c>
      <c r="H237" s="101">
        <v>0</v>
      </c>
      <c r="I237" s="101">
        <v>0</v>
      </c>
      <c r="J237" s="101">
        <v>0</v>
      </c>
      <c r="K237" s="101">
        <v>0</v>
      </c>
      <c r="L237" s="101">
        <v>0</v>
      </c>
      <c r="M237" s="101">
        <v>0</v>
      </c>
      <c r="N237" s="101">
        <v>0</v>
      </c>
      <c r="O237" s="101">
        <f t="shared" si="13"/>
        <v>0</v>
      </c>
      <c r="P237" s="102">
        <f t="shared" si="12"/>
        <v>0</v>
      </c>
      <c r="Q237" s="103"/>
    </row>
    <row r="238" spans="1:17">
      <c r="A238" s="98"/>
      <c r="B238" s="99">
        <v>348.54</v>
      </c>
      <c r="C238" s="100" t="s">
        <v>334</v>
      </c>
      <c r="D238" s="101">
        <v>0</v>
      </c>
      <c r="E238" s="101">
        <v>0</v>
      </c>
      <c r="F238" s="101">
        <v>0</v>
      </c>
      <c r="G238" s="101">
        <v>0</v>
      </c>
      <c r="H238" s="101">
        <v>0</v>
      </c>
      <c r="I238" s="101">
        <v>0</v>
      </c>
      <c r="J238" s="101">
        <v>0</v>
      </c>
      <c r="K238" s="101">
        <v>0</v>
      </c>
      <c r="L238" s="101">
        <v>0</v>
      </c>
      <c r="M238" s="101">
        <v>0</v>
      </c>
      <c r="N238" s="101">
        <v>0</v>
      </c>
      <c r="O238" s="101">
        <f t="shared" si="13"/>
        <v>0</v>
      </c>
      <c r="P238" s="102">
        <f t="shared" si="12"/>
        <v>0</v>
      </c>
      <c r="Q238" s="103"/>
    </row>
    <row r="239" spans="1:17">
      <c r="A239" s="98"/>
      <c r="B239" s="99">
        <v>348.61</v>
      </c>
      <c r="C239" s="100" t="s">
        <v>335</v>
      </c>
      <c r="D239" s="101">
        <v>0</v>
      </c>
      <c r="E239" s="101">
        <v>0</v>
      </c>
      <c r="F239" s="101">
        <v>0</v>
      </c>
      <c r="G239" s="101">
        <v>0</v>
      </c>
      <c r="H239" s="101">
        <v>0</v>
      </c>
      <c r="I239" s="101">
        <v>0</v>
      </c>
      <c r="J239" s="101">
        <v>0</v>
      </c>
      <c r="K239" s="101">
        <v>0</v>
      </c>
      <c r="L239" s="101">
        <v>0</v>
      </c>
      <c r="M239" s="101">
        <v>0</v>
      </c>
      <c r="N239" s="101">
        <v>0</v>
      </c>
      <c r="O239" s="101">
        <f t="shared" si="13"/>
        <v>0</v>
      </c>
      <c r="P239" s="102">
        <f t="shared" si="12"/>
        <v>0</v>
      </c>
      <c r="Q239" s="103"/>
    </row>
    <row r="240" spans="1:17">
      <c r="A240" s="98"/>
      <c r="B240" s="99">
        <v>348.62</v>
      </c>
      <c r="C240" s="100" t="s">
        <v>336</v>
      </c>
      <c r="D240" s="101">
        <v>0</v>
      </c>
      <c r="E240" s="101">
        <v>0</v>
      </c>
      <c r="F240" s="101">
        <v>0</v>
      </c>
      <c r="G240" s="101">
        <v>0</v>
      </c>
      <c r="H240" s="101">
        <v>0</v>
      </c>
      <c r="I240" s="101">
        <v>0</v>
      </c>
      <c r="J240" s="101">
        <v>0</v>
      </c>
      <c r="K240" s="101">
        <v>0</v>
      </c>
      <c r="L240" s="101">
        <v>0</v>
      </c>
      <c r="M240" s="101">
        <v>0</v>
      </c>
      <c r="N240" s="101">
        <v>0</v>
      </c>
      <c r="O240" s="101">
        <f t="shared" si="13"/>
        <v>0</v>
      </c>
      <c r="P240" s="102">
        <f t="shared" si="12"/>
        <v>0</v>
      </c>
      <c r="Q240" s="103"/>
    </row>
    <row r="241" spans="1:17">
      <c r="A241" s="98"/>
      <c r="B241" s="99">
        <v>348.63</v>
      </c>
      <c r="C241" s="100" t="s">
        <v>337</v>
      </c>
      <c r="D241" s="101">
        <v>0</v>
      </c>
      <c r="E241" s="101">
        <v>0</v>
      </c>
      <c r="F241" s="101">
        <v>0</v>
      </c>
      <c r="G241" s="101">
        <v>0</v>
      </c>
      <c r="H241" s="101">
        <v>0</v>
      </c>
      <c r="I241" s="101">
        <v>0</v>
      </c>
      <c r="J241" s="101">
        <v>0</v>
      </c>
      <c r="K241" s="101">
        <v>0</v>
      </c>
      <c r="L241" s="101">
        <v>0</v>
      </c>
      <c r="M241" s="101">
        <v>0</v>
      </c>
      <c r="N241" s="101">
        <v>0</v>
      </c>
      <c r="O241" s="101">
        <f t="shared" si="13"/>
        <v>0</v>
      </c>
      <c r="P241" s="102">
        <f t="shared" si="12"/>
        <v>0</v>
      </c>
      <c r="Q241" s="103"/>
    </row>
    <row r="242" spans="1:17">
      <c r="A242" s="98"/>
      <c r="B242" s="99">
        <v>348.64</v>
      </c>
      <c r="C242" s="100" t="s">
        <v>338</v>
      </c>
      <c r="D242" s="101">
        <v>0</v>
      </c>
      <c r="E242" s="101">
        <v>0</v>
      </c>
      <c r="F242" s="101">
        <v>0</v>
      </c>
      <c r="G242" s="101">
        <v>0</v>
      </c>
      <c r="H242" s="101">
        <v>0</v>
      </c>
      <c r="I242" s="101">
        <v>0</v>
      </c>
      <c r="J242" s="101">
        <v>0</v>
      </c>
      <c r="K242" s="101">
        <v>0</v>
      </c>
      <c r="L242" s="101">
        <v>0</v>
      </c>
      <c r="M242" s="101">
        <v>0</v>
      </c>
      <c r="N242" s="101">
        <v>0</v>
      </c>
      <c r="O242" s="101">
        <f t="shared" si="13"/>
        <v>0</v>
      </c>
      <c r="P242" s="102">
        <f t="shared" si="12"/>
        <v>0</v>
      </c>
      <c r="Q242" s="103"/>
    </row>
    <row r="243" spans="1:17">
      <c r="A243" s="98"/>
      <c r="B243" s="99">
        <v>348.71</v>
      </c>
      <c r="C243" s="100" t="s">
        <v>339</v>
      </c>
      <c r="D243" s="101">
        <v>0</v>
      </c>
      <c r="E243" s="101">
        <v>0</v>
      </c>
      <c r="F243" s="101">
        <v>0</v>
      </c>
      <c r="G243" s="101">
        <v>0</v>
      </c>
      <c r="H243" s="101">
        <v>0</v>
      </c>
      <c r="I243" s="101">
        <v>0</v>
      </c>
      <c r="J243" s="101">
        <v>0</v>
      </c>
      <c r="K243" s="101">
        <v>0</v>
      </c>
      <c r="L243" s="101">
        <v>0</v>
      </c>
      <c r="M243" s="101">
        <v>0</v>
      </c>
      <c r="N243" s="101">
        <v>0</v>
      </c>
      <c r="O243" s="101">
        <f t="shared" si="13"/>
        <v>0</v>
      </c>
      <c r="P243" s="102">
        <f t="shared" si="12"/>
        <v>0</v>
      </c>
      <c r="Q243" s="103"/>
    </row>
    <row r="244" spans="1:17">
      <c r="A244" s="98"/>
      <c r="B244" s="99">
        <v>348.72</v>
      </c>
      <c r="C244" s="100" t="s">
        <v>340</v>
      </c>
      <c r="D244" s="101">
        <v>0</v>
      </c>
      <c r="E244" s="101">
        <v>0</v>
      </c>
      <c r="F244" s="101">
        <v>0</v>
      </c>
      <c r="G244" s="101">
        <v>0</v>
      </c>
      <c r="H244" s="101">
        <v>0</v>
      </c>
      <c r="I244" s="101">
        <v>0</v>
      </c>
      <c r="J244" s="101">
        <v>0</v>
      </c>
      <c r="K244" s="101">
        <v>0</v>
      </c>
      <c r="L244" s="101">
        <v>0</v>
      </c>
      <c r="M244" s="101">
        <v>0</v>
      </c>
      <c r="N244" s="101">
        <v>0</v>
      </c>
      <c r="O244" s="101">
        <f t="shared" si="13"/>
        <v>0</v>
      </c>
      <c r="P244" s="102">
        <f t="shared" si="12"/>
        <v>0</v>
      </c>
      <c r="Q244" s="103"/>
    </row>
    <row r="245" spans="1:17">
      <c r="A245" s="98"/>
      <c r="B245" s="99">
        <v>348.73</v>
      </c>
      <c r="C245" s="100" t="s">
        <v>341</v>
      </c>
      <c r="D245" s="101">
        <v>0</v>
      </c>
      <c r="E245" s="101">
        <v>0</v>
      </c>
      <c r="F245" s="101">
        <v>0</v>
      </c>
      <c r="G245" s="101">
        <v>0</v>
      </c>
      <c r="H245" s="101">
        <v>0</v>
      </c>
      <c r="I245" s="101">
        <v>0</v>
      </c>
      <c r="J245" s="101">
        <v>0</v>
      </c>
      <c r="K245" s="101">
        <v>0</v>
      </c>
      <c r="L245" s="101">
        <v>0</v>
      </c>
      <c r="M245" s="101">
        <v>0</v>
      </c>
      <c r="N245" s="101">
        <v>0</v>
      </c>
      <c r="O245" s="101">
        <f t="shared" si="13"/>
        <v>0</v>
      </c>
      <c r="P245" s="102">
        <f t="shared" si="12"/>
        <v>0</v>
      </c>
      <c r="Q245" s="103"/>
    </row>
    <row r="246" spans="1:17">
      <c r="A246" s="98"/>
      <c r="B246" s="99">
        <v>348.74</v>
      </c>
      <c r="C246" s="100" t="s">
        <v>342</v>
      </c>
      <c r="D246" s="101">
        <v>0</v>
      </c>
      <c r="E246" s="101">
        <v>0</v>
      </c>
      <c r="F246" s="101">
        <v>0</v>
      </c>
      <c r="G246" s="101">
        <v>0</v>
      </c>
      <c r="H246" s="101">
        <v>0</v>
      </c>
      <c r="I246" s="101">
        <v>0</v>
      </c>
      <c r="J246" s="101">
        <v>0</v>
      </c>
      <c r="K246" s="101">
        <v>0</v>
      </c>
      <c r="L246" s="101">
        <v>0</v>
      </c>
      <c r="M246" s="101">
        <v>0</v>
      </c>
      <c r="N246" s="101">
        <v>0</v>
      </c>
      <c r="O246" s="101">
        <f t="shared" si="13"/>
        <v>0</v>
      </c>
      <c r="P246" s="102">
        <f t="shared" si="12"/>
        <v>0</v>
      </c>
      <c r="Q246" s="103"/>
    </row>
    <row r="247" spans="1:17">
      <c r="A247" s="98"/>
      <c r="B247" s="99">
        <v>348.82</v>
      </c>
      <c r="C247" s="100" t="s">
        <v>343</v>
      </c>
      <c r="D247" s="101">
        <v>0</v>
      </c>
      <c r="E247" s="101">
        <v>0</v>
      </c>
      <c r="F247" s="101">
        <v>0</v>
      </c>
      <c r="G247" s="101">
        <v>0</v>
      </c>
      <c r="H247" s="101">
        <v>0</v>
      </c>
      <c r="I247" s="101">
        <v>0</v>
      </c>
      <c r="J247" s="101">
        <v>0</v>
      </c>
      <c r="K247" s="101">
        <v>0</v>
      </c>
      <c r="L247" s="101">
        <v>0</v>
      </c>
      <c r="M247" s="101">
        <v>0</v>
      </c>
      <c r="N247" s="101">
        <v>0</v>
      </c>
      <c r="O247" s="101">
        <f t="shared" si="11"/>
        <v>0</v>
      </c>
      <c r="P247" s="102">
        <f t="shared" si="12"/>
        <v>0</v>
      </c>
      <c r="Q247" s="103"/>
    </row>
    <row r="248" spans="1:17">
      <c r="A248" s="98"/>
      <c r="B248" s="99">
        <v>348.85</v>
      </c>
      <c r="C248" s="100" t="s">
        <v>344</v>
      </c>
      <c r="D248" s="101">
        <v>0</v>
      </c>
      <c r="E248" s="101">
        <v>0</v>
      </c>
      <c r="F248" s="101">
        <v>0</v>
      </c>
      <c r="G248" s="101">
        <v>0</v>
      </c>
      <c r="H248" s="101">
        <v>0</v>
      </c>
      <c r="I248" s="101">
        <v>0</v>
      </c>
      <c r="J248" s="101">
        <v>0</v>
      </c>
      <c r="K248" s="101">
        <v>0</v>
      </c>
      <c r="L248" s="101">
        <v>0</v>
      </c>
      <c r="M248" s="101">
        <v>0</v>
      </c>
      <c r="N248" s="101">
        <v>0</v>
      </c>
      <c r="O248" s="101">
        <f t="shared" si="11"/>
        <v>0</v>
      </c>
      <c r="P248" s="102">
        <f t="shared" si="12"/>
        <v>0</v>
      </c>
      <c r="Q248" s="103"/>
    </row>
    <row r="249" spans="1:17">
      <c r="A249" s="98"/>
      <c r="B249" s="99">
        <v>348.86</v>
      </c>
      <c r="C249" s="100" t="s">
        <v>345</v>
      </c>
      <c r="D249" s="101">
        <v>0</v>
      </c>
      <c r="E249" s="101">
        <v>0</v>
      </c>
      <c r="F249" s="101">
        <v>0</v>
      </c>
      <c r="G249" s="101">
        <v>0</v>
      </c>
      <c r="H249" s="101">
        <v>0</v>
      </c>
      <c r="I249" s="101">
        <v>0</v>
      </c>
      <c r="J249" s="101">
        <v>0</v>
      </c>
      <c r="K249" s="101">
        <v>0</v>
      </c>
      <c r="L249" s="101">
        <v>0</v>
      </c>
      <c r="M249" s="101">
        <v>0</v>
      </c>
      <c r="N249" s="101">
        <v>0</v>
      </c>
      <c r="O249" s="101">
        <f t="shared" si="11"/>
        <v>0</v>
      </c>
      <c r="P249" s="102">
        <f t="shared" si="12"/>
        <v>0</v>
      </c>
      <c r="Q249" s="103"/>
    </row>
    <row r="250" spans="1:17">
      <c r="A250" s="98"/>
      <c r="B250" s="99">
        <v>348.87</v>
      </c>
      <c r="C250" s="100" t="s">
        <v>346</v>
      </c>
      <c r="D250" s="101">
        <v>0</v>
      </c>
      <c r="E250" s="101">
        <v>0</v>
      </c>
      <c r="F250" s="101">
        <v>0</v>
      </c>
      <c r="G250" s="101">
        <v>0</v>
      </c>
      <c r="H250" s="101">
        <v>0</v>
      </c>
      <c r="I250" s="101">
        <v>0</v>
      </c>
      <c r="J250" s="101">
        <v>0</v>
      </c>
      <c r="K250" s="101">
        <v>0</v>
      </c>
      <c r="L250" s="101">
        <v>0</v>
      </c>
      <c r="M250" s="101">
        <v>0</v>
      </c>
      <c r="N250" s="101">
        <v>0</v>
      </c>
      <c r="O250" s="101">
        <f t="shared" si="11"/>
        <v>0</v>
      </c>
      <c r="P250" s="102">
        <f t="shared" si="12"/>
        <v>0</v>
      </c>
      <c r="Q250" s="103"/>
    </row>
    <row r="251" spans="1:17">
      <c r="A251" s="98"/>
      <c r="B251" s="99">
        <v>348.88</v>
      </c>
      <c r="C251" s="100" t="s">
        <v>347</v>
      </c>
      <c r="D251" s="101">
        <v>0</v>
      </c>
      <c r="E251" s="101">
        <v>0</v>
      </c>
      <c r="F251" s="101">
        <v>0</v>
      </c>
      <c r="G251" s="101">
        <v>0</v>
      </c>
      <c r="H251" s="101">
        <v>0</v>
      </c>
      <c r="I251" s="101">
        <v>0</v>
      </c>
      <c r="J251" s="101">
        <v>0</v>
      </c>
      <c r="K251" s="101">
        <v>0</v>
      </c>
      <c r="L251" s="101">
        <v>0</v>
      </c>
      <c r="M251" s="101">
        <v>0</v>
      </c>
      <c r="N251" s="101">
        <v>0</v>
      </c>
      <c r="O251" s="101">
        <f t="shared" si="11"/>
        <v>0</v>
      </c>
      <c r="P251" s="102">
        <f t="shared" si="12"/>
        <v>0</v>
      </c>
      <c r="Q251" s="103"/>
    </row>
    <row r="252" spans="1:17">
      <c r="A252" s="98"/>
      <c r="B252" s="99">
        <v>348.89</v>
      </c>
      <c r="C252" s="100" t="s">
        <v>348</v>
      </c>
      <c r="D252" s="101">
        <v>0</v>
      </c>
      <c r="E252" s="101">
        <v>0</v>
      </c>
      <c r="F252" s="101">
        <v>0</v>
      </c>
      <c r="G252" s="101">
        <v>0</v>
      </c>
      <c r="H252" s="101">
        <v>0</v>
      </c>
      <c r="I252" s="101">
        <v>0</v>
      </c>
      <c r="J252" s="101">
        <v>0</v>
      </c>
      <c r="K252" s="101">
        <v>0</v>
      </c>
      <c r="L252" s="101">
        <v>0</v>
      </c>
      <c r="M252" s="101">
        <v>0</v>
      </c>
      <c r="N252" s="101">
        <v>0</v>
      </c>
      <c r="O252" s="101">
        <f>SUM(D252:N252)</f>
        <v>0</v>
      </c>
      <c r="P252" s="102">
        <f t="shared" si="12"/>
        <v>0</v>
      </c>
      <c r="Q252" s="103"/>
    </row>
    <row r="253" spans="1:17">
      <c r="A253" s="98"/>
      <c r="B253" s="99">
        <v>348.92099999999999</v>
      </c>
      <c r="C253" s="100" t="s">
        <v>349</v>
      </c>
      <c r="D253" s="101">
        <v>0</v>
      </c>
      <c r="E253" s="101">
        <v>0</v>
      </c>
      <c r="F253" s="101">
        <v>0</v>
      </c>
      <c r="G253" s="101">
        <v>0</v>
      </c>
      <c r="H253" s="101">
        <v>0</v>
      </c>
      <c r="I253" s="101">
        <v>0</v>
      </c>
      <c r="J253" s="101">
        <v>0</v>
      </c>
      <c r="K253" s="101">
        <v>0</v>
      </c>
      <c r="L253" s="101">
        <v>0</v>
      </c>
      <c r="M253" s="101">
        <v>0</v>
      </c>
      <c r="N253" s="101">
        <v>0</v>
      </c>
      <c r="O253" s="101">
        <f t="shared" ref="O253:O261" si="14">SUM(D253:N253)</f>
        <v>0</v>
      </c>
      <c r="P253" s="102">
        <f t="shared" si="12"/>
        <v>0</v>
      </c>
      <c r="Q253" s="103"/>
    </row>
    <row r="254" spans="1:17">
      <c r="A254" s="98"/>
      <c r="B254" s="99">
        <v>348.92200000000003</v>
      </c>
      <c r="C254" s="100" t="s">
        <v>350</v>
      </c>
      <c r="D254" s="101">
        <v>0</v>
      </c>
      <c r="E254" s="101">
        <v>0</v>
      </c>
      <c r="F254" s="101">
        <v>0</v>
      </c>
      <c r="G254" s="101">
        <v>0</v>
      </c>
      <c r="H254" s="101">
        <v>0</v>
      </c>
      <c r="I254" s="101">
        <v>0</v>
      </c>
      <c r="J254" s="101">
        <v>0</v>
      </c>
      <c r="K254" s="101">
        <v>0</v>
      </c>
      <c r="L254" s="101">
        <v>0</v>
      </c>
      <c r="M254" s="101">
        <v>0</v>
      </c>
      <c r="N254" s="101">
        <v>0</v>
      </c>
      <c r="O254" s="101">
        <f t="shared" si="14"/>
        <v>0</v>
      </c>
      <c r="P254" s="102">
        <f t="shared" si="12"/>
        <v>0</v>
      </c>
      <c r="Q254" s="103"/>
    </row>
    <row r="255" spans="1:17">
      <c r="A255" s="98"/>
      <c r="B255" s="99">
        <v>348.923</v>
      </c>
      <c r="C255" s="100" t="s">
        <v>351</v>
      </c>
      <c r="D255" s="101">
        <v>0</v>
      </c>
      <c r="E255" s="101">
        <v>0</v>
      </c>
      <c r="F255" s="101">
        <v>0</v>
      </c>
      <c r="G255" s="101">
        <v>0</v>
      </c>
      <c r="H255" s="101">
        <v>0</v>
      </c>
      <c r="I255" s="101">
        <v>0</v>
      </c>
      <c r="J255" s="101">
        <v>0</v>
      </c>
      <c r="K255" s="101">
        <v>0</v>
      </c>
      <c r="L255" s="101">
        <v>0</v>
      </c>
      <c r="M255" s="101">
        <v>0</v>
      </c>
      <c r="N255" s="101">
        <v>0</v>
      </c>
      <c r="O255" s="101">
        <f t="shared" si="14"/>
        <v>0</v>
      </c>
      <c r="P255" s="102">
        <f t="shared" si="12"/>
        <v>0</v>
      </c>
      <c r="Q255" s="103"/>
    </row>
    <row r="256" spans="1:17">
      <c r="A256" s="98"/>
      <c r="B256" s="99">
        <v>348.92399999999998</v>
      </c>
      <c r="C256" s="100" t="s">
        <v>352</v>
      </c>
      <c r="D256" s="101">
        <v>0</v>
      </c>
      <c r="E256" s="101">
        <v>0</v>
      </c>
      <c r="F256" s="101">
        <v>0</v>
      </c>
      <c r="G256" s="101">
        <v>0</v>
      </c>
      <c r="H256" s="101">
        <v>0</v>
      </c>
      <c r="I256" s="101">
        <v>0</v>
      </c>
      <c r="J256" s="101">
        <v>0</v>
      </c>
      <c r="K256" s="101">
        <v>0</v>
      </c>
      <c r="L256" s="101">
        <v>0</v>
      </c>
      <c r="M256" s="101">
        <v>0</v>
      </c>
      <c r="N256" s="101">
        <v>0</v>
      </c>
      <c r="O256" s="101">
        <f t="shared" si="14"/>
        <v>0</v>
      </c>
      <c r="P256" s="102">
        <f t="shared" si="12"/>
        <v>0</v>
      </c>
      <c r="Q256" s="103"/>
    </row>
    <row r="257" spans="1:17">
      <c r="A257" s="98"/>
      <c r="B257" s="99">
        <v>348.93</v>
      </c>
      <c r="C257" s="100" t="s">
        <v>353</v>
      </c>
      <c r="D257" s="101">
        <v>0</v>
      </c>
      <c r="E257" s="101">
        <v>0</v>
      </c>
      <c r="F257" s="101">
        <v>0</v>
      </c>
      <c r="G257" s="101">
        <v>0</v>
      </c>
      <c r="H257" s="101">
        <v>0</v>
      </c>
      <c r="I257" s="101">
        <v>0</v>
      </c>
      <c r="J257" s="101">
        <v>0</v>
      </c>
      <c r="K257" s="101">
        <v>0</v>
      </c>
      <c r="L257" s="101">
        <v>0</v>
      </c>
      <c r="M257" s="101">
        <v>0</v>
      </c>
      <c r="N257" s="101">
        <v>0</v>
      </c>
      <c r="O257" s="101">
        <f t="shared" si="14"/>
        <v>0</v>
      </c>
      <c r="P257" s="102">
        <f t="shared" si="12"/>
        <v>0</v>
      </c>
      <c r="Q257" s="103"/>
    </row>
    <row r="258" spans="1:17">
      <c r="A258" s="98"/>
      <c r="B258" s="99">
        <v>348.93099999999998</v>
      </c>
      <c r="C258" s="100" t="s">
        <v>354</v>
      </c>
      <c r="D258" s="101">
        <v>0</v>
      </c>
      <c r="E258" s="101">
        <v>0</v>
      </c>
      <c r="F258" s="101">
        <v>0</v>
      </c>
      <c r="G258" s="101">
        <v>0</v>
      </c>
      <c r="H258" s="101">
        <v>0</v>
      </c>
      <c r="I258" s="101">
        <v>0</v>
      </c>
      <c r="J258" s="101">
        <v>0</v>
      </c>
      <c r="K258" s="101">
        <v>0</v>
      </c>
      <c r="L258" s="101">
        <v>0</v>
      </c>
      <c r="M258" s="101">
        <v>0</v>
      </c>
      <c r="N258" s="101">
        <v>0</v>
      </c>
      <c r="O258" s="101">
        <f t="shared" si="14"/>
        <v>0</v>
      </c>
      <c r="P258" s="102">
        <f t="shared" si="12"/>
        <v>0</v>
      </c>
      <c r="Q258" s="103"/>
    </row>
    <row r="259" spans="1:17">
      <c r="A259" s="98"/>
      <c r="B259" s="99">
        <v>348.93200000000002</v>
      </c>
      <c r="C259" s="100" t="s">
        <v>355</v>
      </c>
      <c r="D259" s="101">
        <v>0</v>
      </c>
      <c r="E259" s="101">
        <v>0</v>
      </c>
      <c r="F259" s="101">
        <v>0</v>
      </c>
      <c r="G259" s="101">
        <v>0</v>
      </c>
      <c r="H259" s="101">
        <v>0</v>
      </c>
      <c r="I259" s="101">
        <v>0</v>
      </c>
      <c r="J259" s="101">
        <v>0</v>
      </c>
      <c r="K259" s="101">
        <v>0</v>
      </c>
      <c r="L259" s="101">
        <v>0</v>
      </c>
      <c r="M259" s="101">
        <v>0</v>
      </c>
      <c r="N259" s="101">
        <v>0</v>
      </c>
      <c r="O259" s="101">
        <f t="shared" si="14"/>
        <v>0</v>
      </c>
      <c r="P259" s="102">
        <f t="shared" si="12"/>
        <v>0</v>
      </c>
      <c r="Q259" s="103"/>
    </row>
    <row r="260" spans="1:17">
      <c r="A260" s="98"/>
      <c r="B260" s="99">
        <v>348.93299999999999</v>
      </c>
      <c r="C260" s="100" t="s">
        <v>356</v>
      </c>
      <c r="D260" s="101">
        <v>0</v>
      </c>
      <c r="E260" s="101">
        <v>0</v>
      </c>
      <c r="F260" s="101">
        <v>0</v>
      </c>
      <c r="G260" s="101">
        <v>0</v>
      </c>
      <c r="H260" s="101">
        <v>0</v>
      </c>
      <c r="I260" s="101">
        <v>0</v>
      </c>
      <c r="J260" s="101">
        <v>0</v>
      </c>
      <c r="K260" s="101">
        <v>0</v>
      </c>
      <c r="L260" s="101">
        <v>0</v>
      </c>
      <c r="M260" s="101">
        <v>0</v>
      </c>
      <c r="N260" s="101">
        <v>0</v>
      </c>
      <c r="O260" s="101">
        <f t="shared" si="14"/>
        <v>0</v>
      </c>
      <c r="P260" s="102">
        <f t="shared" si="12"/>
        <v>0</v>
      </c>
      <c r="Q260" s="103"/>
    </row>
    <row r="261" spans="1:17">
      <c r="A261" s="98"/>
      <c r="B261" s="99">
        <v>348.99</v>
      </c>
      <c r="C261" s="100" t="s">
        <v>357</v>
      </c>
      <c r="D261" s="101">
        <v>0</v>
      </c>
      <c r="E261" s="101">
        <v>0</v>
      </c>
      <c r="F261" s="101">
        <v>0</v>
      </c>
      <c r="G261" s="101">
        <v>0</v>
      </c>
      <c r="H261" s="101">
        <v>0</v>
      </c>
      <c r="I261" s="101">
        <v>0</v>
      </c>
      <c r="J261" s="101">
        <v>0</v>
      </c>
      <c r="K261" s="101">
        <v>0</v>
      </c>
      <c r="L261" s="101">
        <v>0</v>
      </c>
      <c r="M261" s="101">
        <v>0</v>
      </c>
      <c r="N261" s="101">
        <v>0</v>
      </c>
      <c r="O261" s="101">
        <f t="shared" si="14"/>
        <v>0</v>
      </c>
      <c r="P261" s="102">
        <f t="shared" ref="P261:P324" si="15">(O261/P$328)</f>
        <v>0</v>
      </c>
      <c r="Q261" s="103"/>
    </row>
    <row r="262" spans="1:17">
      <c r="A262" s="98"/>
      <c r="B262" s="99">
        <v>349</v>
      </c>
      <c r="C262" s="100" t="s">
        <v>155</v>
      </c>
      <c r="D262" s="101">
        <v>0</v>
      </c>
      <c r="E262" s="101">
        <v>0</v>
      </c>
      <c r="F262" s="101">
        <v>0</v>
      </c>
      <c r="G262" s="101">
        <v>0</v>
      </c>
      <c r="H262" s="101">
        <v>0</v>
      </c>
      <c r="I262" s="101">
        <v>0</v>
      </c>
      <c r="J262" s="101">
        <v>0</v>
      </c>
      <c r="K262" s="101">
        <v>0</v>
      </c>
      <c r="L262" s="101">
        <v>0</v>
      </c>
      <c r="M262" s="101">
        <v>0</v>
      </c>
      <c r="N262" s="101">
        <v>0</v>
      </c>
      <c r="O262" s="101">
        <f>SUM(D262:N262)</f>
        <v>0</v>
      </c>
      <c r="P262" s="102">
        <f t="shared" si="15"/>
        <v>0</v>
      </c>
      <c r="Q262" s="103"/>
    </row>
    <row r="263" spans="1:17" ht="15.75">
      <c r="A263" s="104" t="s">
        <v>40</v>
      </c>
      <c r="B263" s="105"/>
      <c r="C263" s="106"/>
      <c r="D263" s="107">
        <f>SUM(D264:D281)</f>
        <v>0</v>
      </c>
      <c r="E263" s="107">
        <f t="shared" ref="E263:N263" si="16">SUM(E264:E281)</f>
        <v>0</v>
      </c>
      <c r="F263" s="107">
        <f t="shared" si="16"/>
        <v>0</v>
      </c>
      <c r="G263" s="107">
        <f t="shared" si="16"/>
        <v>0</v>
      </c>
      <c r="H263" s="107">
        <f t="shared" si="16"/>
        <v>0</v>
      </c>
      <c r="I263" s="107">
        <f t="shared" si="16"/>
        <v>0</v>
      </c>
      <c r="J263" s="107">
        <f t="shared" si="16"/>
        <v>0</v>
      </c>
      <c r="K263" s="107">
        <f t="shared" si="16"/>
        <v>0</v>
      </c>
      <c r="L263" s="107">
        <f>SUM(L264:L281)</f>
        <v>0</v>
      </c>
      <c r="M263" s="107">
        <f t="shared" si="16"/>
        <v>0</v>
      </c>
      <c r="N263" s="107">
        <f t="shared" si="16"/>
        <v>0</v>
      </c>
      <c r="O263" s="107">
        <f>SUM(D263:N263)</f>
        <v>0</v>
      </c>
      <c r="P263" s="109">
        <f t="shared" si="15"/>
        <v>0</v>
      </c>
      <c r="Q263" s="110"/>
    </row>
    <row r="264" spans="1:17">
      <c r="A264" s="111"/>
      <c r="B264" s="112">
        <v>351.1</v>
      </c>
      <c r="C264" s="113" t="s">
        <v>48</v>
      </c>
      <c r="D264" s="101">
        <v>0</v>
      </c>
      <c r="E264" s="101">
        <v>0</v>
      </c>
      <c r="F264" s="101">
        <v>0</v>
      </c>
      <c r="G264" s="101">
        <v>0</v>
      </c>
      <c r="H264" s="101">
        <v>0</v>
      </c>
      <c r="I264" s="101">
        <v>0</v>
      </c>
      <c r="J264" s="101">
        <v>0</v>
      </c>
      <c r="K264" s="101">
        <v>0</v>
      </c>
      <c r="L264" s="101">
        <v>0</v>
      </c>
      <c r="M264" s="101">
        <v>0</v>
      </c>
      <c r="N264" s="101">
        <v>0</v>
      </c>
      <c r="O264" s="101">
        <f>SUM(D264:N264)</f>
        <v>0</v>
      </c>
      <c r="P264" s="102">
        <f t="shared" si="15"/>
        <v>0</v>
      </c>
      <c r="Q264" s="103"/>
    </row>
    <row r="265" spans="1:17">
      <c r="A265" s="111"/>
      <c r="B265" s="112">
        <v>351.2</v>
      </c>
      <c r="C265" s="113" t="s">
        <v>358</v>
      </c>
      <c r="D265" s="101">
        <v>0</v>
      </c>
      <c r="E265" s="101">
        <v>0</v>
      </c>
      <c r="F265" s="101">
        <v>0</v>
      </c>
      <c r="G265" s="101">
        <v>0</v>
      </c>
      <c r="H265" s="101">
        <v>0</v>
      </c>
      <c r="I265" s="101">
        <v>0</v>
      </c>
      <c r="J265" s="101">
        <v>0</v>
      </c>
      <c r="K265" s="101">
        <v>0</v>
      </c>
      <c r="L265" s="101">
        <v>0</v>
      </c>
      <c r="M265" s="101">
        <v>0</v>
      </c>
      <c r="N265" s="101">
        <v>0</v>
      </c>
      <c r="O265" s="101">
        <f t="shared" ref="O265:O281" si="17">SUM(D265:N265)</f>
        <v>0</v>
      </c>
      <c r="P265" s="102">
        <f t="shared" si="15"/>
        <v>0</v>
      </c>
      <c r="Q265" s="103"/>
    </row>
    <row r="266" spans="1:17">
      <c r="A266" s="111"/>
      <c r="B266" s="112">
        <v>351.3</v>
      </c>
      <c r="C266" s="113" t="s">
        <v>359</v>
      </c>
      <c r="D266" s="101">
        <v>0</v>
      </c>
      <c r="E266" s="101">
        <v>0</v>
      </c>
      <c r="F266" s="101">
        <v>0</v>
      </c>
      <c r="G266" s="101">
        <v>0</v>
      </c>
      <c r="H266" s="101">
        <v>0</v>
      </c>
      <c r="I266" s="101">
        <v>0</v>
      </c>
      <c r="J266" s="101">
        <v>0</v>
      </c>
      <c r="K266" s="101">
        <v>0</v>
      </c>
      <c r="L266" s="101">
        <v>0</v>
      </c>
      <c r="M266" s="101">
        <v>0</v>
      </c>
      <c r="N266" s="101">
        <v>0</v>
      </c>
      <c r="O266" s="101">
        <f t="shared" si="17"/>
        <v>0</v>
      </c>
      <c r="P266" s="102">
        <f t="shared" si="15"/>
        <v>0</v>
      </c>
      <c r="Q266" s="103"/>
    </row>
    <row r="267" spans="1:17">
      <c r="A267" s="111"/>
      <c r="B267" s="112">
        <v>351.4</v>
      </c>
      <c r="C267" s="113" t="s">
        <v>360</v>
      </c>
      <c r="D267" s="101">
        <v>0</v>
      </c>
      <c r="E267" s="101">
        <v>0</v>
      </c>
      <c r="F267" s="101">
        <v>0</v>
      </c>
      <c r="G267" s="101">
        <v>0</v>
      </c>
      <c r="H267" s="101">
        <v>0</v>
      </c>
      <c r="I267" s="101">
        <v>0</v>
      </c>
      <c r="J267" s="101">
        <v>0</v>
      </c>
      <c r="K267" s="101">
        <v>0</v>
      </c>
      <c r="L267" s="101">
        <v>0</v>
      </c>
      <c r="M267" s="101">
        <v>0</v>
      </c>
      <c r="N267" s="101">
        <v>0</v>
      </c>
      <c r="O267" s="101">
        <f t="shared" si="17"/>
        <v>0</v>
      </c>
      <c r="P267" s="102">
        <f t="shared" si="15"/>
        <v>0</v>
      </c>
      <c r="Q267" s="103"/>
    </row>
    <row r="268" spans="1:17">
      <c r="A268" s="111"/>
      <c r="B268" s="112">
        <v>351.5</v>
      </c>
      <c r="C268" s="113" t="s">
        <v>91</v>
      </c>
      <c r="D268" s="101">
        <v>0</v>
      </c>
      <c r="E268" s="101">
        <v>0</v>
      </c>
      <c r="F268" s="101">
        <v>0</v>
      </c>
      <c r="G268" s="101">
        <v>0</v>
      </c>
      <c r="H268" s="101">
        <v>0</v>
      </c>
      <c r="I268" s="101">
        <v>0</v>
      </c>
      <c r="J268" s="101">
        <v>0</v>
      </c>
      <c r="K268" s="101">
        <v>0</v>
      </c>
      <c r="L268" s="101">
        <v>0</v>
      </c>
      <c r="M268" s="101">
        <v>0</v>
      </c>
      <c r="N268" s="101">
        <v>0</v>
      </c>
      <c r="O268" s="101">
        <f t="shared" si="17"/>
        <v>0</v>
      </c>
      <c r="P268" s="102">
        <f t="shared" si="15"/>
        <v>0</v>
      </c>
      <c r="Q268" s="103"/>
    </row>
    <row r="269" spans="1:17">
      <c r="A269" s="111"/>
      <c r="B269" s="112">
        <v>351.6</v>
      </c>
      <c r="C269" s="113" t="s">
        <v>361</v>
      </c>
      <c r="D269" s="101">
        <v>0</v>
      </c>
      <c r="E269" s="101">
        <v>0</v>
      </c>
      <c r="F269" s="101">
        <v>0</v>
      </c>
      <c r="G269" s="101">
        <v>0</v>
      </c>
      <c r="H269" s="101">
        <v>0</v>
      </c>
      <c r="I269" s="101">
        <v>0</v>
      </c>
      <c r="J269" s="101">
        <v>0</v>
      </c>
      <c r="K269" s="101">
        <v>0</v>
      </c>
      <c r="L269" s="101">
        <v>0</v>
      </c>
      <c r="M269" s="101">
        <v>0</v>
      </c>
      <c r="N269" s="101">
        <v>0</v>
      </c>
      <c r="O269" s="101">
        <f t="shared" si="17"/>
        <v>0</v>
      </c>
      <c r="P269" s="102">
        <f t="shared" si="15"/>
        <v>0</v>
      </c>
      <c r="Q269" s="103"/>
    </row>
    <row r="270" spans="1:17">
      <c r="A270" s="111"/>
      <c r="B270" s="112">
        <v>351.7</v>
      </c>
      <c r="C270" s="113" t="s">
        <v>362</v>
      </c>
      <c r="D270" s="101">
        <v>0</v>
      </c>
      <c r="E270" s="101">
        <v>0</v>
      </c>
      <c r="F270" s="101">
        <v>0</v>
      </c>
      <c r="G270" s="101">
        <v>0</v>
      </c>
      <c r="H270" s="101">
        <v>0</v>
      </c>
      <c r="I270" s="101">
        <v>0</v>
      </c>
      <c r="J270" s="101">
        <v>0</v>
      </c>
      <c r="K270" s="101">
        <v>0</v>
      </c>
      <c r="L270" s="101">
        <v>0</v>
      </c>
      <c r="M270" s="101">
        <v>0</v>
      </c>
      <c r="N270" s="101">
        <v>0</v>
      </c>
      <c r="O270" s="101">
        <f t="shared" si="17"/>
        <v>0</v>
      </c>
      <c r="P270" s="102">
        <f t="shared" si="15"/>
        <v>0</v>
      </c>
      <c r="Q270" s="103"/>
    </row>
    <row r="271" spans="1:17">
      <c r="A271" s="111"/>
      <c r="B271" s="112">
        <v>351.8</v>
      </c>
      <c r="C271" s="113" t="s">
        <v>363</v>
      </c>
      <c r="D271" s="101">
        <v>0</v>
      </c>
      <c r="E271" s="101">
        <v>0</v>
      </c>
      <c r="F271" s="101">
        <v>0</v>
      </c>
      <c r="G271" s="101">
        <v>0</v>
      </c>
      <c r="H271" s="101">
        <v>0</v>
      </c>
      <c r="I271" s="101">
        <v>0</v>
      </c>
      <c r="J271" s="101">
        <v>0</v>
      </c>
      <c r="K271" s="101">
        <v>0</v>
      </c>
      <c r="L271" s="101">
        <v>0</v>
      </c>
      <c r="M271" s="101">
        <v>0</v>
      </c>
      <c r="N271" s="101">
        <v>0</v>
      </c>
      <c r="O271" s="101">
        <f t="shared" si="17"/>
        <v>0</v>
      </c>
      <c r="P271" s="102">
        <f t="shared" si="15"/>
        <v>0</v>
      </c>
      <c r="Q271" s="103"/>
    </row>
    <row r="272" spans="1:17">
      <c r="A272" s="111"/>
      <c r="B272" s="112">
        <v>351.85</v>
      </c>
      <c r="C272" s="113" t="s">
        <v>364</v>
      </c>
      <c r="D272" s="101">
        <v>0</v>
      </c>
      <c r="E272" s="101">
        <v>0</v>
      </c>
      <c r="F272" s="101">
        <v>0</v>
      </c>
      <c r="G272" s="101">
        <v>0</v>
      </c>
      <c r="H272" s="101">
        <v>0</v>
      </c>
      <c r="I272" s="101">
        <v>0</v>
      </c>
      <c r="J272" s="101">
        <v>0</v>
      </c>
      <c r="K272" s="101">
        <v>0</v>
      </c>
      <c r="L272" s="101">
        <v>0</v>
      </c>
      <c r="M272" s="101">
        <v>0</v>
      </c>
      <c r="N272" s="101">
        <v>0</v>
      </c>
      <c r="O272" s="101">
        <f t="shared" si="17"/>
        <v>0</v>
      </c>
      <c r="P272" s="102">
        <f t="shared" si="15"/>
        <v>0</v>
      </c>
      <c r="Q272" s="103"/>
    </row>
    <row r="273" spans="1:17">
      <c r="A273" s="111"/>
      <c r="B273" s="112">
        <v>351.9</v>
      </c>
      <c r="C273" s="113" t="s">
        <v>365</v>
      </c>
      <c r="D273" s="101">
        <v>0</v>
      </c>
      <c r="E273" s="101">
        <v>0</v>
      </c>
      <c r="F273" s="101">
        <v>0</v>
      </c>
      <c r="G273" s="101">
        <v>0</v>
      </c>
      <c r="H273" s="101">
        <v>0</v>
      </c>
      <c r="I273" s="101">
        <v>0</v>
      </c>
      <c r="J273" s="101">
        <v>0</v>
      </c>
      <c r="K273" s="101">
        <v>0</v>
      </c>
      <c r="L273" s="101">
        <v>0</v>
      </c>
      <c r="M273" s="101">
        <v>0</v>
      </c>
      <c r="N273" s="101">
        <v>0</v>
      </c>
      <c r="O273" s="101">
        <f t="shared" si="17"/>
        <v>0</v>
      </c>
      <c r="P273" s="102">
        <f t="shared" si="15"/>
        <v>0</v>
      </c>
      <c r="Q273" s="103"/>
    </row>
    <row r="274" spans="1:17">
      <c r="A274" s="111"/>
      <c r="B274" s="112">
        <v>352</v>
      </c>
      <c r="C274" s="113" t="s">
        <v>366</v>
      </c>
      <c r="D274" s="101">
        <v>0</v>
      </c>
      <c r="E274" s="101">
        <v>0</v>
      </c>
      <c r="F274" s="101">
        <v>0</v>
      </c>
      <c r="G274" s="101">
        <v>0</v>
      </c>
      <c r="H274" s="101">
        <v>0</v>
      </c>
      <c r="I274" s="101">
        <v>0</v>
      </c>
      <c r="J274" s="101">
        <v>0</v>
      </c>
      <c r="K274" s="101">
        <v>0</v>
      </c>
      <c r="L274" s="101">
        <v>0</v>
      </c>
      <c r="M274" s="101">
        <v>0</v>
      </c>
      <c r="N274" s="101">
        <v>0</v>
      </c>
      <c r="O274" s="101">
        <f t="shared" si="17"/>
        <v>0</v>
      </c>
      <c r="P274" s="102">
        <f t="shared" si="15"/>
        <v>0</v>
      </c>
      <c r="Q274" s="103"/>
    </row>
    <row r="275" spans="1:17">
      <c r="A275" s="111"/>
      <c r="B275" s="112">
        <v>353</v>
      </c>
      <c r="C275" s="113" t="s">
        <v>367</v>
      </c>
      <c r="D275" s="101">
        <v>0</v>
      </c>
      <c r="E275" s="101">
        <v>0</v>
      </c>
      <c r="F275" s="101">
        <v>0</v>
      </c>
      <c r="G275" s="101">
        <v>0</v>
      </c>
      <c r="H275" s="101">
        <v>0</v>
      </c>
      <c r="I275" s="101">
        <v>0</v>
      </c>
      <c r="J275" s="101">
        <v>0</v>
      </c>
      <c r="K275" s="101">
        <v>0</v>
      </c>
      <c r="L275" s="101">
        <v>0</v>
      </c>
      <c r="M275" s="101">
        <v>0</v>
      </c>
      <c r="N275" s="101">
        <v>0</v>
      </c>
      <c r="O275" s="101">
        <f t="shared" si="17"/>
        <v>0</v>
      </c>
      <c r="P275" s="102">
        <f t="shared" si="15"/>
        <v>0</v>
      </c>
      <c r="Q275" s="103"/>
    </row>
    <row r="276" spans="1:17">
      <c r="A276" s="111"/>
      <c r="B276" s="112">
        <v>354</v>
      </c>
      <c r="C276" s="113" t="s">
        <v>49</v>
      </c>
      <c r="D276" s="101">
        <v>0</v>
      </c>
      <c r="E276" s="101">
        <v>0</v>
      </c>
      <c r="F276" s="101">
        <v>0</v>
      </c>
      <c r="G276" s="101">
        <v>0</v>
      </c>
      <c r="H276" s="101">
        <v>0</v>
      </c>
      <c r="I276" s="101">
        <v>0</v>
      </c>
      <c r="J276" s="101">
        <v>0</v>
      </c>
      <c r="K276" s="101">
        <v>0</v>
      </c>
      <c r="L276" s="101">
        <v>0</v>
      </c>
      <c r="M276" s="101">
        <v>0</v>
      </c>
      <c r="N276" s="101">
        <v>0</v>
      </c>
      <c r="O276" s="101">
        <f t="shared" si="17"/>
        <v>0</v>
      </c>
      <c r="P276" s="102">
        <f t="shared" si="15"/>
        <v>0</v>
      </c>
      <c r="Q276" s="103"/>
    </row>
    <row r="277" spans="1:17">
      <c r="A277" s="111"/>
      <c r="B277" s="112">
        <v>355</v>
      </c>
      <c r="C277" s="113" t="s">
        <v>368</v>
      </c>
      <c r="D277" s="101">
        <v>0</v>
      </c>
      <c r="E277" s="101">
        <v>0</v>
      </c>
      <c r="F277" s="101">
        <v>0</v>
      </c>
      <c r="G277" s="101">
        <v>0</v>
      </c>
      <c r="H277" s="101">
        <v>0</v>
      </c>
      <c r="I277" s="101">
        <v>0</v>
      </c>
      <c r="J277" s="101">
        <v>0</v>
      </c>
      <c r="K277" s="101">
        <v>0</v>
      </c>
      <c r="L277" s="101">
        <v>0</v>
      </c>
      <c r="M277" s="101">
        <v>0</v>
      </c>
      <c r="N277" s="101">
        <v>0</v>
      </c>
      <c r="O277" s="101">
        <f t="shared" si="17"/>
        <v>0</v>
      </c>
      <c r="P277" s="102">
        <f t="shared" si="15"/>
        <v>0</v>
      </c>
      <c r="Q277" s="103"/>
    </row>
    <row r="278" spans="1:17">
      <c r="A278" s="111"/>
      <c r="B278" s="112">
        <v>356</v>
      </c>
      <c r="C278" s="113" t="s">
        <v>101</v>
      </c>
      <c r="D278" s="101">
        <v>0</v>
      </c>
      <c r="E278" s="101">
        <v>0</v>
      </c>
      <c r="F278" s="101">
        <v>0</v>
      </c>
      <c r="G278" s="101">
        <v>0</v>
      </c>
      <c r="H278" s="101">
        <v>0</v>
      </c>
      <c r="I278" s="101">
        <v>0</v>
      </c>
      <c r="J278" s="101">
        <v>0</v>
      </c>
      <c r="K278" s="101">
        <v>0</v>
      </c>
      <c r="L278" s="101">
        <v>0</v>
      </c>
      <c r="M278" s="101">
        <v>0</v>
      </c>
      <c r="N278" s="101">
        <v>0</v>
      </c>
      <c r="O278" s="101">
        <f t="shared" si="17"/>
        <v>0</v>
      </c>
      <c r="P278" s="102">
        <f t="shared" si="15"/>
        <v>0</v>
      </c>
      <c r="Q278" s="103"/>
    </row>
    <row r="279" spans="1:17">
      <c r="A279" s="111"/>
      <c r="B279" s="112">
        <v>358.1</v>
      </c>
      <c r="C279" s="113" t="s">
        <v>369</v>
      </c>
      <c r="D279" s="101">
        <v>0</v>
      </c>
      <c r="E279" s="101">
        <v>0</v>
      </c>
      <c r="F279" s="101">
        <v>0</v>
      </c>
      <c r="G279" s="101">
        <v>0</v>
      </c>
      <c r="H279" s="101">
        <v>0</v>
      </c>
      <c r="I279" s="101">
        <v>0</v>
      </c>
      <c r="J279" s="101">
        <v>0</v>
      </c>
      <c r="K279" s="101">
        <v>0</v>
      </c>
      <c r="L279" s="101">
        <v>0</v>
      </c>
      <c r="M279" s="101">
        <v>0</v>
      </c>
      <c r="N279" s="101">
        <v>0</v>
      </c>
      <c r="O279" s="101">
        <f>SUM(D279:N279)</f>
        <v>0</v>
      </c>
      <c r="P279" s="102">
        <f t="shared" si="15"/>
        <v>0</v>
      </c>
      <c r="Q279" s="103"/>
    </row>
    <row r="280" spans="1:17">
      <c r="A280" s="111"/>
      <c r="B280" s="112">
        <v>358.2</v>
      </c>
      <c r="C280" s="113" t="s">
        <v>370</v>
      </c>
      <c r="D280" s="101">
        <v>0</v>
      </c>
      <c r="E280" s="101">
        <v>0</v>
      </c>
      <c r="F280" s="101">
        <v>0</v>
      </c>
      <c r="G280" s="101">
        <v>0</v>
      </c>
      <c r="H280" s="101">
        <v>0</v>
      </c>
      <c r="I280" s="101">
        <v>0</v>
      </c>
      <c r="J280" s="101">
        <v>0</v>
      </c>
      <c r="K280" s="101">
        <v>0</v>
      </c>
      <c r="L280" s="101">
        <v>0</v>
      </c>
      <c r="M280" s="101">
        <v>0</v>
      </c>
      <c r="N280" s="101">
        <v>0</v>
      </c>
      <c r="O280" s="101">
        <f>SUM(D280:N280)</f>
        <v>0</v>
      </c>
      <c r="P280" s="102">
        <f t="shared" si="15"/>
        <v>0</v>
      </c>
      <c r="Q280" s="103"/>
    </row>
    <row r="281" spans="1:17">
      <c r="A281" s="111"/>
      <c r="B281" s="112">
        <v>359</v>
      </c>
      <c r="C281" s="113" t="s">
        <v>50</v>
      </c>
      <c r="D281" s="101">
        <v>0</v>
      </c>
      <c r="E281" s="101">
        <v>0</v>
      </c>
      <c r="F281" s="101">
        <v>0</v>
      </c>
      <c r="G281" s="101">
        <v>0</v>
      </c>
      <c r="H281" s="101">
        <v>0</v>
      </c>
      <c r="I281" s="101">
        <v>0</v>
      </c>
      <c r="J281" s="101">
        <v>0</v>
      </c>
      <c r="K281" s="101">
        <v>0</v>
      </c>
      <c r="L281" s="101">
        <v>0</v>
      </c>
      <c r="M281" s="101">
        <v>0</v>
      </c>
      <c r="N281" s="101">
        <v>0</v>
      </c>
      <c r="O281" s="101">
        <f t="shared" si="17"/>
        <v>0</v>
      </c>
      <c r="P281" s="102">
        <f t="shared" si="15"/>
        <v>0</v>
      </c>
      <c r="Q281" s="103"/>
    </row>
    <row r="282" spans="1:17" ht="15.75">
      <c r="A282" s="104" t="s">
        <v>4</v>
      </c>
      <c r="B282" s="105"/>
      <c r="C282" s="106"/>
      <c r="D282" s="107">
        <f t="shared" ref="D282:N282" si="18">SUM(D283:D299)</f>
        <v>0</v>
      </c>
      <c r="E282" s="107">
        <f t="shared" si="18"/>
        <v>0</v>
      </c>
      <c r="F282" s="107">
        <f t="shared" si="18"/>
        <v>0</v>
      </c>
      <c r="G282" s="107">
        <f t="shared" si="18"/>
        <v>0</v>
      </c>
      <c r="H282" s="107">
        <f t="shared" si="18"/>
        <v>0</v>
      </c>
      <c r="I282" s="107">
        <f t="shared" si="18"/>
        <v>0</v>
      </c>
      <c r="J282" s="107">
        <f t="shared" si="18"/>
        <v>0</v>
      </c>
      <c r="K282" s="107">
        <f t="shared" si="18"/>
        <v>0</v>
      </c>
      <c r="L282" s="107">
        <f t="shared" si="18"/>
        <v>0</v>
      </c>
      <c r="M282" s="107">
        <f t="shared" si="18"/>
        <v>0</v>
      </c>
      <c r="N282" s="107">
        <f t="shared" si="18"/>
        <v>0</v>
      </c>
      <c r="O282" s="107">
        <f>SUM(D282:N282)</f>
        <v>0</v>
      </c>
      <c r="P282" s="109">
        <f t="shared" si="15"/>
        <v>0</v>
      </c>
      <c r="Q282" s="110"/>
    </row>
    <row r="283" spans="1:17">
      <c r="A283" s="98"/>
      <c r="B283" s="99">
        <v>361.1</v>
      </c>
      <c r="C283" s="100" t="s">
        <v>51</v>
      </c>
      <c r="D283" s="101">
        <v>0</v>
      </c>
      <c r="E283" s="101">
        <v>0</v>
      </c>
      <c r="F283" s="101">
        <v>0</v>
      </c>
      <c r="G283" s="101">
        <v>0</v>
      </c>
      <c r="H283" s="101">
        <v>0</v>
      </c>
      <c r="I283" s="101">
        <v>0</v>
      </c>
      <c r="J283" s="101">
        <v>0</v>
      </c>
      <c r="K283" s="101">
        <v>0</v>
      </c>
      <c r="L283" s="101">
        <v>0</v>
      </c>
      <c r="M283" s="101">
        <v>0</v>
      </c>
      <c r="N283" s="101">
        <v>0</v>
      </c>
      <c r="O283" s="101">
        <f>SUM(D283:N283)</f>
        <v>0</v>
      </c>
      <c r="P283" s="102">
        <f t="shared" si="15"/>
        <v>0</v>
      </c>
      <c r="Q283" s="103"/>
    </row>
    <row r="284" spans="1:17">
      <c r="A284" s="98"/>
      <c r="B284" s="99">
        <v>361.2</v>
      </c>
      <c r="C284" s="100" t="s">
        <v>52</v>
      </c>
      <c r="D284" s="101">
        <v>0</v>
      </c>
      <c r="E284" s="101">
        <v>0</v>
      </c>
      <c r="F284" s="101">
        <v>0</v>
      </c>
      <c r="G284" s="101">
        <v>0</v>
      </c>
      <c r="H284" s="101">
        <v>0</v>
      </c>
      <c r="I284" s="101">
        <v>0</v>
      </c>
      <c r="J284" s="101">
        <v>0</v>
      </c>
      <c r="K284" s="101">
        <v>0</v>
      </c>
      <c r="L284" s="101">
        <v>0</v>
      </c>
      <c r="M284" s="101">
        <v>0</v>
      </c>
      <c r="N284" s="101">
        <v>0</v>
      </c>
      <c r="O284" s="101">
        <f t="shared" ref="O284:O324" si="19">SUM(D284:N284)</f>
        <v>0</v>
      </c>
      <c r="P284" s="102">
        <f t="shared" si="15"/>
        <v>0</v>
      </c>
      <c r="Q284" s="103"/>
    </row>
    <row r="285" spans="1:17">
      <c r="A285" s="98"/>
      <c r="B285" s="99">
        <v>361.3</v>
      </c>
      <c r="C285" s="100" t="s">
        <v>53</v>
      </c>
      <c r="D285" s="101">
        <v>0</v>
      </c>
      <c r="E285" s="101">
        <v>0</v>
      </c>
      <c r="F285" s="101">
        <v>0</v>
      </c>
      <c r="G285" s="101">
        <v>0</v>
      </c>
      <c r="H285" s="101">
        <v>0</v>
      </c>
      <c r="I285" s="101">
        <v>0</v>
      </c>
      <c r="J285" s="101">
        <v>0</v>
      </c>
      <c r="K285" s="101">
        <v>0</v>
      </c>
      <c r="L285" s="101">
        <v>0</v>
      </c>
      <c r="M285" s="101">
        <v>0</v>
      </c>
      <c r="N285" s="101">
        <v>0</v>
      </c>
      <c r="O285" s="101">
        <f t="shared" si="19"/>
        <v>0</v>
      </c>
      <c r="P285" s="102">
        <f t="shared" si="15"/>
        <v>0</v>
      </c>
      <c r="Q285" s="103"/>
    </row>
    <row r="286" spans="1:17">
      <c r="A286" s="98"/>
      <c r="B286" s="99">
        <v>361.4</v>
      </c>
      <c r="C286" s="100" t="s">
        <v>371</v>
      </c>
      <c r="D286" s="101">
        <v>0</v>
      </c>
      <c r="E286" s="101">
        <v>0</v>
      </c>
      <c r="F286" s="101">
        <v>0</v>
      </c>
      <c r="G286" s="101">
        <v>0</v>
      </c>
      <c r="H286" s="101">
        <v>0</v>
      </c>
      <c r="I286" s="101">
        <v>0</v>
      </c>
      <c r="J286" s="101">
        <v>0</v>
      </c>
      <c r="K286" s="101">
        <v>0</v>
      </c>
      <c r="L286" s="101">
        <v>0</v>
      </c>
      <c r="M286" s="101">
        <v>0</v>
      </c>
      <c r="N286" s="101">
        <v>0</v>
      </c>
      <c r="O286" s="101">
        <f t="shared" si="19"/>
        <v>0</v>
      </c>
      <c r="P286" s="102">
        <f t="shared" si="15"/>
        <v>0</v>
      </c>
      <c r="Q286" s="103"/>
    </row>
    <row r="287" spans="1:17">
      <c r="A287" s="98"/>
      <c r="B287" s="99">
        <v>362</v>
      </c>
      <c r="C287" s="100" t="s">
        <v>372</v>
      </c>
      <c r="D287" s="101">
        <v>0</v>
      </c>
      <c r="E287" s="101">
        <v>0</v>
      </c>
      <c r="F287" s="101">
        <v>0</v>
      </c>
      <c r="G287" s="101">
        <v>0</v>
      </c>
      <c r="H287" s="101">
        <v>0</v>
      </c>
      <c r="I287" s="101">
        <v>0</v>
      </c>
      <c r="J287" s="101">
        <v>0</v>
      </c>
      <c r="K287" s="101">
        <v>0</v>
      </c>
      <c r="L287" s="101">
        <v>0</v>
      </c>
      <c r="M287" s="101">
        <v>0</v>
      </c>
      <c r="N287" s="101">
        <v>0</v>
      </c>
      <c r="O287" s="101">
        <f t="shared" si="19"/>
        <v>0</v>
      </c>
      <c r="P287" s="102">
        <f t="shared" si="15"/>
        <v>0</v>
      </c>
      <c r="Q287" s="103"/>
    </row>
    <row r="288" spans="1:17">
      <c r="A288" s="98"/>
      <c r="B288" s="99">
        <v>364</v>
      </c>
      <c r="C288" s="100" t="s">
        <v>102</v>
      </c>
      <c r="D288" s="101">
        <v>0</v>
      </c>
      <c r="E288" s="101">
        <v>0</v>
      </c>
      <c r="F288" s="101">
        <v>0</v>
      </c>
      <c r="G288" s="101">
        <v>0</v>
      </c>
      <c r="H288" s="101">
        <v>0</v>
      </c>
      <c r="I288" s="101">
        <v>0</v>
      </c>
      <c r="J288" s="101">
        <v>0</v>
      </c>
      <c r="K288" s="101">
        <v>0</v>
      </c>
      <c r="L288" s="101">
        <v>0</v>
      </c>
      <c r="M288" s="101">
        <v>0</v>
      </c>
      <c r="N288" s="101">
        <v>0</v>
      </c>
      <c r="O288" s="101">
        <f t="shared" si="19"/>
        <v>0</v>
      </c>
      <c r="P288" s="102">
        <f t="shared" si="15"/>
        <v>0</v>
      </c>
      <c r="Q288" s="103"/>
    </row>
    <row r="289" spans="1:17">
      <c r="A289" s="98"/>
      <c r="B289" s="99">
        <v>365</v>
      </c>
      <c r="C289" s="100" t="s">
        <v>133</v>
      </c>
      <c r="D289" s="101">
        <v>0</v>
      </c>
      <c r="E289" s="101">
        <v>0</v>
      </c>
      <c r="F289" s="101">
        <v>0</v>
      </c>
      <c r="G289" s="101">
        <v>0</v>
      </c>
      <c r="H289" s="101">
        <v>0</v>
      </c>
      <c r="I289" s="101">
        <v>0</v>
      </c>
      <c r="J289" s="101">
        <v>0</v>
      </c>
      <c r="K289" s="101">
        <v>0</v>
      </c>
      <c r="L289" s="101">
        <v>0</v>
      </c>
      <c r="M289" s="101">
        <v>0</v>
      </c>
      <c r="N289" s="101">
        <v>0</v>
      </c>
      <c r="O289" s="101">
        <f t="shared" si="19"/>
        <v>0</v>
      </c>
      <c r="P289" s="102">
        <f t="shared" si="15"/>
        <v>0</v>
      </c>
      <c r="Q289" s="103"/>
    </row>
    <row r="290" spans="1:17">
      <c r="A290" s="98"/>
      <c r="B290" s="99">
        <v>366</v>
      </c>
      <c r="C290" s="100" t="s">
        <v>78</v>
      </c>
      <c r="D290" s="101">
        <v>0</v>
      </c>
      <c r="E290" s="101">
        <v>0</v>
      </c>
      <c r="F290" s="101">
        <v>0</v>
      </c>
      <c r="G290" s="101">
        <v>0</v>
      </c>
      <c r="H290" s="101">
        <v>0</v>
      </c>
      <c r="I290" s="101">
        <v>0</v>
      </c>
      <c r="J290" s="101">
        <v>0</v>
      </c>
      <c r="K290" s="101">
        <v>0</v>
      </c>
      <c r="L290" s="101">
        <v>0</v>
      </c>
      <c r="M290" s="101">
        <v>0</v>
      </c>
      <c r="N290" s="101">
        <v>0</v>
      </c>
      <c r="O290" s="101">
        <f t="shared" si="19"/>
        <v>0</v>
      </c>
      <c r="P290" s="102">
        <f t="shared" si="15"/>
        <v>0</v>
      </c>
      <c r="Q290" s="103"/>
    </row>
    <row r="291" spans="1:17">
      <c r="A291" s="98"/>
      <c r="B291" s="99">
        <v>367</v>
      </c>
      <c r="C291" s="100" t="s">
        <v>373</v>
      </c>
      <c r="D291" s="101">
        <v>0</v>
      </c>
      <c r="E291" s="101">
        <v>0</v>
      </c>
      <c r="F291" s="101">
        <v>0</v>
      </c>
      <c r="G291" s="101">
        <v>0</v>
      </c>
      <c r="H291" s="101">
        <v>0</v>
      </c>
      <c r="I291" s="101">
        <v>0</v>
      </c>
      <c r="J291" s="101">
        <v>0</v>
      </c>
      <c r="K291" s="101">
        <v>0</v>
      </c>
      <c r="L291" s="101">
        <v>0</v>
      </c>
      <c r="M291" s="101">
        <v>0</v>
      </c>
      <c r="N291" s="101">
        <v>0</v>
      </c>
      <c r="O291" s="101">
        <f t="shared" si="19"/>
        <v>0</v>
      </c>
      <c r="P291" s="102">
        <f t="shared" si="15"/>
        <v>0</v>
      </c>
      <c r="Q291" s="103"/>
    </row>
    <row r="292" spans="1:17">
      <c r="A292" s="98"/>
      <c r="B292" s="99">
        <v>368</v>
      </c>
      <c r="C292" s="100" t="s">
        <v>55</v>
      </c>
      <c r="D292" s="101">
        <v>0</v>
      </c>
      <c r="E292" s="101">
        <v>0</v>
      </c>
      <c r="F292" s="101">
        <v>0</v>
      </c>
      <c r="G292" s="101">
        <v>0</v>
      </c>
      <c r="H292" s="101">
        <v>0</v>
      </c>
      <c r="I292" s="101">
        <v>0</v>
      </c>
      <c r="J292" s="101">
        <v>0</v>
      </c>
      <c r="K292" s="101">
        <v>0</v>
      </c>
      <c r="L292" s="101">
        <v>0</v>
      </c>
      <c r="M292" s="101">
        <v>0</v>
      </c>
      <c r="N292" s="101">
        <v>0</v>
      </c>
      <c r="O292" s="101">
        <f t="shared" si="19"/>
        <v>0</v>
      </c>
      <c r="P292" s="102">
        <f t="shared" si="15"/>
        <v>0</v>
      </c>
      <c r="Q292" s="103"/>
    </row>
    <row r="293" spans="1:17">
      <c r="A293" s="98"/>
      <c r="B293" s="99">
        <v>369.1</v>
      </c>
      <c r="C293" s="100" t="s">
        <v>374</v>
      </c>
      <c r="D293" s="101">
        <v>0</v>
      </c>
      <c r="E293" s="101">
        <v>0</v>
      </c>
      <c r="F293" s="101">
        <v>0</v>
      </c>
      <c r="G293" s="101">
        <v>0</v>
      </c>
      <c r="H293" s="101">
        <v>0</v>
      </c>
      <c r="I293" s="101">
        <v>0</v>
      </c>
      <c r="J293" s="101">
        <v>0</v>
      </c>
      <c r="K293" s="101">
        <v>0</v>
      </c>
      <c r="L293" s="101">
        <v>0</v>
      </c>
      <c r="M293" s="101">
        <v>0</v>
      </c>
      <c r="N293" s="101">
        <v>0</v>
      </c>
      <c r="O293" s="101">
        <f t="shared" si="19"/>
        <v>0</v>
      </c>
      <c r="P293" s="102">
        <f t="shared" si="15"/>
        <v>0</v>
      </c>
      <c r="Q293" s="103"/>
    </row>
    <row r="294" spans="1:17">
      <c r="A294" s="98"/>
      <c r="B294" s="99">
        <v>369.2</v>
      </c>
      <c r="C294" s="100" t="s">
        <v>375</v>
      </c>
      <c r="D294" s="101">
        <v>0</v>
      </c>
      <c r="E294" s="101">
        <v>0</v>
      </c>
      <c r="F294" s="101">
        <v>0</v>
      </c>
      <c r="G294" s="101">
        <v>0</v>
      </c>
      <c r="H294" s="101">
        <v>0</v>
      </c>
      <c r="I294" s="101">
        <v>0</v>
      </c>
      <c r="J294" s="101">
        <v>0</v>
      </c>
      <c r="K294" s="101">
        <v>0</v>
      </c>
      <c r="L294" s="101">
        <v>0</v>
      </c>
      <c r="M294" s="101">
        <v>0</v>
      </c>
      <c r="N294" s="101">
        <v>0</v>
      </c>
      <c r="O294" s="101">
        <f t="shared" si="19"/>
        <v>0</v>
      </c>
      <c r="P294" s="102">
        <f t="shared" si="15"/>
        <v>0</v>
      </c>
      <c r="Q294" s="103"/>
    </row>
    <row r="295" spans="1:17">
      <c r="A295" s="98"/>
      <c r="B295" s="99">
        <v>369.3</v>
      </c>
      <c r="C295" s="100" t="s">
        <v>376</v>
      </c>
      <c r="D295" s="101">
        <v>0</v>
      </c>
      <c r="E295" s="101">
        <v>0</v>
      </c>
      <c r="F295" s="101">
        <v>0</v>
      </c>
      <c r="G295" s="101">
        <v>0</v>
      </c>
      <c r="H295" s="101">
        <v>0</v>
      </c>
      <c r="I295" s="101">
        <v>0</v>
      </c>
      <c r="J295" s="101">
        <v>0</v>
      </c>
      <c r="K295" s="101">
        <v>0</v>
      </c>
      <c r="L295" s="101">
        <v>0</v>
      </c>
      <c r="M295" s="101">
        <v>0</v>
      </c>
      <c r="N295" s="101">
        <v>0</v>
      </c>
      <c r="O295" s="101">
        <f>SUM(D295:N295)</f>
        <v>0</v>
      </c>
      <c r="P295" s="102">
        <f t="shared" si="15"/>
        <v>0</v>
      </c>
      <c r="Q295" s="103"/>
    </row>
    <row r="296" spans="1:17">
      <c r="A296" s="98"/>
      <c r="B296" s="99">
        <v>369.41</v>
      </c>
      <c r="C296" s="100" t="s">
        <v>377</v>
      </c>
      <c r="D296" s="101">
        <v>0</v>
      </c>
      <c r="E296" s="101">
        <v>0</v>
      </c>
      <c r="F296" s="101">
        <v>0</v>
      </c>
      <c r="G296" s="101">
        <v>0</v>
      </c>
      <c r="H296" s="101">
        <v>0</v>
      </c>
      <c r="I296" s="101">
        <v>0</v>
      </c>
      <c r="J296" s="101">
        <v>0</v>
      </c>
      <c r="K296" s="101">
        <v>0</v>
      </c>
      <c r="L296" s="101">
        <v>0</v>
      </c>
      <c r="M296" s="101">
        <v>0</v>
      </c>
      <c r="N296" s="101">
        <v>0</v>
      </c>
      <c r="O296" s="101">
        <f t="shared" si="19"/>
        <v>0</v>
      </c>
      <c r="P296" s="102">
        <f t="shared" si="15"/>
        <v>0</v>
      </c>
      <c r="Q296" s="103"/>
    </row>
    <row r="297" spans="1:17">
      <c r="A297" s="98"/>
      <c r="B297" s="99">
        <v>369.42</v>
      </c>
      <c r="C297" s="100" t="s">
        <v>378</v>
      </c>
      <c r="D297" s="101">
        <v>0</v>
      </c>
      <c r="E297" s="101">
        <v>0</v>
      </c>
      <c r="F297" s="101">
        <v>0</v>
      </c>
      <c r="G297" s="101">
        <v>0</v>
      </c>
      <c r="H297" s="101">
        <v>0</v>
      </c>
      <c r="I297" s="101">
        <v>0</v>
      </c>
      <c r="J297" s="101">
        <v>0</v>
      </c>
      <c r="K297" s="101">
        <v>0</v>
      </c>
      <c r="L297" s="101">
        <v>0</v>
      </c>
      <c r="M297" s="101">
        <v>0</v>
      </c>
      <c r="N297" s="101">
        <v>0</v>
      </c>
      <c r="O297" s="101">
        <f t="shared" si="19"/>
        <v>0</v>
      </c>
      <c r="P297" s="102">
        <f t="shared" si="15"/>
        <v>0</v>
      </c>
      <c r="Q297" s="103"/>
    </row>
    <row r="298" spans="1:17">
      <c r="A298" s="98"/>
      <c r="B298" s="99">
        <v>369.7</v>
      </c>
      <c r="C298" s="100" t="s">
        <v>379</v>
      </c>
      <c r="D298" s="101">
        <v>0</v>
      </c>
      <c r="E298" s="101">
        <v>0</v>
      </c>
      <c r="F298" s="101">
        <v>0</v>
      </c>
      <c r="G298" s="101">
        <v>0</v>
      </c>
      <c r="H298" s="101">
        <v>0</v>
      </c>
      <c r="I298" s="101">
        <v>0</v>
      </c>
      <c r="J298" s="101">
        <v>0</v>
      </c>
      <c r="K298" s="101">
        <v>0</v>
      </c>
      <c r="L298" s="101">
        <v>0</v>
      </c>
      <c r="M298" s="101">
        <v>0</v>
      </c>
      <c r="N298" s="101">
        <v>0</v>
      </c>
      <c r="O298" s="101">
        <f t="shared" si="19"/>
        <v>0</v>
      </c>
      <c r="P298" s="102">
        <f t="shared" si="15"/>
        <v>0</v>
      </c>
      <c r="Q298" s="103"/>
    </row>
    <row r="299" spans="1:17">
      <c r="A299" s="98"/>
      <c r="B299" s="99">
        <v>369.9</v>
      </c>
      <c r="C299" s="100" t="s">
        <v>56</v>
      </c>
      <c r="D299" s="101">
        <v>0</v>
      </c>
      <c r="E299" s="101">
        <v>0</v>
      </c>
      <c r="F299" s="101">
        <v>0</v>
      </c>
      <c r="G299" s="101">
        <v>0</v>
      </c>
      <c r="H299" s="101">
        <v>0</v>
      </c>
      <c r="I299" s="101">
        <v>0</v>
      </c>
      <c r="J299" s="101">
        <v>0</v>
      </c>
      <c r="K299" s="101">
        <v>0</v>
      </c>
      <c r="L299" s="101">
        <v>0</v>
      </c>
      <c r="M299" s="101">
        <v>0</v>
      </c>
      <c r="N299" s="101">
        <v>0</v>
      </c>
      <c r="O299" s="101">
        <f t="shared" si="19"/>
        <v>0</v>
      </c>
      <c r="P299" s="102">
        <f t="shared" si="15"/>
        <v>0</v>
      </c>
      <c r="Q299" s="103"/>
    </row>
    <row r="300" spans="1:17" ht="15.75">
      <c r="A300" s="104" t="s">
        <v>41</v>
      </c>
      <c r="B300" s="105"/>
      <c r="C300" s="106"/>
      <c r="D300" s="107">
        <f t="shared" ref="D300:N300" si="20">SUM(D301:D325)</f>
        <v>0</v>
      </c>
      <c r="E300" s="107">
        <f t="shared" si="20"/>
        <v>0</v>
      </c>
      <c r="F300" s="107">
        <f t="shared" si="20"/>
        <v>0</v>
      </c>
      <c r="G300" s="107">
        <f t="shared" si="20"/>
        <v>0</v>
      </c>
      <c r="H300" s="107">
        <f t="shared" si="20"/>
        <v>0</v>
      </c>
      <c r="I300" s="107">
        <f t="shared" si="20"/>
        <v>0</v>
      </c>
      <c r="J300" s="107">
        <f t="shared" si="20"/>
        <v>0</v>
      </c>
      <c r="K300" s="107">
        <f t="shared" si="20"/>
        <v>0</v>
      </c>
      <c r="L300" s="107">
        <f t="shared" si="20"/>
        <v>0</v>
      </c>
      <c r="M300" s="107">
        <f t="shared" si="20"/>
        <v>0</v>
      </c>
      <c r="N300" s="107">
        <f t="shared" si="20"/>
        <v>0</v>
      </c>
      <c r="O300" s="107">
        <f t="shared" si="19"/>
        <v>0</v>
      </c>
      <c r="P300" s="109">
        <f t="shared" si="15"/>
        <v>0</v>
      </c>
      <c r="Q300" s="103"/>
    </row>
    <row r="301" spans="1:17">
      <c r="A301" s="98"/>
      <c r="B301" s="99">
        <v>381</v>
      </c>
      <c r="C301" s="100" t="s">
        <v>57</v>
      </c>
      <c r="D301" s="101">
        <v>0</v>
      </c>
      <c r="E301" s="101">
        <v>0</v>
      </c>
      <c r="F301" s="101">
        <v>0</v>
      </c>
      <c r="G301" s="101">
        <v>0</v>
      </c>
      <c r="H301" s="101">
        <v>0</v>
      </c>
      <c r="I301" s="101">
        <v>0</v>
      </c>
      <c r="J301" s="101">
        <v>0</v>
      </c>
      <c r="K301" s="101">
        <v>0</v>
      </c>
      <c r="L301" s="101">
        <v>0</v>
      </c>
      <c r="M301" s="101">
        <v>0</v>
      </c>
      <c r="N301" s="101">
        <v>0</v>
      </c>
      <c r="O301" s="101">
        <f t="shared" si="19"/>
        <v>0</v>
      </c>
      <c r="P301" s="102">
        <f t="shared" si="15"/>
        <v>0</v>
      </c>
      <c r="Q301" s="103"/>
    </row>
    <row r="302" spans="1:17">
      <c r="A302" s="98"/>
      <c r="B302" s="99">
        <v>382</v>
      </c>
      <c r="C302" s="100" t="s">
        <v>380</v>
      </c>
      <c r="D302" s="101">
        <v>0</v>
      </c>
      <c r="E302" s="101">
        <v>0</v>
      </c>
      <c r="F302" s="101">
        <v>0</v>
      </c>
      <c r="G302" s="101">
        <v>0</v>
      </c>
      <c r="H302" s="101">
        <v>0</v>
      </c>
      <c r="I302" s="101">
        <v>0</v>
      </c>
      <c r="J302" s="101">
        <v>0</v>
      </c>
      <c r="K302" s="101">
        <v>0</v>
      </c>
      <c r="L302" s="101">
        <v>0</v>
      </c>
      <c r="M302" s="101">
        <v>0</v>
      </c>
      <c r="N302" s="101">
        <v>0</v>
      </c>
      <c r="O302" s="101">
        <f t="shared" si="19"/>
        <v>0</v>
      </c>
      <c r="P302" s="102">
        <f t="shared" si="15"/>
        <v>0</v>
      </c>
      <c r="Q302" s="103"/>
    </row>
    <row r="303" spans="1:17">
      <c r="A303" s="98"/>
      <c r="B303" s="99">
        <v>383.1</v>
      </c>
      <c r="C303" s="100" t="s">
        <v>381</v>
      </c>
      <c r="D303" s="101">
        <v>0</v>
      </c>
      <c r="E303" s="101">
        <v>0</v>
      </c>
      <c r="F303" s="101">
        <v>0</v>
      </c>
      <c r="G303" s="101">
        <v>0</v>
      </c>
      <c r="H303" s="101">
        <v>0</v>
      </c>
      <c r="I303" s="101">
        <v>0</v>
      </c>
      <c r="J303" s="101">
        <v>0</v>
      </c>
      <c r="K303" s="101">
        <v>0</v>
      </c>
      <c r="L303" s="101">
        <v>0</v>
      </c>
      <c r="M303" s="101">
        <v>0</v>
      </c>
      <c r="N303" s="101">
        <v>0</v>
      </c>
      <c r="O303" s="101">
        <f t="shared" si="19"/>
        <v>0</v>
      </c>
      <c r="P303" s="102">
        <f t="shared" si="15"/>
        <v>0</v>
      </c>
      <c r="Q303" s="103"/>
    </row>
    <row r="304" spans="1:17">
      <c r="A304" s="98"/>
      <c r="B304" s="99">
        <v>383.2</v>
      </c>
      <c r="C304" s="100" t="s">
        <v>382</v>
      </c>
      <c r="D304" s="101">
        <v>0</v>
      </c>
      <c r="E304" s="101">
        <v>0</v>
      </c>
      <c r="F304" s="101">
        <v>0</v>
      </c>
      <c r="G304" s="101">
        <v>0</v>
      </c>
      <c r="H304" s="101">
        <v>0</v>
      </c>
      <c r="I304" s="101">
        <v>0</v>
      </c>
      <c r="J304" s="101">
        <v>0</v>
      </c>
      <c r="K304" s="101">
        <v>0</v>
      </c>
      <c r="L304" s="101">
        <v>0</v>
      </c>
      <c r="M304" s="101">
        <v>0</v>
      </c>
      <c r="N304" s="101">
        <v>0</v>
      </c>
      <c r="O304" s="101">
        <f t="shared" si="19"/>
        <v>0</v>
      </c>
      <c r="P304" s="102">
        <f t="shared" si="15"/>
        <v>0</v>
      </c>
      <c r="Q304" s="103"/>
    </row>
    <row r="305" spans="1:17">
      <c r="A305" s="98"/>
      <c r="B305" s="99">
        <v>384</v>
      </c>
      <c r="C305" s="100" t="s">
        <v>80</v>
      </c>
      <c r="D305" s="101">
        <v>0</v>
      </c>
      <c r="E305" s="101">
        <v>0</v>
      </c>
      <c r="F305" s="101">
        <v>0</v>
      </c>
      <c r="G305" s="101">
        <v>0</v>
      </c>
      <c r="H305" s="101">
        <v>0</v>
      </c>
      <c r="I305" s="101">
        <v>0</v>
      </c>
      <c r="J305" s="101">
        <v>0</v>
      </c>
      <c r="K305" s="101">
        <v>0</v>
      </c>
      <c r="L305" s="101">
        <v>0</v>
      </c>
      <c r="M305" s="101">
        <v>0</v>
      </c>
      <c r="N305" s="101">
        <v>0</v>
      </c>
      <c r="O305" s="101">
        <f t="shared" si="19"/>
        <v>0</v>
      </c>
      <c r="P305" s="102">
        <f t="shared" si="15"/>
        <v>0</v>
      </c>
      <c r="Q305" s="103"/>
    </row>
    <row r="306" spans="1:17">
      <c r="A306" s="98"/>
      <c r="B306" s="99">
        <v>385</v>
      </c>
      <c r="C306" s="100" t="s">
        <v>383</v>
      </c>
      <c r="D306" s="101">
        <v>0</v>
      </c>
      <c r="E306" s="101">
        <v>0</v>
      </c>
      <c r="F306" s="101">
        <v>0</v>
      </c>
      <c r="G306" s="101">
        <v>0</v>
      </c>
      <c r="H306" s="101">
        <v>0</v>
      </c>
      <c r="I306" s="101">
        <v>0</v>
      </c>
      <c r="J306" s="101">
        <v>0</v>
      </c>
      <c r="K306" s="101">
        <v>0</v>
      </c>
      <c r="L306" s="101">
        <v>0</v>
      </c>
      <c r="M306" s="101">
        <v>0</v>
      </c>
      <c r="N306" s="101">
        <v>0</v>
      </c>
      <c r="O306" s="101">
        <f t="shared" si="19"/>
        <v>0</v>
      </c>
      <c r="P306" s="102">
        <f t="shared" si="15"/>
        <v>0</v>
      </c>
      <c r="Q306" s="103"/>
    </row>
    <row r="307" spans="1:17">
      <c r="A307" s="98"/>
      <c r="B307" s="99">
        <v>386.1</v>
      </c>
      <c r="C307" s="100" t="s">
        <v>384</v>
      </c>
      <c r="D307" s="101">
        <v>0</v>
      </c>
      <c r="E307" s="101">
        <v>0</v>
      </c>
      <c r="F307" s="101">
        <v>0</v>
      </c>
      <c r="G307" s="101">
        <v>0</v>
      </c>
      <c r="H307" s="101">
        <v>0</v>
      </c>
      <c r="I307" s="101">
        <v>0</v>
      </c>
      <c r="J307" s="101">
        <v>0</v>
      </c>
      <c r="K307" s="101">
        <v>0</v>
      </c>
      <c r="L307" s="101">
        <v>0</v>
      </c>
      <c r="M307" s="101">
        <v>0</v>
      </c>
      <c r="N307" s="101">
        <v>0</v>
      </c>
      <c r="O307" s="101">
        <f t="shared" si="19"/>
        <v>0</v>
      </c>
      <c r="P307" s="102">
        <f t="shared" si="15"/>
        <v>0</v>
      </c>
      <c r="Q307" s="103"/>
    </row>
    <row r="308" spans="1:17">
      <c r="A308" s="98"/>
      <c r="B308" s="99">
        <v>386.3</v>
      </c>
      <c r="C308" s="100" t="s">
        <v>385</v>
      </c>
      <c r="D308" s="101">
        <v>0</v>
      </c>
      <c r="E308" s="101">
        <v>0</v>
      </c>
      <c r="F308" s="101">
        <v>0</v>
      </c>
      <c r="G308" s="101">
        <v>0</v>
      </c>
      <c r="H308" s="101">
        <v>0</v>
      </c>
      <c r="I308" s="101">
        <v>0</v>
      </c>
      <c r="J308" s="101">
        <v>0</v>
      </c>
      <c r="K308" s="101">
        <v>0</v>
      </c>
      <c r="L308" s="101">
        <v>0</v>
      </c>
      <c r="M308" s="101">
        <v>0</v>
      </c>
      <c r="N308" s="101">
        <v>0</v>
      </c>
      <c r="O308" s="101">
        <f t="shared" si="19"/>
        <v>0</v>
      </c>
      <c r="P308" s="102">
        <f t="shared" si="15"/>
        <v>0</v>
      </c>
      <c r="Q308" s="103"/>
    </row>
    <row r="309" spans="1:17">
      <c r="A309" s="98"/>
      <c r="B309" s="99">
        <v>386.4</v>
      </c>
      <c r="C309" s="100" t="s">
        <v>386</v>
      </c>
      <c r="D309" s="101">
        <v>0</v>
      </c>
      <c r="E309" s="101">
        <v>0</v>
      </c>
      <c r="F309" s="101">
        <v>0</v>
      </c>
      <c r="G309" s="101">
        <v>0</v>
      </c>
      <c r="H309" s="101">
        <v>0</v>
      </c>
      <c r="I309" s="101">
        <v>0</v>
      </c>
      <c r="J309" s="101">
        <v>0</v>
      </c>
      <c r="K309" s="101">
        <v>0</v>
      </c>
      <c r="L309" s="101">
        <v>0</v>
      </c>
      <c r="M309" s="101">
        <v>0</v>
      </c>
      <c r="N309" s="101">
        <v>0</v>
      </c>
      <c r="O309" s="101">
        <f t="shared" si="19"/>
        <v>0</v>
      </c>
      <c r="P309" s="102">
        <f t="shared" si="15"/>
        <v>0</v>
      </c>
      <c r="Q309" s="103"/>
    </row>
    <row r="310" spans="1:17">
      <c r="A310" s="98"/>
      <c r="B310" s="99">
        <v>386.6</v>
      </c>
      <c r="C310" s="100" t="s">
        <v>387</v>
      </c>
      <c r="D310" s="101">
        <v>0</v>
      </c>
      <c r="E310" s="101">
        <v>0</v>
      </c>
      <c r="F310" s="101">
        <v>0</v>
      </c>
      <c r="G310" s="101">
        <v>0</v>
      </c>
      <c r="H310" s="101">
        <v>0</v>
      </c>
      <c r="I310" s="101">
        <v>0</v>
      </c>
      <c r="J310" s="101">
        <v>0</v>
      </c>
      <c r="K310" s="101">
        <v>0</v>
      </c>
      <c r="L310" s="101">
        <v>0</v>
      </c>
      <c r="M310" s="101">
        <v>0</v>
      </c>
      <c r="N310" s="101">
        <v>0</v>
      </c>
      <c r="O310" s="101">
        <f t="shared" si="19"/>
        <v>0</v>
      </c>
      <c r="P310" s="102">
        <f t="shared" si="15"/>
        <v>0</v>
      </c>
      <c r="Q310" s="103"/>
    </row>
    <row r="311" spans="1:17">
      <c r="A311" s="98"/>
      <c r="B311" s="99">
        <v>386.7</v>
      </c>
      <c r="C311" s="100" t="s">
        <v>388</v>
      </c>
      <c r="D311" s="101">
        <v>0</v>
      </c>
      <c r="E311" s="101">
        <v>0</v>
      </c>
      <c r="F311" s="101">
        <v>0</v>
      </c>
      <c r="G311" s="101">
        <v>0</v>
      </c>
      <c r="H311" s="101">
        <v>0</v>
      </c>
      <c r="I311" s="101">
        <v>0</v>
      </c>
      <c r="J311" s="101">
        <v>0</v>
      </c>
      <c r="K311" s="101">
        <v>0</v>
      </c>
      <c r="L311" s="101">
        <v>0</v>
      </c>
      <c r="M311" s="101">
        <v>0</v>
      </c>
      <c r="N311" s="101">
        <v>0</v>
      </c>
      <c r="O311" s="101">
        <f t="shared" si="19"/>
        <v>0</v>
      </c>
      <c r="P311" s="102">
        <f t="shared" si="15"/>
        <v>0</v>
      </c>
      <c r="Q311" s="103"/>
    </row>
    <row r="312" spans="1:17">
      <c r="A312" s="98"/>
      <c r="B312" s="99">
        <v>386.8</v>
      </c>
      <c r="C312" s="100" t="s">
        <v>389</v>
      </c>
      <c r="D312" s="101">
        <v>0</v>
      </c>
      <c r="E312" s="101">
        <v>0</v>
      </c>
      <c r="F312" s="101">
        <v>0</v>
      </c>
      <c r="G312" s="101">
        <v>0</v>
      </c>
      <c r="H312" s="101">
        <v>0</v>
      </c>
      <c r="I312" s="101">
        <v>0</v>
      </c>
      <c r="J312" s="101">
        <v>0</v>
      </c>
      <c r="K312" s="101">
        <v>0</v>
      </c>
      <c r="L312" s="101">
        <v>0</v>
      </c>
      <c r="M312" s="101">
        <v>0</v>
      </c>
      <c r="N312" s="101">
        <v>0</v>
      </c>
      <c r="O312" s="101">
        <f t="shared" si="19"/>
        <v>0</v>
      </c>
      <c r="P312" s="102">
        <f t="shared" si="15"/>
        <v>0</v>
      </c>
      <c r="Q312" s="103"/>
    </row>
    <row r="313" spans="1:17">
      <c r="A313" s="98"/>
      <c r="B313" s="99">
        <v>388.1</v>
      </c>
      <c r="C313" s="100" t="s">
        <v>390</v>
      </c>
      <c r="D313" s="101">
        <v>0</v>
      </c>
      <c r="E313" s="101">
        <v>0</v>
      </c>
      <c r="F313" s="101">
        <v>0</v>
      </c>
      <c r="G313" s="101">
        <v>0</v>
      </c>
      <c r="H313" s="101">
        <v>0</v>
      </c>
      <c r="I313" s="101">
        <v>0</v>
      </c>
      <c r="J313" s="101">
        <v>0</v>
      </c>
      <c r="K313" s="101">
        <v>0</v>
      </c>
      <c r="L313" s="101">
        <v>0</v>
      </c>
      <c r="M313" s="101">
        <v>0</v>
      </c>
      <c r="N313" s="101">
        <v>0</v>
      </c>
      <c r="O313" s="101">
        <f t="shared" si="19"/>
        <v>0</v>
      </c>
      <c r="P313" s="102">
        <f t="shared" si="15"/>
        <v>0</v>
      </c>
      <c r="Q313" s="103"/>
    </row>
    <row r="314" spans="1:17">
      <c r="A314" s="98"/>
      <c r="B314" s="99">
        <v>388.2</v>
      </c>
      <c r="C314" s="100" t="s">
        <v>391</v>
      </c>
      <c r="D314" s="101">
        <v>0</v>
      </c>
      <c r="E314" s="101">
        <v>0</v>
      </c>
      <c r="F314" s="101">
        <v>0</v>
      </c>
      <c r="G314" s="101">
        <v>0</v>
      </c>
      <c r="H314" s="101">
        <v>0</v>
      </c>
      <c r="I314" s="101">
        <v>0</v>
      </c>
      <c r="J314" s="101">
        <v>0</v>
      </c>
      <c r="K314" s="101">
        <v>0</v>
      </c>
      <c r="L314" s="101">
        <v>0</v>
      </c>
      <c r="M314" s="101">
        <v>0</v>
      </c>
      <c r="N314" s="101">
        <v>0</v>
      </c>
      <c r="O314" s="101">
        <f t="shared" si="19"/>
        <v>0</v>
      </c>
      <c r="P314" s="102">
        <f t="shared" si="15"/>
        <v>0</v>
      </c>
      <c r="Q314" s="103"/>
    </row>
    <row r="315" spans="1:17">
      <c r="A315" s="98"/>
      <c r="B315" s="99">
        <v>389.1</v>
      </c>
      <c r="C315" s="100" t="s">
        <v>392</v>
      </c>
      <c r="D315" s="101">
        <v>0</v>
      </c>
      <c r="E315" s="101">
        <v>0</v>
      </c>
      <c r="F315" s="101">
        <v>0</v>
      </c>
      <c r="G315" s="101">
        <v>0</v>
      </c>
      <c r="H315" s="101">
        <v>0</v>
      </c>
      <c r="I315" s="101">
        <v>0</v>
      </c>
      <c r="J315" s="101">
        <v>0</v>
      </c>
      <c r="K315" s="101">
        <v>0</v>
      </c>
      <c r="L315" s="101">
        <v>0</v>
      </c>
      <c r="M315" s="101">
        <v>0</v>
      </c>
      <c r="N315" s="101">
        <v>0</v>
      </c>
      <c r="O315" s="101">
        <f t="shared" si="19"/>
        <v>0</v>
      </c>
      <c r="P315" s="102">
        <f t="shared" si="15"/>
        <v>0</v>
      </c>
      <c r="Q315" s="103"/>
    </row>
    <row r="316" spans="1:17">
      <c r="A316" s="98"/>
      <c r="B316" s="99">
        <v>389.2</v>
      </c>
      <c r="C316" s="100" t="s">
        <v>393</v>
      </c>
      <c r="D316" s="101">
        <v>0</v>
      </c>
      <c r="E316" s="101">
        <v>0</v>
      </c>
      <c r="F316" s="101">
        <v>0</v>
      </c>
      <c r="G316" s="101">
        <v>0</v>
      </c>
      <c r="H316" s="101">
        <v>0</v>
      </c>
      <c r="I316" s="101">
        <v>0</v>
      </c>
      <c r="J316" s="101">
        <v>0</v>
      </c>
      <c r="K316" s="101">
        <v>0</v>
      </c>
      <c r="L316" s="101">
        <v>0</v>
      </c>
      <c r="M316" s="101">
        <v>0</v>
      </c>
      <c r="N316" s="101">
        <v>0</v>
      </c>
      <c r="O316" s="101">
        <f t="shared" si="19"/>
        <v>0</v>
      </c>
      <c r="P316" s="102">
        <f t="shared" si="15"/>
        <v>0</v>
      </c>
      <c r="Q316" s="103"/>
    </row>
    <row r="317" spans="1:17">
      <c r="A317" s="98"/>
      <c r="B317" s="99">
        <v>389.3</v>
      </c>
      <c r="C317" s="100" t="s">
        <v>394</v>
      </c>
      <c r="D317" s="101">
        <v>0</v>
      </c>
      <c r="E317" s="101">
        <v>0</v>
      </c>
      <c r="F317" s="101">
        <v>0</v>
      </c>
      <c r="G317" s="101">
        <v>0</v>
      </c>
      <c r="H317" s="101">
        <v>0</v>
      </c>
      <c r="I317" s="101">
        <v>0</v>
      </c>
      <c r="J317" s="101">
        <v>0</v>
      </c>
      <c r="K317" s="101">
        <v>0</v>
      </c>
      <c r="L317" s="101">
        <v>0</v>
      </c>
      <c r="M317" s="101">
        <v>0</v>
      </c>
      <c r="N317" s="101">
        <v>0</v>
      </c>
      <c r="O317" s="101">
        <f t="shared" si="19"/>
        <v>0</v>
      </c>
      <c r="P317" s="102">
        <f t="shared" si="15"/>
        <v>0</v>
      </c>
      <c r="Q317" s="103"/>
    </row>
    <row r="318" spans="1:17">
      <c r="A318" s="98"/>
      <c r="B318" s="99">
        <v>389.4</v>
      </c>
      <c r="C318" s="100" t="s">
        <v>112</v>
      </c>
      <c r="D318" s="101">
        <v>0</v>
      </c>
      <c r="E318" s="101">
        <v>0</v>
      </c>
      <c r="F318" s="101">
        <v>0</v>
      </c>
      <c r="G318" s="101">
        <v>0</v>
      </c>
      <c r="H318" s="101">
        <v>0</v>
      </c>
      <c r="I318" s="101">
        <v>0</v>
      </c>
      <c r="J318" s="101">
        <v>0</v>
      </c>
      <c r="K318" s="101">
        <v>0</v>
      </c>
      <c r="L318" s="101">
        <v>0</v>
      </c>
      <c r="M318" s="101">
        <v>0</v>
      </c>
      <c r="N318" s="101">
        <v>0</v>
      </c>
      <c r="O318" s="101">
        <f t="shared" si="19"/>
        <v>0</v>
      </c>
      <c r="P318" s="102">
        <f t="shared" si="15"/>
        <v>0</v>
      </c>
      <c r="Q318" s="103"/>
    </row>
    <row r="319" spans="1:17">
      <c r="A319" s="98"/>
      <c r="B319" s="99">
        <v>389.5</v>
      </c>
      <c r="C319" s="100" t="s">
        <v>395</v>
      </c>
      <c r="D319" s="101">
        <v>0</v>
      </c>
      <c r="E319" s="101">
        <v>0</v>
      </c>
      <c r="F319" s="101">
        <v>0</v>
      </c>
      <c r="G319" s="101">
        <v>0</v>
      </c>
      <c r="H319" s="101">
        <v>0</v>
      </c>
      <c r="I319" s="101">
        <v>0</v>
      </c>
      <c r="J319" s="101">
        <v>0</v>
      </c>
      <c r="K319" s="101">
        <v>0</v>
      </c>
      <c r="L319" s="101">
        <v>0</v>
      </c>
      <c r="M319" s="101">
        <v>0</v>
      </c>
      <c r="N319" s="101">
        <v>0</v>
      </c>
      <c r="O319" s="101">
        <f t="shared" si="19"/>
        <v>0</v>
      </c>
      <c r="P319" s="102">
        <f t="shared" si="15"/>
        <v>0</v>
      </c>
      <c r="Q319" s="103"/>
    </row>
    <row r="320" spans="1:17">
      <c r="A320" s="98"/>
      <c r="B320" s="99">
        <v>389.6</v>
      </c>
      <c r="C320" s="100" t="s">
        <v>396</v>
      </c>
      <c r="D320" s="101">
        <v>0</v>
      </c>
      <c r="E320" s="101">
        <v>0</v>
      </c>
      <c r="F320" s="101">
        <v>0</v>
      </c>
      <c r="G320" s="101">
        <v>0</v>
      </c>
      <c r="H320" s="101">
        <v>0</v>
      </c>
      <c r="I320" s="101">
        <v>0</v>
      </c>
      <c r="J320" s="101">
        <v>0</v>
      </c>
      <c r="K320" s="101">
        <v>0</v>
      </c>
      <c r="L320" s="101">
        <v>0</v>
      </c>
      <c r="M320" s="101">
        <v>0</v>
      </c>
      <c r="N320" s="101">
        <v>0</v>
      </c>
      <c r="O320" s="101">
        <f t="shared" si="19"/>
        <v>0</v>
      </c>
      <c r="P320" s="102">
        <f t="shared" si="15"/>
        <v>0</v>
      </c>
      <c r="Q320" s="103"/>
    </row>
    <row r="321" spans="1:120">
      <c r="A321" s="98"/>
      <c r="B321" s="99">
        <v>389.7</v>
      </c>
      <c r="C321" s="100" t="s">
        <v>397</v>
      </c>
      <c r="D321" s="101">
        <v>0</v>
      </c>
      <c r="E321" s="101">
        <v>0</v>
      </c>
      <c r="F321" s="101">
        <v>0</v>
      </c>
      <c r="G321" s="101">
        <v>0</v>
      </c>
      <c r="H321" s="101">
        <v>0</v>
      </c>
      <c r="I321" s="101">
        <v>0</v>
      </c>
      <c r="J321" s="101">
        <v>0</v>
      </c>
      <c r="K321" s="101">
        <v>0</v>
      </c>
      <c r="L321" s="101">
        <v>0</v>
      </c>
      <c r="M321" s="101">
        <v>0</v>
      </c>
      <c r="N321" s="101">
        <v>0</v>
      </c>
      <c r="O321" s="101">
        <f t="shared" si="19"/>
        <v>0</v>
      </c>
      <c r="P321" s="102">
        <f t="shared" si="15"/>
        <v>0</v>
      </c>
      <c r="Q321" s="103"/>
    </row>
    <row r="322" spans="1:120">
      <c r="A322" s="98"/>
      <c r="B322" s="99">
        <v>389.8</v>
      </c>
      <c r="C322" s="100" t="s">
        <v>398</v>
      </c>
      <c r="D322" s="101">
        <v>0</v>
      </c>
      <c r="E322" s="101">
        <v>0</v>
      </c>
      <c r="F322" s="101">
        <v>0</v>
      </c>
      <c r="G322" s="101">
        <v>0</v>
      </c>
      <c r="H322" s="101">
        <v>0</v>
      </c>
      <c r="I322" s="101">
        <v>0</v>
      </c>
      <c r="J322" s="101">
        <v>0</v>
      </c>
      <c r="K322" s="101">
        <v>0</v>
      </c>
      <c r="L322" s="101">
        <v>0</v>
      </c>
      <c r="M322" s="101">
        <v>0</v>
      </c>
      <c r="N322" s="101">
        <v>0</v>
      </c>
      <c r="O322" s="101">
        <f t="shared" si="19"/>
        <v>0</v>
      </c>
      <c r="P322" s="102">
        <f t="shared" si="15"/>
        <v>0</v>
      </c>
      <c r="Q322" s="103"/>
    </row>
    <row r="323" spans="1:120">
      <c r="A323" s="98"/>
      <c r="B323" s="99">
        <v>389.9</v>
      </c>
      <c r="C323" s="100" t="s">
        <v>399</v>
      </c>
      <c r="D323" s="101">
        <v>0</v>
      </c>
      <c r="E323" s="101">
        <v>0</v>
      </c>
      <c r="F323" s="101">
        <v>0</v>
      </c>
      <c r="G323" s="101">
        <v>0</v>
      </c>
      <c r="H323" s="101">
        <v>0</v>
      </c>
      <c r="I323" s="101">
        <v>0</v>
      </c>
      <c r="J323" s="101">
        <v>0</v>
      </c>
      <c r="K323" s="101">
        <v>0</v>
      </c>
      <c r="L323" s="101">
        <v>0</v>
      </c>
      <c r="M323" s="101">
        <v>0</v>
      </c>
      <c r="N323" s="101">
        <v>0</v>
      </c>
      <c r="O323" s="101">
        <f t="shared" si="19"/>
        <v>0</v>
      </c>
      <c r="P323" s="102">
        <f t="shared" si="15"/>
        <v>0</v>
      </c>
      <c r="Q323" s="103"/>
    </row>
    <row r="324" spans="1:120">
      <c r="A324" s="114"/>
      <c r="B324" s="115">
        <v>392</v>
      </c>
      <c r="C324" s="100" t="s">
        <v>400</v>
      </c>
      <c r="D324" s="101">
        <v>0</v>
      </c>
      <c r="E324" s="101">
        <v>0</v>
      </c>
      <c r="F324" s="101">
        <v>0</v>
      </c>
      <c r="G324" s="101">
        <v>0</v>
      </c>
      <c r="H324" s="101">
        <v>0</v>
      </c>
      <c r="I324" s="101">
        <v>0</v>
      </c>
      <c r="J324" s="101">
        <v>0</v>
      </c>
      <c r="K324" s="101">
        <v>0</v>
      </c>
      <c r="L324" s="101">
        <v>0</v>
      </c>
      <c r="M324" s="101">
        <v>0</v>
      </c>
      <c r="N324" s="101">
        <v>0</v>
      </c>
      <c r="O324" s="101">
        <f t="shared" si="19"/>
        <v>0</v>
      </c>
      <c r="P324" s="102">
        <f t="shared" si="15"/>
        <v>0</v>
      </c>
      <c r="Q324" s="103"/>
    </row>
    <row r="325" spans="1:120" ht="15.75" thickBot="1">
      <c r="A325" s="114"/>
      <c r="B325" s="115">
        <v>393</v>
      </c>
      <c r="C325" s="100" t="s">
        <v>401</v>
      </c>
      <c r="D325" s="101">
        <v>0</v>
      </c>
      <c r="E325" s="101">
        <v>0</v>
      </c>
      <c r="F325" s="101">
        <v>0</v>
      </c>
      <c r="G325" s="101">
        <v>0</v>
      </c>
      <c r="H325" s="101">
        <v>0</v>
      </c>
      <c r="I325" s="101">
        <v>0</v>
      </c>
      <c r="J325" s="101">
        <v>0</v>
      </c>
      <c r="K325" s="101">
        <v>0</v>
      </c>
      <c r="L325" s="101">
        <v>0</v>
      </c>
      <c r="M325" s="101">
        <v>0</v>
      </c>
      <c r="N325" s="101">
        <v>0</v>
      </c>
      <c r="O325" s="101">
        <f>SUM(D325:N325)</f>
        <v>0</v>
      </c>
      <c r="P325" s="102">
        <f t="shared" ref="P325:P388" si="21">(O325/P$328)</f>
        <v>0</v>
      </c>
      <c r="Q325" s="103"/>
    </row>
    <row r="326" spans="1:120" ht="16.5" thickBot="1">
      <c r="A326" s="116" t="s">
        <v>46</v>
      </c>
      <c r="B326" s="117"/>
      <c r="C326" s="118"/>
      <c r="D326" s="119">
        <f t="shared" ref="D326:N326" si="22">SUM(D5,D41,D76,D169,D263,D282,D300)</f>
        <v>0</v>
      </c>
      <c r="E326" s="119">
        <f t="shared" si="22"/>
        <v>0</v>
      </c>
      <c r="F326" s="119">
        <f t="shared" si="22"/>
        <v>0</v>
      </c>
      <c r="G326" s="119">
        <f t="shared" si="22"/>
        <v>0</v>
      </c>
      <c r="H326" s="119">
        <f t="shared" si="22"/>
        <v>0</v>
      </c>
      <c r="I326" s="119">
        <f t="shared" si="22"/>
        <v>0</v>
      </c>
      <c r="J326" s="119">
        <f t="shared" si="22"/>
        <v>0</v>
      </c>
      <c r="K326" s="119">
        <f t="shared" si="22"/>
        <v>0</v>
      </c>
      <c r="L326" s="119">
        <f t="shared" si="22"/>
        <v>0</v>
      </c>
      <c r="M326" s="119">
        <f t="shared" si="22"/>
        <v>0</v>
      </c>
      <c r="N326" s="119">
        <f t="shared" si="22"/>
        <v>0</v>
      </c>
      <c r="O326" s="119">
        <f>SUM(D326:N326)</f>
        <v>0</v>
      </c>
      <c r="P326" s="120">
        <f t="shared" si="21"/>
        <v>0</v>
      </c>
      <c r="Q326" s="96"/>
      <c r="R326" s="121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6"/>
      <c r="AF326" s="86"/>
      <c r="AG326" s="86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  <c r="AV326" s="86"/>
      <c r="AW326" s="86"/>
      <c r="AX326" s="86"/>
      <c r="AY326" s="86"/>
      <c r="AZ326" s="86"/>
      <c r="BA326" s="86"/>
      <c r="BB326" s="86"/>
      <c r="BC326" s="86"/>
      <c r="BD326" s="86"/>
      <c r="BE326" s="86"/>
      <c r="BF326" s="86"/>
      <c r="BG326" s="86"/>
      <c r="BH326" s="86"/>
      <c r="BI326" s="86"/>
      <c r="BJ326" s="86"/>
      <c r="BK326" s="86"/>
      <c r="BL326" s="86"/>
      <c r="BM326" s="86"/>
      <c r="BN326" s="86"/>
      <c r="BO326" s="86"/>
      <c r="BP326" s="86"/>
      <c r="BQ326" s="86"/>
      <c r="BR326" s="86"/>
      <c r="BS326" s="86"/>
      <c r="BT326" s="86"/>
      <c r="BU326" s="86"/>
      <c r="BV326" s="86"/>
      <c r="BW326" s="86"/>
      <c r="BX326" s="86"/>
      <c r="BY326" s="86"/>
      <c r="BZ326" s="86"/>
      <c r="CA326" s="86"/>
      <c r="CB326" s="86"/>
      <c r="CC326" s="86"/>
      <c r="CD326" s="86"/>
      <c r="CE326" s="86"/>
      <c r="CF326" s="86"/>
      <c r="CG326" s="86"/>
      <c r="CH326" s="86"/>
      <c r="CI326" s="86"/>
      <c r="CJ326" s="86"/>
      <c r="CK326" s="86"/>
      <c r="CL326" s="86"/>
      <c r="CM326" s="86"/>
      <c r="CN326" s="86"/>
      <c r="CO326" s="86"/>
      <c r="CP326" s="86"/>
      <c r="CQ326" s="86"/>
      <c r="CR326" s="86"/>
      <c r="CS326" s="86"/>
      <c r="CT326" s="86"/>
      <c r="CU326" s="86"/>
      <c r="CV326" s="86"/>
      <c r="CW326" s="86"/>
      <c r="CX326" s="86"/>
      <c r="CY326" s="86"/>
      <c r="CZ326" s="86"/>
      <c r="DA326" s="86"/>
      <c r="DB326" s="86"/>
      <c r="DC326" s="86"/>
      <c r="DD326" s="86"/>
      <c r="DE326" s="86"/>
      <c r="DF326" s="86"/>
      <c r="DG326" s="86"/>
      <c r="DH326" s="86"/>
      <c r="DI326" s="86"/>
      <c r="DJ326" s="86"/>
      <c r="DK326" s="86"/>
      <c r="DL326" s="86"/>
      <c r="DM326" s="86"/>
      <c r="DN326" s="86"/>
      <c r="DO326" s="86"/>
      <c r="DP326" s="86"/>
    </row>
    <row r="327" spans="1:120">
      <c r="A327" s="122"/>
      <c r="B327" s="123"/>
      <c r="C327" s="123"/>
      <c r="D327" s="124"/>
      <c r="E327" s="124"/>
      <c r="F327" s="124"/>
      <c r="G327" s="124"/>
      <c r="H327" s="124"/>
      <c r="I327" s="124"/>
      <c r="J327" s="124"/>
      <c r="K327" s="124"/>
      <c r="L327" s="124"/>
      <c r="M327" s="124"/>
      <c r="N327" s="124"/>
      <c r="O327" s="124"/>
      <c r="P327" s="125"/>
    </row>
    <row r="328" spans="1:120">
      <c r="A328" s="126"/>
      <c r="B328" s="127"/>
      <c r="C328" s="127"/>
      <c r="D328" s="128"/>
      <c r="E328" s="128"/>
      <c r="F328" s="128"/>
      <c r="G328" s="128"/>
      <c r="H328" s="128"/>
      <c r="I328" s="128"/>
      <c r="J328" s="128"/>
      <c r="K328" s="128"/>
      <c r="L328" s="128"/>
      <c r="M328" s="129" t="s">
        <v>402</v>
      </c>
      <c r="N328" s="129"/>
      <c r="O328" s="129"/>
      <c r="P328" s="130">
        <v>23076</v>
      </c>
    </row>
    <row r="329" spans="1:120">
      <c r="A329" s="131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1"/>
    </row>
    <row r="330" spans="1:120" ht="15.75" customHeight="1" thickBot="1">
      <c r="A330" s="132" t="s">
        <v>82</v>
      </c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4"/>
    </row>
  </sheetData>
  <mergeCells count="10">
    <mergeCell ref="M328:O328"/>
    <mergeCell ref="A329:P329"/>
    <mergeCell ref="A330:P3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59</v>
      </c>
      <c r="F4" s="34" t="s">
        <v>60</v>
      </c>
      <c r="G4" s="34" t="s">
        <v>61</v>
      </c>
      <c r="H4" s="34" t="s">
        <v>6</v>
      </c>
      <c r="I4" s="34" t="s">
        <v>7</v>
      </c>
      <c r="J4" s="35" t="s">
        <v>62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7609980</v>
      </c>
      <c r="E5" s="27">
        <f t="shared" si="0"/>
        <v>360980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7970960</v>
      </c>
      <c r="O5" s="33">
        <f t="shared" ref="O5:O50" si="1">(N5/O$52)</f>
        <v>362.31636363636363</v>
      </c>
      <c r="P5" s="6"/>
    </row>
    <row r="6" spans="1:133">
      <c r="A6" s="12"/>
      <c r="B6" s="25">
        <v>311</v>
      </c>
      <c r="C6" s="20" t="s">
        <v>3</v>
      </c>
      <c r="D6" s="46">
        <v>4906998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4906998</v>
      </c>
      <c r="O6" s="47">
        <f t="shared" si="1"/>
        <v>223.04536363636365</v>
      </c>
      <c r="P6" s="9"/>
    </row>
    <row r="7" spans="1:133">
      <c r="A7" s="12"/>
      <c r="B7" s="25">
        <v>312.41000000000003</v>
      </c>
      <c r="C7" s="20" t="s">
        <v>67</v>
      </c>
      <c r="D7" s="46">
        <v>0</v>
      </c>
      <c r="E7" s="46">
        <v>360980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360980</v>
      </c>
      <c r="O7" s="47">
        <f t="shared" si="1"/>
        <v>16.408181818181816</v>
      </c>
      <c r="P7" s="9"/>
    </row>
    <row r="8" spans="1:133">
      <c r="A8" s="12"/>
      <c r="B8" s="25">
        <v>314.10000000000002</v>
      </c>
      <c r="C8" s="20" t="s">
        <v>11</v>
      </c>
      <c r="D8" s="46">
        <v>1128129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1128129</v>
      </c>
      <c r="O8" s="47">
        <f t="shared" si="1"/>
        <v>51.278590909090909</v>
      </c>
      <c r="P8" s="9"/>
    </row>
    <row r="9" spans="1:133">
      <c r="A9" s="12"/>
      <c r="B9" s="25">
        <v>314.3</v>
      </c>
      <c r="C9" s="20" t="s">
        <v>12</v>
      </c>
      <c r="D9" s="46">
        <v>202526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202526</v>
      </c>
      <c r="O9" s="47">
        <f t="shared" si="1"/>
        <v>9.2057272727272732</v>
      </c>
      <c r="P9" s="9"/>
    </row>
    <row r="10" spans="1:133">
      <c r="A10" s="12"/>
      <c r="B10" s="25">
        <v>314.39999999999998</v>
      </c>
      <c r="C10" s="20" t="s">
        <v>13</v>
      </c>
      <c r="D10" s="46">
        <v>74418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74418</v>
      </c>
      <c r="O10" s="47">
        <f t="shared" si="1"/>
        <v>3.3826363636363634</v>
      </c>
      <c r="P10" s="9"/>
    </row>
    <row r="11" spans="1:133">
      <c r="A11" s="12"/>
      <c r="B11" s="25">
        <v>315</v>
      </c>
      <c r="C11" s="20" t="s">
        <v>94</v>
      </c>
      <c r="D11" s="46">
        <v>622034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622034</v>
      </c>
      <c r="O11" s="47">
        <f t="shared" si="1"/>
        <v>28.274272727272727</v>
      </c>
      <c r="P11" s="9"/>
    </row>
    <row r="12" spans="1:133">
      <c r="A12" s="12"/>
      <c r="B12" s="25">
        <v>316</v>
      </c>
      <c r="C12" s="20" t="s">
        <v>95</v>
      </c>
      <c r="D12" s="46">
        <v>675875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675875</v>
      </c>
      <c r="O12" s="47">
        <f t="shared" si="1"/>
        <v>30.72159090909091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1529795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1529795</v>
      </c>
      <c r="O13" s="45">
        <f t="shared" si="1"/>
        <v>69.536136363636359</v>
      </c>
      <c r="P13" s="10"/>
    </row>
    <row r="14" spans="1:133">
      <c r="A14" s="12"/>
      <c r="B14" s="25">
        <v>322</v>
      </c>
      <c r="C14" s="20" t="s">
        <v>0</v>
      </c>
      <c r="D14" s="46">
        <v>470429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470429</v>
      </c>
      <c r="O14" s="47">
        <f t="shared" si="1"/>
        <v>21.383136363636364</v>
      </c>
      <c r="P14" s="9"/>
    </row>
    <row r="15" spans="1:133">
      <c r="A15" s="12"/>
      <c r="B15" s="25">
        <v>323.10000000000002</v>
      </c>
      <c r="C15" s="20" t="s">
        <v>18</v>
      </c>
      <c r="D15" s="46">
        <v>877192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877192</v>
      </c>
      <c r="O15" s="47">
        <f t="shared" si="1"/>
        <v>39.872363636363637</v>
      </c>
      <c r="P15" s="9"/>
    </row>
    <row r="16" spans="1:133">
      <c r="A16" s="12"/>
      <c r="B16" s="25">
        <v>323.39999999999998</v>
      </c>
      <c r="C16" s="20" t="s">
        <v>19</v>
      </c>
      <c r="D16" s="46">
        <v>7836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7836</v>
      </c>
      <c r="O16" s="47">
        <f t="shared" si="1"/>
        <v>0.35618181818181816</v>
      </c>
      <c r="P16" s="9"/>
    </row>
    <row r="17" spans="1:16">
      <c r="A17" s="12"/>
      <c r="B17" s="25">
        <v>323.7</v>
      </c>
      <c r="C17" s="20" t="s">
        <v>20</v>
      </c>
      <c r="D17" s="46">
        <v>169315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169315</v>
      </c>
      <c r="O17" s="47">
        <f t="shared" si="1"/>
        <v>7.6961363636363638</v>
      </c>
      <c r="P17" s="9"/>
    </row>
    <row r="18" spans="1:16">
      <c r="A18" s="12"/>
      <c r="B18" s="25">
        <v>329</v>
      </c>
      <c r="C18" s="20" t="s">
        <v>70</v>
      </c>
      <c r="D18" s="46">
        <v>5023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5023</v>
      </c>
      <c r="O18" s="47">
        <f t="shared" si="1"/>
        <v>0.22831818181818181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SUM(D20:D28)</f>
        <v>2465505</v>
      </c>
      <c r="E19" s="32">
        <f t="shared" si="5"/>
        <v>1004352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3469857</v>
      </c>
      <c r="O19" s="45">
        <f t="shared" si="1"/>
        <v>157.72077272727273</v>
      </c>
      <c r="P19" s="10"/>
    </row>
    <row r="20" spans="1:16">
      <c r="A20" s="12"/>
      <c r="B20" s="25">
        <v>331.69</v>
      </c>
      <c r="C20" s="20" t="s">
        <v>25</v>
      </c>
      <c r="D20" s="46">
        <v>142535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142535</v>
      </c>
      <c r="O20" s="47">
        <f t="shared" si="1"/>
        <v>6.478863636363636</v>
      </c>
      <c r="P20" s="9"/>
    </row>
    <row r="21" spans="1:16">
      <c r="A21" s="12"/>
      <c r="B21" s="25">
        <v>334.9</v>
      </c>
      <c r="C21" s="20" t="s">
        <v>84</v>
      </c>
      <c r="D21" s="46">
        <v>3320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3320</v>
      </c>
      <c r="O21" s="47">
        <f t="shared" si="1"/>
        <v>0.15090909090909091</v>
      </c>
      <c r="P21" s="9"/>
    </row>
    <row r="22" spans="1:16">
      <c r="A22" s="12"/>
      <c r="B22" s="25">
        <v>335.12</v>
      </c>
      <c r="C22" s="20" t="s">
        <v>96</v>
      </c>
      <c r="D22" s="46">
        <v>415154</v>
      </c>
      <c r="E22" s="46">
        <v>223544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638698</v>
      </c>
      <c r="O22" s="47">
        <f t="shared" si="1"/>
        <v>29.031727272727274</v>
      </c>
      <c r="P22" s="9"/>
    </row>
    <row r="23" spans="1:16">
      <c r="A23" s="12"/>
      <c r="B23" s="25">
        <v>335.14</v>
      </c>
      <c r="C23" s="20" t="s">
        <v>97</v>
      </c>
      <c r="D23" s="46">
        <v>10864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10864</v>
      </c>
      <c r="O23" s="47">
        <f t="shared" si="1"/>
        <v>0.49381818181818182</v>
      </c>
      <c r="P23" s="9"/>
    </row>
    <row r="24" spans="1:16">
      <c r="A24" s="12"/>
      <c r="B24" s="25">
        <v>335.15</v>
      </c>
      <c r="C24" s="20" t="s">
        <v>98</v>
      </c>
      <c r="D24" s="46">
        <v>6761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6761</v>
      </c>
      <c r="O24" s="47">
        <f t="shared" si="1"/>
        <v>0.30731818181818182</v>
      </c>
      <c r="P24" s="9"/>
    </row>
    <row r="25" spans="1:16">
      <c r="A25" s="12"/>
      <c r="B25" s="25">
        <v>335.18</v>
      </c>
      <c r="C25" s="20" t="s">
        <v>99</v>
      </c>
      <c r="D25" s="46">
        <v>1494103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1494103</v>
      </c>
      <c r="O25" s="47">
        <f t="shared" si="1"/>
        <v>67.913772727272729</v>
      </c>
      <c r="P25" s="9"/>
    </row>
    <row r="26" spans="1:16">
      <c r="A26" s="12"/>
      <c r="B26" s="25">
        <v>335.9</v>
      </c>
      <c r="C26" s="20" t="s">
        <v>73</v>
      </c>
      <c r="D26" s="46">
        <v>14271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14271</v>
      </c>
      <c r="O26" s="47">
        <f t="shared" si="1"/>
        <v>0.64868181818181814</v>
      </c>
      <c r="P26" s="9"/>
    </row>
    <row r="27" spans="1:16">
      <c r="A27" s="12"/>
      <c r="B27" s="25">
        <v>337.4</v>
      </c>
      <c r="C27" s="20" t="s">
        <v>32</v>
      </c>
      <c r="D27" s="46">
        <v>0</v>
      </c>
      <c r="E27" s="46">
        <v>780808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780808</v>
      </c>
      <c r="O27" s="47">
        <f t="shared" si="1"/>
        <v>35.49127272727273</v>
      </c>
      <c r="P27" s="9"/>
    </row>
    <row r="28" spans="1:16">
      <c r="A28" s="12"/>
      <c r="B28" s="25">
        <v>337.9</v>
      </c>
      <c r="C28" s="20" t="s">
        <v>34</v>
      </c>
      <c r="D28" s="46">
        <v>378497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378497</v>
      </c>
      <c r="O28" s="47">
        <f t="shared" si="1"/>
        <v>17.204409090909092</v>
      </c>
      <c r="P28" s="9"/>
    </row>
    <row r="29" spans="1:16" ht="15.75">
      <c r="A29" s="29" t="s">
        <v>39</v>
      </c>
      <c r="B29" s="30"/>
      <c r="C29" s="31"/>
      <c r="D29" s="32">
        <f t="shared" ref="D29:M29" si="7">SUM(D30:D36)</f>
        <v>416229</v>
      </c>
      <c r="E29" s="32">
        <f t="shared" si="7"/>
        <v>5119241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5373041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10908511</v>
      </c>
      <c r="O29" s="45">
        <f t="shared" si="1"/>
        <v>495.84140909090911</v>
      </c>
      <c r="P29" s="10"/>
    </row>
    <row r="30" spans="1:16">
      <c r="A30" s="12"/>
      <c r="B30" s="25">
        <v>341.9</v>
      </c>
      <c r="C30" s="20" t="s">
        <v>100</v>
      </c>
      <c r="D30" s="46">
        <v>0</v>
      </c>
      <c r="E30" s="46">
        <v>534380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8">SUM(D30:M30)</f>
        <v>534380</v>
      </c>
      <c r="O30" s="47">
        <f t="shared" si="1"/>
        <v>24.29</v>
      </c>
      <c r="P30" s="9"/>
    </row>
    <row r="31" spans="1:16">
      <c r="A31" s="12"/>
      <c r="B31" s="25">
        <v>342.9</v>
      </c>
      <c r="C31" s="20" t="s">
        <v>75</v>
      </c>
      <c r="D31" s="46">
        <v>0</v>
      </c>
      <c r="E31" s="46">
        <v>51777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51777</v>
      </c>
      <c r="O31" s="47">
        <f t="shared" si="1"/>
        <v>2.3534999999999999</v>
      </c>
      <c r="P31" s="9"/>
    </row>
    <row r="32" spans="1:16">
      <c r="A32" s="12"/>
      <c r="B32" s="25">
        <v>343.5</v>
      </c>
      <c r="C32" s="20" t="s">
        <v>85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525373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525373</v>
      </c>
      <c r="O32" s="47">
        <f t="shared" si="1"/>
        <v>23.880590909090909</v>
      </c>
      <c r="P32" s="9"/>
    </row>
    <row r="33" spans="1:16">
      <c r="A33" s="12"/>
      <c r="B33" s="25">
        <v>343.6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4847668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4847668</v>
      </c>
      <c r="O33" s="47">
        <f t="shared" si="1"/>
        <v>220.34854545454544</v>
      </c>
      <c r="P33" s="9"/>
    </row>
    <row r="34" spans="1:16">
      <c r="A34" s="12"/>
      <c r="B34" s="25">
        <v>343.9</v>
      </c>
      <c r="C34" s="20" t="s">
        <v>76</v>
      </c>
      <c r="D34" s="46">
        <v>0</v>
      </c>
      <c r="E34" s="46">
        <v>4533084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4533084</v>
      </c>
      <c r="O34" s="47">
        <f t="shared" si="1"/>
        <v>206.04927272727272</v>
      </c>
      <c r="P34" s="9"/>
    </row>
    <row r="35" spans="1:16">
      <c r="A35" s="12"/>
      <c r="B35" s="25">
        <v>347.2</v>
      </c>
      <c r="C35" s="20" t="s">
        <v>45</v>
      </c>
      <c r="D35" s="46">
        <v>178501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178501</v>
      </c>
      <c r="O35" s="47">
        <f t="shared" si="1"/>
        <v>8.1136818181818189</v>
      </c>
      <c r="P35" s="9"/>
    </row>
    <row r="36" spans="1:16">
      <c r="A36" s="12"/>
      <c r="B36" s="25">
        <v>349</v>
      </c>
      <c r="C36" s="20" t="s">
        <v>1</v>
      </c>
      <c r="D36" s="46">
        <v>237728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237728</v>
      </c>
      <c r="O36" s="47">
        <f t="shared" si="1"/>
        <v>10.805818181818182</v>
      </c>
      <c r="P36" s="9"/>
    </row>
    <row r="37" spans="1:16" ht="15.75">
      <c r="A37" s="29" t="s">
        <v>40</v>
      </c>
      <c r="B37" s="30"/>
      <c r="C37" s="31"/>
      <c r="D37" s="32">
        <f t="shared" ref="D37:M37" si="9">SUM(D38:D40)</f>
        <v>132841</v>
      </c>
      <c r="E37" s="32">
        <f t="shared" si="9"/>
        <v>8567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50" si="10">SUM(D37:M37)</f>
        <v>141408</v>
      </c>
      <c r="O37" s="45">
        <f t="shared" si="1"/>
        <v>6.4276363636363634</v>
      </c>
      <c r="P37" s="10"/>
    </row>
    <row r="38" spans="1:16">
      <c r="A38" s="13"/>
      <c r="B38" s="39">
        <v>351.1</v>
      </c>
      <c r="C38" s="21" t="s">
        <v>48</v>
      </c>
      <c r="D38" s="46">
        <v>37079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37079</v>
      </c>
      <c r="O38" s="47">
        <f t="shared" si="1"/>
        <v>1.6854090909090909</v>
      </c>
      <c r="P38" s="9"/>
    </row>
    <row r="39" spans="1:16">
      <c r="A39" s="13"/>
      <c r="B39" s="39">
        <v>356</v>
      </c>
      <c r="C39" s="21" t="s">
        <v>101</v>
      </c>
      <c r="D39" s="46">
        <v>95762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95762</v>
      </c>
      <c r="O39" s="47">
        <f t="shared" si="1"/>
        <v>4.3528181818181819</v>
      </c>
      <c r="P39" s="9"/>
    </row>
    <row r="40" spans="1:16">
      <c r="A40" s="13"/>
      <c r="B40" s="39">
        <v>359</v>
      </c>
      <c r="C40" s="21" t="s">
        <v>50</v>
      </c>
      <c r="D40" s="46">
        <v>0</v>
      </c>
      <c r="E40" s="46">
        <v>8567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8567</v>
      </c>
      <c r="O40" s="47">
        <f t="shared" si="1"/>
        <v>0.38940909090909093</v>
      </c>
      <c r="P40" s="9"/>
    </row>
    <row r="41" spans="1:16" ht="15.75">
      <c r="A41" s="29" t="s">
        <v>4</v>
      </c>
      <c r="B41" s="30"/>
      <c r="C41" s="31"/>
      <c r="D41" s="32">
        <f t="shared" ref="D41:M41" si="11">SUM(D42:D47)</f>
        <v>109599</v>
      </c>
      <c r="E41" s="32">
        <f t="shared" si="11"/>
        <v>0</v>
      </c>
      <c r="F41" s="32">
        <f t="shared" si="11"/>
        <v>0</v>
      </c>
      <c r="G41" s="32">
        <f t="shared" si="11"/>
        <v>2191301</v>
      </c>
      <c r="H41" s="32">
        <f t="shared" si="11"/>
        <v>0</v>
      </c>
      <c r="I41" s="32">
        <f t="shared" si="11"/>
        <v>9344</v>
      </c>
      <c r="J41" s="32">
        <f t="shared" si="11"/>
        <v>0</v>
      </c>
      <c r="K41" s="32">
        <f t="shared" si="11"/>
        <v>2244513</v>
      </c>
      <c r="L41" s="32">
        <f t="shared" si="11"/>
        <v>0</v>
      </c>
      <c r="M41" s="32">
        <f t="shared" si="11"/>
        <v>0</v>
      </c>
      <c r="N41" s="32">
        <f t="shared" si="10"/>
        <v>4554757</v>
      </c>
      <c r="O41" s="45">
        <f t="shared" si="1"/>
        <v>207.03440909090909</v>
      </c>
      <c r="P41" s="10"/>
    </row>
    <row r="42" spans="1:16">
      <c r="A42" s="12"/>
      <c r="B42" s="25">
        <v>361.1</v>
      </c>
      <c r="C42" s="20" t="s">
        <v>51</v>
      </c>
      <c r="D42" s="46">
        <v>4648</v>
      </c>
      <c r="E42" s="46">
        <v>0</v>
      </c>
      <c r="F42" s="46">
        <v>0</v>
      </c>
      <c r="G42" s="46">
        <v>0</v>
      </c>
      <c r="H42" s="46">
        <v>0</v>
      </c>
      <c r="I42" s="46">
        <v>9344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13992</v>
      </c>
      <c r="O42" s="47">
        <f t="shared" si="1"/>
        <v>0.63600000000000001</v>
      </c>
      <c r="P42" s="9"/>
    </row>
    <row r="43" spans="1:16">
      <c r="A43" s="12"/>
      <c r="B43" s="25">
        <v>361.2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333467</v>
      </c>
      <c r="L43" s="46">
        <v>0</v>
      </c>
      <c r="M43" s="46">
        <v>0</v>
      </c>
      <c r="N43" s="46">
        <f t="shared" si="10"/>
        <v>333467</v>
      </c>
      <c r="O43" s="47">
        <f t="shared" si="1"/>
        <v>15.157590909090908</v>
      </c>
      <c r="P43" s="9"/>
    </row>
    <row r="44" spans="1:16">
      <c r="A44" s="12"/>
      <c r="B44" s="25">
        <v>361.3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1320146</v>
      </c>
      <c r="L44" s="46">
        <v>0</v>
      </c>
      <c r="M44" s="46">
        <v>0</v>
      </c>
      <c r="N44" s="46">
        <f t="shared" si="10"/>
        <v>1320146</v>
      </c>
      <c r="O44" s="47">
        <f t="shared" si="1"/>
        <v>60.00663636363636</v>
      </c>
      <c r="P44" s="9"/>
    </row>
    <row r="45" spans="1:16">
      <c r="A45" s="12"/>
      <c r="B45" s="25">
        <v>364</v>
      </c>
      <c r="C45" s="20" t="s">
        <v>102</v>
      </c>
      <c r="D45" s="46">
        <v>8250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8250</v>
      </c>
      <c r="O45" s="47">
        <f t="shared" si="1"/>
        <v>0.375</v>
      </c>
      <c r="P45" s="9"/>
    </row>
    <row r="46" spans="1:16">
      <c r="A46" s="12"/>
      <c r="B46" s="25">
        <v>366</v>
      </c>
      <c r="C46" s="20" t="s">
        <v>78</v>
      </c>
      <c r="D46" s="46">
        <v>96701</v>
      </c>
      <c r="E46" s="46">
        <v>0</v>
      </c>
      <c r="F46" s="46">
        <v>0</v>
      </c>
      <c r="G46" s="46">
        <v>2191301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2288002</v>
      </c>
      <c r="O46" s="47">
        <f t="shared" si="1"/>
        <v>104.00009090909091</v>
      </c>
      <c r="P46" s="9"/>
    </row>
    <row r="47" spans="1:16">
      <c r="A47" s="12"/>
      <c r="B47" s="25">
        <v>368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590900</v>
      </c>
      <c r="L47" s="46">
        <v>0</v>
      </c>
      <c r="M47" s="46">
        <v>0</v>
      </c>
      <c r="N47" s="46">
        <f t="shared" si="10"/>
        <v>590900</v>
      </c>
      <c r="O47" s="47">
        <f t="shared" si="1"/>
        <v>26.859090909090909</v>
      </c>
      <c r="P47" s="9"/>
    </row>
    <row r="48" spans="1:16" ht="15.75">
      <c r="A48" s="29" t="s">
        <v>41</v>
      </c>
      <c r="B48" s="30"/>
      <c r="C48" s="31"/>
      <c r="D48" s="32">
        <f t="shared" ref="D48:M48" si="12">SUM(D49:D49)</f>
        <v>0</v>
      </c>
      <c r="E48" s="32">
        <f t="shared" si="12"/>
        <v>2058000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2058000</v>
      </c>
      <c r="O48" s="45">
        <f t="shared" si="1"/>
        <v>93.545454545454547</v>
      </c>
      <c r="P48" s="9"/>
    </row>
    <row r="49" spans="1:119" ht="15.75" thickBot="1">
      <c r="A49" s="12"/>
      <c r="B49" s="25">
        <v>384</v>
      </c>
      <c r="C49" s="20" t="s">
        <v>80</v>
      </c>
      <c r="D49" s="46">
        <v>0</v>
      </c>
      <c r="E49" s="46">
        <v>2058000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2058000</v>
      </c>
      <c r="O49" s="47">
        <f t="shared" si="1"/>
        <v>93.545454545454547</v>
      </c>
      <c r="P49" s="9"/>
    </row>
    <row r="50" spans="1:119" ht="16.5" thickBot="1">
      <c r="A50" s="14" t="s">
        <v>46</v>
      </c>
      <c r="B50" s="23"/>
      <c r="C50" s="22"/>
      <c r="D50" s="15">
        <f t="shared" ref="D50:M50" si="13">SUM(D5,D13,D19,D29,D37,D41,D48)</f>
        <v>12263949</v>
      </c>
      <c r="E50" s="15">
        <f t="shared" si="13"/>
        <v>8551140</v>
      </c>
      <c r="F50" s="15">
        <f t="shared" si="13"/>
        <v>0</v>
      </c>
      <c r="G50" s="15">
        <f t="shared" si="13"/>
        <v>2191301</v>
      </c>
      <c r="H50" s="15">
        <f t="shared" si="13"/>
        <v>0</v>
      </c>
      <c r="I50" s="15">
        <f t="shared" si="13"/>
        <v>5382385</v>
      </c>
      <c r="J50" s="15">
        <f t="shared" si="13"/>
        <v>0</v>
      </c>
      <c r="K50" s="15">
        <f t="shared" si="13"/>
        <v>2244513</v>
      </c>
      <c r="L50" s="15">
        <f t="shared" si="13"/>
        <v>0</v>
      </c>
      <c r="M50" s="15">
        <f t="shared" si="13"/>
        <v>0</v>
      </c>
      <c r="N50" s="15">
        <f t="shared" si="10"/>
        <v>30633288</v>
      </c>
      <c r="O50" s="38">
        <f t="shared" si="1"/>
        <v>1392.4221818181818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103</v>
      </c>
      <c r="M52" s="48"/>
      <c r="N52" s="48"/>
      <c r="O52" s="43">
        <v>22000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82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59</v>
      </c>
      <c r="F4" s="34" t="s">
        <v>60</v>
      </c>
      <c r="G4" s="34" t="s">
        <v>61</v>
      </c>
      <c r="H4" s="34" t="s">
        <v>6</v>
      </c>
      <c r="I4" s="34" t="s">
        <v>7</v>
      </c>
      <c r="J4" s="35" t="s">
        <v>62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7409721</v>
      </c>
      <c r="E5" s="27">
        <f t="shared" si="0"/>
        <v>363569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7773290</v>
      </c>
      <c r="O5" s="33">
        <f t="shared" ref="O5:O52" si="1">(N5/O$54)</f>
        <v>354.02331830395775</v>
      </c>
      <c r="P5" s="6"/>
    </row>
    <row r="6" spans="1:133">
      <c r="A6" s="12"/>
      <c r="B6" s="25">
        <v>311</v>
      </c>
      <c r="C6" s="20" t="s">
        <v>3</v>
      </c>
      <c r="D6" s="46">
        <v>4966141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4966141</v>
      </c>
      <c r="O6" s="47">
        <f t="shared" si="1"/>
        <v>226.17575260736893</v>
      </c>
      <c r="P6" s="9"/>
    </row>
    <row r="7" spans="1:133">
      <c r="A7" s="12"/>
      <c r="B7" s="25">
        <v>312.41000000000003</v>
      </c>
      <c r="C7" s="20" t="s">
        <v>67</v>
      </c>
      <c r="D7" s="46">
        <v>0</v>
      </c>
      <c r="E7" s="46">
        <v>363569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363569</v>
      </c>
      <c r="O7" s="47">
        <f t="shared" si="1"/>
        <v>16.558227444550713</v>
      </c>
      <c r="P7" s="9"/>
    </row>
    <row r="8" spans="1:133">
      <c r="A8" s="12"/>
      <c r="B8" s="25">
        <v>314.10000000000002</v>
      </c>
      <c r="C8" s="20" t="s">
        <v>11</v>
      </c>
      <c r="D8" s="46">
        <v>1056283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1056283</v>
      </c>
      <c r="O8" s="47">
        <f t="shared" si="1"/>
        <v>48.106890740993762</v>
      </c>
      <c r="P8" s="9"/>
    </row>
    <row r="9" spans="1:133">
      <c r="A9" s="12"/>
      <c r="B9" s="25">
        <v>314.3</v>
      </c>
      <c r="C9" s="20" t="s">
        <v>12</v>
      </c>
      <c r="D9" s="46">
        <v>169775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169775</v>
      </c>
      <c r="O9" s="47">
        <f t="shared" si="1"/>
        <v>7.7321583094229629</v>
      </c>
      <c r="P9" s="9"/>
    </row>
    <row r="10" spans="1:133">
      <c r="A10" s="12"/>
      <c r="B10" s="25">
        <v>314.39999999999998</v>
      </c>
      <c r="C10" s="20" t="s">
        <v>13</v>
      </c>
      <c r="D10" s="46">
        <v>19131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19131</v>
      </c>
      <c r="O10" s="47">
        <f t="shared" si="1"/>
        <v>0.87129389260827983</v>
      </c>
      <c r="P10" s="9"/>
    </row>
    <row r="11" spans="1:133">
      <c r="A11" s="12"/>
      <c r="B11" s="25">
        <v>315</v>
      </c>
      <c r="C11" s="20" t="s">
        <v>14</v>
      </c>
      <c r="D11" s="46">
        <v>719749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719749</v>
      </c>
      <c r="O11" s="47">
        <f t="shared" si="1"/>
        <v>32.779933506398869</v>
      </c>
      <c r="P11" s="9"/>
    </row>
    <row r="12" spans="1:133">
      <c r="A12" s="12"/>
      <c r="B12" s="25">
        <v>316</v>
      </c>
      <c r="C12" s="20" t="s">
        <v>15</v>
      </c>
      <c r="D12" s="46">
        <v>478642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478642</v>
      </c>
      <c r="O12" s="47">
        <f t="shared" si="1"/>
        <v>21.799061802614201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1426951</v>
      </c>
      <c r="E13" s="32">
        <f t="shared" si="3"/>
        <v>176649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1603600</v>
      </c>
      <c r="O13" s="45">
        <f t="shared" si="1"/>
        <v>73.033656692626494</v>
      </c>
      <c r="P13" s="10"/>
    </row>
    <row r="14" spans="1:133">
      <c r="A14" s="12"/>
      <c r="B14" s="25">
        <v>322</v>
      </c>
      <c r="C14" s="20" t="s">
        <v>0</v>
      </c>
      <c r="D14" s="46">
        <v>280189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280189</v>
      </c>
      <c r="O14" s="47">
        <f t="shared" si="1"/>
        <v>12.760805210183541</v>
      </c>
      <c r="P14" s="9"/>
    </row>
    <row r="15" spans="1:133">
      <c r="A15" s="12"/>
      <c r="B15" s="25">
        <v>323.10000000000002</v>
      </c>
      <c r="C15" s="20" t="s">
        <v>18</v>
      </c>
      <c r="D15" s="46">
        <v>906820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906820</v>
      </c>
      <c r="O15" s="47">
        <f t="shared" si="1"/>
        <v>41.299813271394086</v>
      </c>
      <c r="P15" s="9"/>
    </row>
    <row r="16" spans="1:133">
      <c r="A16" s="12"/>
      <c r="B16" s="25">
        <v>323.39999999999998</v>
      </c>
      <c r="C16" s="20" t="s">
        <v>19</v>
      </c>
      <c r="D16" s="46">
        <v>8087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8087</v>
      </c>
      <c r="O16" s="47">
        <f t="shared" si="1"/>
        <v>0.36831078926993671</v>
      </c>
      <c r="P16" s="9"/>
    </row>
    <row r="17" spans="1:16">
      <c r="A17" s="12"/>
      <c r="B17" s="25">
        <v>323.7</v>
      </c>
      <c r="C17" s="20" t="s">
        <v>20</v>
      </c>
      <c r="D17" s="46">
        <v>213429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213429</v>
      </c>
      <c r="O17" s="47">
        <f t="shared" si="1"/>
        <v>9.7203169831944258</v>
      </c>
      <c r="P17" s="9"/>
    </row>
    <row r="18" spans="1:16">
      <c r="A18" s="12"/>
      <c r="B18" s="25">
        <v>324.61</v>
      </c>
      <c r="C18" s="20" t="s">
        <v>22</v>
      </c>
      <c r="D18" s="46">
        <v>0</v>
      </c>
      <c r="E18" s="46">
        <v>176649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176649</v>
      </c>
      <c r="O18" s="47">
        <f t="shared" si="1"/>
        <v>8.0452247574805309</v>
      </c>
      <c r="P18" s="9"/>
    </row>
    <row r="19" spans="1:16">
      <c r="A19" s="12"/>
      <c r="B19" s="25">
        <v>329</v>
      </c>
      <c r="C19" s="20" t="s">
        <v>70</v>
      </c>
      <c r="D19" s="46">
        <v>18426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18426</v>
      </c>
      <c r="O19" s="47">
        <f t="shared" si="1"/>
        <v>0.83918568110397596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SUM(D21:D31)</f>
        <v>2054096</v>
      </c>
      <c r="E20" s="32">
        <f t="shared" si="5"/>
        <v>967438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3021534</v>
      </c>
      <c r="O20" s="45">
        <f t="shared" si="1"/>
        <v>137.6114223254543</v>
      </c>
      <c r="P20" s="10"/>
    </row>
    <row r="21" spans="1:16">
      <c r="A21" s="12"/>
      <c r="B21" s="25">
        <v>331.2</v>
      </c>
      <c r="C21" s="20" t="s">
        <v>89</v>
      </c>
      <c r="D21" s="46">
        <v>1749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1749</v>
      </c>
      <c r="O21" s="47">
        <f t="shared" si="1"/>
        <v>7.9655690668124057E-2</v>
      </c>
      <c r="P21" s="9"/>
    </row>
    <row r="22" spans="1:16">
      <c r="A22" s="12"/>
      <c r="B22" s="25">
        <v>331.69</v>
      </c>
      <c r="C22" s="20" t="s">
        <v>25</v>
      </c>
      <c r="D22" s="46">
        <v>62278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62278</v>
      </c>
      <c r="O22" s="47">
        <f t="shared" si="1"/>
        <v>2.836361980234094</v>
      </c>
      <c r="P22" s="9"/>
    </row>
    <row r="23" spans="1:16">
      <c r="A23" s="12"/>
      <c r="B23" s="25">
        <v>334.7</v>
      </c>
      <c r="C23" s="20" t="s">
        <v>26</v>
      </c>
      <c r="D23" s="46">
        <v>1858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1858</v>
      </c>
      <c r="O23" s="47">
        <f t="shared" si="1"/>
        <v>8.4619938971626354E-2</v>
      </c>
      <c r="P23" s="9"/>
    </row>
    <row r="24" spans="1:16">
      <c r="A24" s="12"/>
      <c r="B24" s="25">
        <v>335.12</v>
      </c>
      <c r="C24" s="20" t="s">
        <v>27</v>
      </c>
      <c r="D24" s="46">
        <v>345126</v>
      </c>
      <c r="E24" s="46">
        <v>229807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574933</v>
      </c>
      <c r="O24" s="47">
        <f t="shared" si="1"/>
        <v>26.184496971353099</v>
      </c>
      <c r="P24" s="9"/>
    </row>
    <row r="25" spans="1:16">
      <c r="A25" s="12"/>
      <c r="B25" s="25">
        <v>335.14</v>
      </c>
      <c r="C25" s="20" t="s">
        <v>28</v>
      </c>
      <c r="D25" s="46">
        <v>10141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10141</v>
      </c>
      <c r="O25" s="47">
        <f t="shared" si="1"/>
        <v>0.46185726647538372</v>
      </c>
      <c r="P25" s="9"/>
    </row>
    <row r="26" spans="1:16">
      <c r="A26" s="12"/>
      <c r="B26" s="25">
        <v>335.15</v>
      </c>
      <c r="C26" s="20" t="s">
        <v>29</v>
      </c>
      <c r="D26" s="46">
        <v>6468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6468</v>
      </c>
      <c r="O26" s="47">
        <f t="shared" si="1"/>
        <v>0.29457576171608141</v>
      </c>
      <c r="P26" s="9"/>
    </row>
    <row r="27" spans="1:16">
      <c r="A27" s="12"/>
      <c r="B27" s="25">
        <v>335.18</v>
      </c>
      <c r="C27" s="20" t="s">
        <v>30</v>
      </c>
      <c r="D27" s="46">
        <v>1411539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1411539</v>
      </c>
      <c r="O27" s="47">
        <f t="shared" si="1"/>
        <v>64.286514551168196</v>
      </c>
      <c r="P27" s="9"/>
    </row>
    <row r="28" spans="1:16">
      <c r="A28" s="12"/>
      <c r="B28" s="25">
        <v>336</v>
      </c>
      <c r="C28" s="20" t="s">
        <v>74</v>
      </c>
      <c r="D28" s="46">
        <v>16600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16600</v>
      </c>
      <c r="O28" s="47">
        <f t="shared" si="1"/>
        <v>0.75602313612970806</v>
      </c>
      <c r="P28" s="9"/>
    </row>
    <row r="29" spans="1:16">
      <c r="A29" s="12"/>
      <c r="B29" s="25">
        <v>337.2</v>
      </c>
      <c r="C29" s="20" t="s">
        <v>90</v>
      </c>
      <c r="D29" s="46">
        <v>4257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4257</v>
      </c>
      <c r="O29" s="47">
        <f t="shared" si="1"/>
        <v>0.19387894521109442</v>
      </c>
      <c r="P29" s="9"/>
    </row>
    <row r="30" spans="1:16">
      <c r="A30" s="12"/>
      <c r="B30" s="25">
        <v>337.4</v>
      </c>
      <c r="C30" s="20" t="s">
        <v>32</v>
      </c>
      <c r="D30" s="46">
        <v>0</v>
      </c>
      <c r="E30" s="46">
        <v>737631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737631</v>
      </c>
      <c r="O30" s="47">
        <f t="shared" si="1"/>
        <v>33.594343489547754</v>
      </c>
      <c r="P30" s="9"/>
    </row>
    <row r="31" spans="1:16">
      <c r="A31" s="12"/>
      <c r="B31" s="25">
        <v>337.9</v>
      </c>
      <c r="C31" s="20" t="s">
        <v>34</v>
      </c>
      <c r="D31" s="46">
        <v>194080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194080</v>
      </c>
      <c r="O31" s="47">
        <f t="shared" si="1"/>
        <v>8.8390945939791408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SUM(D33:D39)</f>
        <v>553471</v>
      </c>
      <c r="E32" s="32">
        <f t="shared" si="7"/>
        <v>6490098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5106062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12149631</v>
      </c>
      <c r="O32" s="45">
        <f t="shared" si="1"/>
        <v>553.33747779751332</v>
      </c>
      <c r="P32" s="10"/>
    </row>
    <row r="33" spans="1:16">
      <c r="A33" s="12"/>
      <c r="B33" s="25">
        <v>341.9</v>
      </c>
      <c r="C33" s="20" t="s">
        <v>42</v>
      </c>
      <c r="D33" s="46">
        <v>0</v>
      </c>
      <c r="E33" s="46">
        <v>942191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8">SUM(D33:M33)</f>
        <v>942191</v>
      </c>
      <c r="O33" s="47">
        <f t="shared" si="1"/>
        <v>42.910734617661795</v>
      </c>
      <c r="P33" s="9"/>
    </row>
    <row r="34" spans="1:16">
      <c r="A34" s="12"/>
      <c r="B34" s="25">
        <v>342.9</v>
      </c>
      <c r="C34" s="20" t="s">
        <v>75</v>
      </c>
      <c r="D34" s="46">
        <v>0</v>
      </c>
      <c r="E34" s="46">
        <v>27020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27020</v>
      </c>
      <c r="O34" s="47">
        <f t="shared" si="1"/>
        <v>1.2305870565195609</v>
      </c>
      <c r="P34" s="9"/>
    </row>
    <row r="35" spans="1:16">
      <c r="A35" s="12"/>
      <c r="B35" s="25">
        <v>343.5</v>
      </c>
      <c r="C35" s="20" t="s">
        <v>85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481670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481670</v>
      </c>
      <c r="O35" s="47">
        <f t="shared" si="1"/>
        <v>21.936967709614247</v>
      </c>
      <c r="P35" s="9"/>
    </row>
    <row r="36" spans="1:16">
      <c r="A36" s="12"/>
      <c r="B36" s="25">
        <v>343.6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4624392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4624392</v>
      </c>
      <c r="O36" s="47">
        <f t="shared" si="1"/>
        <v>210.61128569476705</v>
      </c>
      <c r="P36" s="9"/>
    </row>
    <row r="37" spans="1:16">
      <c r="A37" s="12"/>
      <c r="B37" s="25">
        <v>343.9</v>
      </c>
      <c r="C37" s="20" t="s">
        <v>76</v>
      </c>
      <c r="D37" s="46">
        <v>252430</v>
      </c>
      <c r="E37" s="46">
        <v>5520887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5773317</v>
      </c>
      <c r="O37" s="47">
        <f t="shared" si="1"/>
        <v>262.93742314523843</v>
      </c>
      <c r="P37" s="9"/>
    </row>
    <row r="38" spans="1:16">
      <c r="A38" s="12"/>
      <c r="B38" s="25">
        <v>347.2</v>
      </c>
      <c r="C38" s="20" t="s">
        <v>45</v>
      </c>
      <c r="D38" s="46">
        <v>162098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162098</v>
      </c>
      <c r="O38" s="47">
        <f t="shared" si="1"/>
        <v>7.3825203807441815</v>
      </c>
      <c r="P38" s="9"/>
    </row>
    <row r="39" spans="1:16">
      <c r="A39" s="12"/>
      <c r="B39" s="25">
        <v>349</v>
      </c>
      <c r="C39" s="20" t="s">
        <v>1</v>
      </c>
      <c r="D39" s="46">
        <v>138943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138943</v>
      </c>
      <c r="O39" s="47">
        <f t="shared" si="1"/>
        <v>6.3279591929680743</v>
      </c>
      <c r="P39" s="9"/>
    </row>
    <row r="40" spans="1:16" ht="15.75">
      <c r="A40" s="29" t="s">
        <v>40</v>
      </c>
      <c r="B40" s="30"/>
      <c r="C40" s="31"/>
      <c r="D40" s="32">
        <f t="shared" ref="D40:M40" si="9">SUM(D41:D44)</f>
        <v>115678</v>
      </c>
      <c r="E40" s="32">
        <f t="shared" si="9"/>
        <v>8089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2" si="10">SUM(D40:M40)</f>
        <v>123767</v>
      </c>
      <c r="O40" s="45">
        <f t="shared" si="1"/>
        <v>5.6367900897208179</v>
      </c>
      <c r="P40" s="10"/>
    </row>
    <row r="41" spans="1:16">
      <c r="A41" s="13"/>
      <c r="B41" s="39">
        <v>351.1</v>
      </c>
      <c r="C41" s="21" t="s">
        <v>48</v>
      </c>
      <c r="D41" s="46">
        <v>58204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58204</v>
      </c>
      <c r="O41" s="47">
        <f t="shared" si="1"/>
        <v>2.6508175069453932</v>
      </c>
      <c r="P41" s="9"/>
    </row>
    <row r="42" spans="1:16">
      <c r="A42" s="13"/>
      <c r="B42" s="39">
        <v>351.5</v>
      </c>
      <c r="C42" s="21" t="s">
        <v>91</v>
      </c>
      <c r="D42" s="46">
        <v>54431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54431</v>
      </c>
      <c r="O42" s="47">
        <f t="shared" si="1"/>
        <v>2.4789816459443457</v>
      </c>
      <c r="P42" s="9"/>
    </row>
    <row r="43" spans="1:16">
      <c r="A43" s="13"/>
      <c r="B43" s="39">
        <v>354</v>
      </c>
      <c r="C43" s="21" t="s">
        <v>49</v>
      </c>
      <c r="D43" s="46">
        <v>3043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3043</v>
      </c>
      <c r="O43" s="47">
        <f t="shared" si="1"/>
        <v>0.13858906043630734</v>
      </c>
      <c r="P43" s="9"/>
    </row>
    <row r="44" spans="1:16">
      <c r="A44" s="13"/>
      <c r="B44" s="39">
        <v>359</v>
      </c>
      <c r="C44" s="21" t="s">
        <v>50</v>
      </c>
      <c r="D44" s="46">
        <v>0</v>
      </c>
      <c r="E44" s="46">
        <v>8089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8089</v>
      </c>
      <c r="O44" s="47">
        <f t="shared" si="1"/>
        <v>0.36840187639477162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SUM(D46:D51)</f>
        <v>136375</v>
      </c>
      <c r="E45" s="32">
        <f t="shared" si="11"/>
        <v>0</v>
      </c>
      <c r="F45" s="32">
        <f t="shared" si="11"/>
        <v>0</v>
      </c>
      <c r="G45" s="32">
        <f t="shared" si="11"/>
        <v>5520887</v>
      </c>
      <c r="H45" s="32">
        <f t="shared" si="11"/>
        <v>0</v>
      </c>
      <c r="I45" s="32">
        <f t="shared" si="11"/>
        <v>5490</v>
      </c>
      <c r="J45" s="32">
        <f t="shared" si="11"/>
        <v>0</v>
      </c>
      <c r="K45" s="32">
        <f t="shared" si="11"/>
        <v>2150997</v>
      </c>
      <c r="L45" s="32">
        <f t="shared" si="11"/>
        <v>0</v>
      </c>
      <c r="M45" s="32">
        <f t="shared" si="11"/>
        <v>0</v>
      </c>
      <c r="N45" s="32">
        <f t="shared" si="10"/>
        <v>7813749</v>
      </c>
      <c r="O45" s="45">
        <f t="shared" si="1"/>
        <v>355.86596529580544</v>
      </c>
      <c r="P45" s="10"/>
    </row>
    <row r="46" spans="1:16">
      <c r="A46" s="12"/>
      <c r="B46" s="25">
        <v>361.1</v>
      </c>
      <c r="C46" s="20" t="s">
        <v>51</v>
      </c>
      <c r="D46" s="46">
        <v>9487</v>
      </c>
      <c r="E46" s="46">
        <v>0</v>
      </c>
      <c r="F46" s="46">
        <v>0</v>
      </c>
      <c r="G46" s="46">
        <v>0</v>
      </c>
      <c r="H46" s="46">
        <v>0</v>
      </c>
      <c r="I46" s="46">
        <v>5490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14977</v>
      </c>
      <c r="O46" s="47">
        <f t="shared" si="1"/>
        <v>0.68210593432618294</v>
      </c>
      <c r="P46" s="9"/>
    </row>
    <row r="47" spans="1:16">
      <c r="A47" s="12"/>
      <c r="B47" s="25">
        <v>361.2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297382</v>
      </c>
      <c r="L47" s="46">
        <v>0</v>
      </c>
      <c r="M47" s="46">
        <v>0</v>
      </c>
      <c r="N47" s="46">
        <f t="shared" si="10"/>
        <v>297382</v>
      </c>
      <c r="O47" s="47">
        <f t="shared" si="1"/>
        <v>13.543835678826797</v>
      </c>
      <c r="P47" s="9"/>
    </row>
    <row r="48" spans="1:16">
      <c r="A48" s="12"/>
      <c r="B48" s="25">
        <v>361.3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1242483</v>
      </c>
      <c r="L48" s="46">
        <v>0</v>
      </c>
      <c r="M48" s="46">
        <v>0</v>
      </c>
      <c r="N48" s="46">
        <f t="shared" si="10"/>
        <v>1242483</v>
      </c>
      <c r="O48" s="47">
        <f t="shared" si="1"/>
        <v>56.587102063123375</v>
      </c>
      <c r="P48" s="9"/>
    </row>
    <row r="49" spans="1:119">
      <c r="A49" s="12"/>
      <c r="B49" s="25">
        <v>366</v>
      </c>
      <c r="C49" s="20" t="s">
        <v>78</v>
      </c>
      <c r="D49" s="46">
        <v>0</v>
      </c>
      <c r="E49" s="46">
        <v>0</v>
      </c>
      <c r="F49" s="46">
        <v>0</v>
      </c>
      <c r="G49" s="46">
        <v>5520887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5520887</v>
      </c>
      <c r="O49" s="47">
        <f t="shared" si="1"/>
        <v>251.44086168420094</v>
      </c>
      <c r="P49" s="9"/>
    </row>
    <row r="50" spans="1:119">
      <c r="A50" s="12"/>
      <c r="B50" s="25">
        <v>368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611132</v>
      </c>
      <c r="L50" s="46">
        <v>0</v>
      </c>
      <c r="M50" s="46">
        <v>0</v>
      </c>
      <c r="N50" s="46">
        <f t="shared" si="10"/>
        <v>611132</v>
      </c>
      <c r="O50" s="47">
        <f t="shared" si="1"/>
        <v>27.833128387302455</v>
      </c>
      <c r="P50" s="9"/>
    </row>
    <row r="51" spans="1:119" ht="15.75" thickBot="1">
      <c r="A51" s="12"/>
      <c r="B51" s="25">
        <v>369.9</v>
      </c>
      <c r="C51" s="20" t="s">
        <v>56</v>
      </c>
      <c r="D51" s="46">
        <v>126888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126888</v>
      </c>
      <c r="O51" s="47">
        <f t="shared" si="1"/>
        <v>5.7789315480256862</v>
      </c>
      <c r="P51" s="9"/>
    </row>
    <row r="52" spans="1:119" ht="16.5" thickBot="1">
      <c r="A52" s="14" t="s">
        <v>46</v>
      </c>
      <c r="B52" s="23"/>
      <c r="C52" s="22"/>
      <c r="D52" s="15">
        <f>SUM(D5,D13,D20,D32,D40,D45)</f>
        <v>11696292</v>
      </c>
      <c r="E52" s="15">
        <f t="shared" ref="E52:M52" si="12">SUM(E5,E13,E20,E32,E40,E45)</f>
        <v>8005843</v>
      </c>
      <c r="F52" s="15">
        <f t="shared" si="12"/>
        <v>0</v>
      </c>
      <c r="G52" s="15">
        <f t="shared" si="12"/>
        <v>5520887</v>
      </c>
      <c r="H52" s="15">
        <f t="shared" si="12"/>
        <v>0</v>
      </c>
      <c r="I52" s="15">
        <f t="shared" si="12"/>
        <v>5111552</v>
      </c>
      <c r="J52" s="15">
        <f t="shared" si="12"/>
        <v>0</v>
      </c>
      <c r="K52" s="15">
        <f t="shared" si="12"/>
        <v>2150997</v>
      </c>
      <c r="L52" s="15">
        <f t="shared" si="12"/>
        <v>0</v>
      </c>
      <c r="M52" s="15">
        <f t="shared" si="12"/>
        <v>0</v>
      </c>
      <c r="N52" s="15">
        <f t="shared" si="10"/>
        <v>32485571</v>
      </c>
      <c r="O52" s="38">
        <f t="shared" si="1"/>
        <v>1479.5086305050781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92</v>
      </c>
      <c r="M54" s="48"/>
      <c r="N54" s="48"/>
      <c r="O54" s="43">
        <v>21957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82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59</v>
      </c>
      <c r="F4" s="34" t="s">
        <v>60</v>
      </c>
      <c r="G4" s="34" t="s">
        <v>61</v>
      </c>
      <c r="H4" s="34" t="s">
        <v>6</v>
      </c>
      <c r="I4" s="34" t="s">
        <v>7</v>
      </c>
      <c r="J4" s="35" t="s">
        <v>62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7620128</v>
      </c>
      <c r="E5" s="27">
        <f t="shared" si="0"/>
        <v>366756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7986884</v>
      </c>
      <c r="O5" s="33">
        <f t="shared" ref="O5:O52" si="1">(N5/O$54)</f>
        <v>366.47168945581353</v>
      </c>
      <c r="P5" s="6"/>
    </row>
    <row r="6" spans="1:133">
      <c r="A6" s="12"/>
      <c r="B6" s="25">
        <v>311</v>
      </c>
      <c r="C6" s="20" t="s">
        <v>3</v>
      </c>
      <c r="D6" s="46">
        <v>4992930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4992930</v>
      </c>
      <c r="O6" s="47">
        <f t="shared" si="1"/>
        <v>229.09654033220153</v>
      </c>
      <c r="P6" s="9"/>
    </row>
    <row r="7" spans="1:133">
      <c r="A7" s="12"/>
      <c r="B7" s="25">
        <v>312.41000000000003</v>
      </c>
      <c r="C7" s="20" t="s">
        <v>67</v>
      </c>
      <c r="D7" s="46">
        <v>0</v>
      </c>
      <c r="E7" s="46">
        <v>366756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366756</v>
      </c>
      <c r="O7" s="47">
        <f t="shared" si="1"/>
        <v>16.828301367348811</v>
      </c>
      <c r="P7" s="9"/>
    </row>
    <row r="8" spans="1:133">
      <c r="A8" s="12"/>
      <c r="B8" s="25">
        <v>314.10000000000002</v>
      </c>
      <c r="C8" s="20" t="s">
        <v>11</v>
      </c>
      <c r="D8" s="46">
        <v>1008600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1008600</v>
      </c>
      <c r="O8" s="47">
        <f t="shared" si="1"/>
        <v>46.278792328163718</v>
      </c>
      <c r="P8" s="9"/>
    </row>
    <row r="9" spans="1:133">
      <c r="A9" s="12"/>
      <c r="B9" s="25">
        <v>314.3</v>
      </c>
      <c r="C9" s="20" t="s">
        <v>12</v>
      </c>
      <c r="D9" s="46">
        <v>162229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162229</v>
      </c>
      <c r="O9" s="47">
        <f t="shared" si="1"/>
        <v>7.443745985133523</v>
      </c>
      <c r="P9" s="9"/>
    </row>
    <row r="10" spans="1:133">
      <c r="A10" s="12"/>
      <c r="B10" s="25">
        <v>314.39999999999998</v>
      </c>
      <c r="C10" s="20" t="s">
        <v>13</v>
      </c>
      <c r="D10" s="46">
        <v>17739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17739</v>
      </c>
      <c r="O10" s="47">
        <f t="shared" si="1"/>
        <v>0.81393961640818568</v>
      </c>
      <c r="P10" s="9"/>
    </row>
    <row r="11" spans="1:133">
      <c r="A11" s="12"/>
      <c r="B11" s="25">
        <v>315</v>
      </c>
      <c r="C11" s="20" t="s">
        <v>14</v>
      </c>
      <c r="D11" s="46">
        <v>766354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766354</v>
      </c>
      <c r="O11" s="47">
        <f t="shared" si="1"/>
        <v>35.163531247132241</v>
      </c>
      <c r="P11" s="9"/>
    </row>
    <row r="12" spans="1:133">
      <c r="A12" s="12"/>
      <c r="B12" s="25">
        <v>316</v>
      </c>
      <c r="C12" s="20" t="s">
        <v>15</v>
      </c>
      <c r="D12" s="46">
        <v>672276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672276</v>
      </c>
      <c r="O12" s="47">
        <f t="shared" si="1"/>
        <v>30.84683857942553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1304155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1304155</v>
      </c>
      <c r="O13" s="45">
        <f t="shared" si="1"/>
        <v>59.840093603744151</v>
      </c>
      <c r="P13" s="10"/>
    </row>
    <row r="14" spans="1:133">
      <c r="A14" s="12"/>
      <c r="B14" s="25">
        <v>322</v>
      </c>
      <c r="C14" s="20" t="s">
        <v>0</v>
      </c>
      <c r="D14" s="46">
        <v>178014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178014</v>
      </c>
      <c r="O14" s="47">
        <f t="shared" si="1"/>
        <v>8.1680278975864908</v>
      </c>
      <c r="P14" s="9"/>
    </row>
    <row r="15" spans="1:133">
      <c r="A15" s="12"/>
      <c r="B15" s="25">
        <v>323.10000000000002</v>
      </c>
      <c r="C15" s="20" t="s">
        <v>18</v>
      </c>
      <c r="D15" s="46">
        <v>909495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909495</v>
      </c>
      <c r="O15" s="47">
        <f t="shared" si="1"/>
        <v>41.731439845829129</v>
      </c>
      <c r="P15" s="9"/>
    </row>
    <row r="16" spans="1:133">
      <c r="A16" s="12"/>
      <c r="B16" s="25">
        <v>323.39999999999998</v>
      </c>
      <c r="C16" s="20" t="s">
        <v>19</v>
      </c>
      <c r="D16" s="46">
        <v>7052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7052</v>
      </c>
      <c r="O16" s="47">
        <f t="shared" si="1"/>
        <v>0.3235752959530146</v>
      </c>
      <c r="P16" s="9"/>
    </row>
    <row r="17" spans="1:16">
      <c r="A17" s="12"/>
      <c r="B17" s="25">
        <v>323.7</v>
      </c>
      <c r="C17" s="20" t="s">
        <v>20</v>
      </c>
      <c r="D17" s="46">
        <v>208944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208944</v>
      </c>
      <c r="O17" s="47">
        <f t="shared" si="1"/>
        <v>9.5872258419748562</v>
      </c>
      <c r="P17" s="9"/>
    </row>
    <row r="18" spans="1:16">
      <c r="A18" s="12"/>
      <c r="B18" s="25">
        <v>329</v>
      </c>
      <c r="C18" s="20" t="s">
        <v>70</v>
      </c>
      <c r="D18" s="46">
        <v>650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650</v>
      </c>
      <c r="O18" s="47">
        <f t="shared" si="1"/>
        <v>2.9824722400660732E-2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SUM(D20:D31)</f>
        <v>2701977</v>
      </c>
      <c r="E19" s="32">
        <f t="shared" si="5"/>
        <v>848630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3550607</v>
      </c>
      <c r="O19" s="45">
        <f t="shared" si="1"/>
        <v>162.91672019821971</v>
      </c>
      <c r="P19" s="10"/>
    </row>
    <row r="20" spans="1:16">
      <c r="A20" s="12"/>
      <c r="B20" s="25">
        <v>331.69</v>
      </c>
      <c r="C20" s="20" t="s">
        <v>25</v>
      </c>
      <c r="D20" s="46">
        <v>148743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148743</v>
      </c>
      <c r="O20" s="47">
        <f t="shared" si="1"/>
        <v>6.8249518216022755</v>
      </c>
      <c r="P20" s="9"/>
    </row>
    <row r="21" spans="1:16">
      <c r="A21" s="12"/>
      <c r="B21" s="25">
        <v>331.9</v>
      </c>
      <c r="C21" s="20" t="s">
        <v>71</v>
      </c>
      <c r="D21" s="46">
        <v>1150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1150</v>
      </c>
      <c r="O21" s="47">
        <f t="shared" si="1"/>
        <v>5.2766816555015139E-2</v>
      </c>
      <c r="P21" s="9"/>
    </row>
    <row r="22" spans="1:16">
      <c r="A22" s="12"/>
      <c r="B22" s="25">
        <v>334.7</v>
      </c>
      <c r="C22" s="20" t="s">
        <v>26</v>
      </c>
      <c r="D22" s="46">
        <v>129325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129325</v>
      </c>
      <c r="O22" s="47">
        <f t="shared" si="1"/>
        <v>5.9339726530237682</v>
      </c>
      <c r="P22" s="9"/>
    </row>
    <row r="23" spans="1:16">
      <c r="A23" s="12"/>
      <c r="B23" s="25">
        <v>334.9</v>
      </c>
      <c r="C23" s="20" t="s">
        <v>84</v>
      </c>
      <c r="D23" s="46">
        <v>403943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403943</v>
      </c>
      <c r="O23" s="47">
        <f t="shared" si="1"/>
        <v>18.534596677984766</v>
      </c>
      <c r="P23" s="9"/>
    </row>
    <row r="24" spans="1:16">
      <c r="A24" s="12"/>
      <c r="B24" s="25">
        <v>335.12</v>
      </c>
      <c r="C24" s="20" t="s">
        <v>27</v>
      </c>
      <c r="D24" s="46">
        <v>350960</v>
      </c>
      <c r="E24" s="46">
        <v>188978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539938</v>
      </c>
      <c r="O24" s="47">
        <f t="shared" si="1"/>
        <v>24.774616867027621</v>
      </c>
      <c r="P24" s="9"/>
    </row>
    <row r="25" spans="1:16">
      <c r="A25" s="12"/>
      <c r="B25" s="25">
        <v>335.14</v>
      </c>
      <c r="C25" s="20" t="s">
        <v>28</v>
      </c>
      <c r="D25" s="46">
        <v>13539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13539</v>
      </c>
      <c r="O25" s="47">
        <f t="shared" si="1"/>
        <v>0.62122602551160866</v>
      </c>
      <c r="P25" s="9"/>
    </row>
    <row r="26" spans="1:16">
      <c r="A26" s="12"/>
      <c r="B26" s="25">
        <v>335.15</v>
      </c>
      <c r="C26" s="20" t="s">
        <v>29</v>
      </c>
      <c r="D26" s="46">
        <v>7819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7819</v>
      </c>
      <c r="O26" s="47">
        <f t="shared" si="1"/>
        <v>0.35876846838579424</v>
      </c>
      <c r="P26" s="9"/>
    </row>
    <row r="27" spans="1:16">
      <c r="A27" s="12"/>
      <c r="B27" s="25">
        <v>335.18</v>
      </c>
      <c r="C27" s="20" t="s">
        <v>30</v>
      </c>
      <c r="D27" s="46">
        <v>1295356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1295356</v>
      </c>
      <c r="O27" s="47">
        <f t="shared" si="1"/>
        <v>59.436358630815818</v>
      </c>
      <c r="P27" s="9"/>
    </row>
    <row r="28" spans="1:16">
      <c r="A28" s="12"/>
      <c r="B28" s="25">
        <v>335.9</v>
      </c>
      <c r="C28" s="20" t="s">
        <v>73</v>
      </c>
      <c r="D28" s="46">
        <v>3809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3809</v>
      </c>
      <c r="O28" s="47">
        <f t="shared" si="1"/>
        <v>0.17477287326787189</v>
      </c>
      <c r="P28" s="9"/>
    </row>
    <row r="29" spans="1:16">
      <c r="A29" s="12"/>
      <c r="B29" s="25">
        <v>336</v>
      </c>
      <c r="C29" s="20" t="s">
        <v>74</v>
      </c>
      <c r="D29" s="46">
        <v>8300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8300</v>
      </c>
      <c r="O29" s="47">
        <f t="shared" si="1"/>
        <v>0.38083876296228319</v>
      </c>
      <c r="P29" s="9"/>
    </row>
    <row r="30" spans="1:16">
      <c r="A30" s="12"/>
      <c r="B30" s="25">
        <v>337.4</v>
      </c>
      <c r="C30" s="20" t="s">
        <v>32</v>
      </c>
      <c r="D30" s="46">
        <v>0</v>
      </c>
      <c r="E30" s="46">
        <v>659652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659652</v>
      </c>
      <c r="O30" s="47">
        <f t="shared" si="1"/>
        <v>30.267596586216388</v>
      </c>
      <c r="P30" s="9"/>
    </row>
    <row r="31" spans="1:16">
      <c r="A31" s="12"/>
      <c r="B31" s="25">
        <v>337.9</v>
      </c>
      <c r="C31" s="20" t="s">
        <v>34</v>
      </c>
      <c r="D31" s="46">
        <v>339033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339033</v>
      </c>
      <c r="O31" s="47">
        <f t="shared" si="1"/>
        <v>15.556254014866477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SUM(D33:D38)</f>
        <v>342023</v>
      </c>
      <c r="E32" s="32">
        <f t="shared" si="7"/>
        <v>63518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4291009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4696550</v>
      </c>
      <c r="O32" s="45">
        <f t="shared" si="1"/>
        <v>215.49738460126639</v>
      </c>
      <c r="P32" s="10"/>
    </row>
    <row r="33" spans="1:16">
      <c r="A33" s="12"/>
      <c r="B33" s="25">
        <v>342.9</v>
      </c>
      <c r="C33" s="20" t="s">
        <v>75</v>
      </c>
      <c r="D33" s="46">
        <v>0</v>
      </c>
      <c r="E33" s="46">
        <v>63518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63518</v>
      </c>
      <c r="O33" s="47">
        <f t="shared" si="1"/>
        <v>2.9144718729925669</v>
      </c>
      <c r="P33" s="9"/>
    </row>
    <row r="34" spans="1:16">
      <c r="A34" s="12"/>
      <c r="B34" s="25">
        <v>343.5</v>
      </c>
      <c r="C34" s="20" t="s">
        <v>85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480155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480155</v>
      </c>
      <c r="O34" s="47">
        <f t="shared" si="1"/>
        <v>22.031522437368082</v>
      </c>
      <c r="P34" s="9"/>
    </row>
    <row r="35" spans="1:16">
      <c r="A35" s="12"/>
      <c r="B35" s="25">
        <v>343.6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3810854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3810854</v>
      </c>
      <c r="O35" s="47">
        <f t="shared" si="1"/>
        <v>174.85794255299624</v>
      </c>
      <c r="P35" s="9"/>
    </row>
    <row r="36" spans="1:16">
      <c r="A36" s="12"/>
      <c r="B36" s="25">
        <v>343.9</v>
      </c>
      <c r="C36" s="20" t="s">
        <v>76</v>
      </c>
      <c r="D36" s="46">
        <v>32256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32256</v>
      </c>
      <c r="O36" s="47">
        <f t="shared" si="1"/>
        <v>1.4800403780857116</v>
      </c>
      <c r="P36" s="9"/>
    </row>
    <row r="37" spans="1:16">
      <c r="A37" s="12"/>
      <c r="B37" s="25">
        <v>347.2</v>
      </c>
      <c r="C37" s="20" t="s">
        <v>45</v>
      </c>
      <c r="D37" s="46">
        <v>136459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136459</v>
      </c>
      <c r="O37" s="47">
        <f t="shared" si="1"/>
        <v>6.2613104524180967</v>
      </c>
      <c r="P37" s="9"/>
    </row>
    <row r="38" spans="1:16">
      <c r="A38" s="12"/>
      <c r="B38" s="25">
        <v>349</v>
      </c>
      <c r="C38" s="20" t="s">
        <v>1</v>
      </c>
      <c r="D38" s="46">
        <v>173308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173308</v>
      </c>
      <c r="O38" s="47">
        <f t="shared" si="1"/>
        <v>7.952096907405708</v>
      </c>
      <c r="P38" s="9"/>
    </row>
    <row r="39" spans="1:16" ht="15.75">
      <c r="A39" s="29" t="s">
        <v>40</v>
      </c>
      <c r="B39" s="30"/>
      <c r="C39" s="31"/>
      <c r="D39" s="32">
        <f t="shared" ref="D39:M39" si="9">SUM(D40:D42)</f>
        <v>51028</v>
      </c>
      <c r="E39" s="32">
        <f t="shared" si="9"/>
        <v>22620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2" si="10">SUM(D39:M39)</f>
        <v>73648</v>
      </c>
      <c r="O39" s="45">
        <f t="shared" si="1"/>
        <v>3.3792787005597873</v>
      </c>
      <c r="P39" s="10"/>
    </row>
    <row r="40" spans="1:16">
      <c r="A40" s="13"/>
      <c r="B40" s="39">
        <v>351.1</v>
      </c>
      <c r="C40" s="21" t="s">
        <v>48</v>
      </c>
      <c r="D40" s="46">
        <v>49055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49055</v>
      </c>
      <c r="O40" s="47">
        <f t="shared" si="1"/>
        <v>2.2508488574837111</v>
      </c>
      <c r="P40" s="9"/>
    </row>
    <row r="41" spans="1:16">
      <c r="A41" s="13"/>
      <c r="B41" s="39">
        <v>354</v>
      </c>
      <c r="C41" s="21" t="s">
        <v>49</v>
      </c>
      <c r="D41" s="46">
        <v>1973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1973</v>
      </c>
      <c r="O41" s="47">
        <f t="shared" si="1"/>
        <v>9.0529503533082506E-2</v>
      </c>
      <c r="P41" s="9"/>
    </row>
    <row r="42" spans="1:16">
      <c r="A42" s="13"/>
      <c r="B42" s="39">
        <v>359</v>
      </c>
      <c r="C42" s="21" t="s">
        <v>50</v>
      </c>
      <c r="D42" s="46">
        <v>0</v>
      </c>
      <c r="E42" s="46">
        <v>22620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22620</v>
      </c>
      <c r="O42" s="47">
        <f t="shared" si="1"/>
        <v>1.0379003395429935</v>
      </c>
      <c r="P42" s="9"/>
    </row>
    <row r="43" spans="1:16" ht="15.75">
      <c r="A43" s="29" t="s">
        <v>4</v>
      </c>
      <c r="B43" s="30"/>
      <c r="C43" s="31"/>
      <c r="D43" s="32">
        <f t="shared" ref="D43:M43" si="11">SUM(D44:D49)</f>
        <v>51152</v>
      </c>
      <c r="E43" s="32">
        <f t="shared" si="11"/>
        <v>0</v>
      </c>
      <c r="F43" s="32">
        <f t="shared" si="11"/>
        <v>0</v>
      </c>
      <c r="G43" s="32">
        <f t="shared" si="11"/>
        <v>93601</v>
      </c>
      <c r="H43" s="32">
        <f t="shared" si="11"/>
        <v>0</v>
      </c>
      <c r="I43" s="32">
        <f t="shared" si="11"/>
        <v>7381</v>
      </c>
      <c r="J43" s="32">
        <f t="shared" si="11"/>
        <v>0</v>
      </c>
      <c r="K43" s="32">
        <f t="shared" si="11"/>
        <v>653330</v>
      </c>
      <c r="L43" s="32">
        <f t="shared" si="11"/>
        <v>0</v>
      </c>
      <c r="M43" s="32">
        <f t="shared" si="11"/>
        <v>0</v>
      </c>
      <c r="N43" s="32">
        <f t="shared" si="10"/>
        <v>805464</v>
      </c>
      <c r="O43" s="45">
        <f t="shared" si="1"/>
        <v>36.958061851885837</v>
      </c>
      <c r="P43" s="10"/>
    </row>
    <row r="44" spans="1:16">
      <c r="A44" s="12"/>
      <c r="B44" s="25">
        <v>361.1</v>
      </c>
      <c r="C44" s="20" t="s">
        <v>51</v>
      </c>
      <c r="D44" s="46">
        <v>10350</v>
      </c>
      <c r="E44" s="46">
        <v>0</v>
      </c>
      <c r="F44" s="46">
        <v>0</v>
      </c>
      <c r="G44" s="46">
        <v>0</v>
      </c>
      <c r="H44" s="46">
        <v>0</v>
      </c>
      <c r="I44" s="46">
        <v>7381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17731</v>
      </c>
      <c r="O44" s="47">
        <f t="shared" si="1"/>
        <v>0.8135725429017161</v>
      </c>
      <c r="P44" s="9"/>
    </row>
    <row r="45" spans="1:16">
      <c r="A45" s="12"/>
      <c r="B45" s="25">
        <v>361.2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243878</v>
      </c>
      <c r="L45" s="46">
        <v>0</v>
      </c>
      <c r="M45" s="46">
        <v>0</v>
      </c>
      <c r="N45" s="46">
        <f t="shared" si="10"/>
        <v>243878</v>
      </c>
      <c r="O45" s="47">
        <f t="shared" si="1"/>
        <v>11.19014407635129</v>
      </c>
      <c r="P45" s="9"/>
    </row>
    <row r="46" spans="1:16">
      <c r="A46" s="12"/>
      <c r="B46" s="25">
        <v>361.3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-461971</v>
      </c>
      <c r="L46" s="46">
        <v>0</v>
      </c>
      <c r="M46" s="46">
        <v>0</v>
      </c>
      <c r="N46" s="46">
        <f t="shared" si="10"/>
        <v>-461971</v>
      </c>
      <c r="O46" s="47">
        <f t="shared" si="1"/>
        <v>-21.197164357162521</v>
      </c>
      <c r="P46" s="9"/>
    </row>
    <row r="47" spans="1:16">
      <c r="A47" s="12"/>
      <c r="B47" s="25">
        <v>366</v>
      </c>
      <c r="C47" s="20" t="s">
        <v>78</v>
      </c>
      <c r="D47" s="46">
        <v>0</v>
      </c>
      <c r="E47" s="46">
        <v>0</v>
      </c>
      <c r="F47" s="46">
        <v>0</v>
      </c>
      <c r="G47" s="46">
        <v>93601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93601</v>
      </c>
      <c r="O47" s="47">
        <f t="shared" si="1"/>
        <v>4.2948059098834541</v>
      </c>
      <c r="P47" s="9"/>
    </row>
    <row r="48" spans="1:16">
      <c r="A48" s="12"/>
      <c r="B48" s="25">
        <v>368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871423</v>
      </c>
      <c r="L48" s="46">
        <v>0</v>
      </c>
      <c r="M48" s="46">
        <v>0</v>
      </c>
      <c r="N48" s="46">
        <f t="shared" si="10"/>
        <v>871423</v>
      </c>
      <c r="O48" s="47">
        <f t="shared" si="1"/>
        <v>39.984537028539968</v>
      </c>
      <c r="P48" s="9"/>
    </row>
    <row r="49" spans="1:119">
      <c r="A49" s="12"/>
      <c r="B49" s="25">
        <v>369.9</v>
      </c>
      <c r="C49" s="20" t="s">
        <v>56</v>
      </c>
      <c r="D49" s="46">
        <v>40802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40802</v>
      </c>
      <c r="O49" s="47">
        <f t="shared" si="1"/>
        <v>1.8721666513719373</v>
      </c>
      <c r="P49" s="9"/>
    </row>
    <row r="50" spans="1:119" ht="15.75">
      <c r="A50" s="29" t="s">
        <v>41</v>
      </c>
      <c r="B50" s="30"/>
      <c r="C50" s="31"/>
      <c r="D50" s="32">
        <f t="shared" ref="D50:M50" si="12">SUM(D51:D51)</f>
        <v>94500</v>
      </c>
      <c r="E50" s="32">
        <f t="shared" si="12"/>
        <v>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0"/>
        <v>94500</v>
      </c>
      <c r="O50" s="45">
        <f t="shared" si="1"/>
        <v>4.3360557951729835</v>
      </c>
      <c r="P50" s="9"/>
    </row>
    <row r="51" spans="1:119" ht="15.75" thickBot="1">
      <c r="A51" s="12"/>
      <c r="B51" s="25">
        <v>383</v>
      </c>
      <c r="C51" s="20" t="s">
        <v>86</v>
      </c>
      <c r="D51" s="46">
        <v>94500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94500</v>
      </c>
      <c r="O51" s="47">
        <f t="shared" si="1"/>
        <v>4.3360557951729835</v>
      </c>
      <c r="P51" s="9"/>
    </row>
    <row r="52" spans="1:119" ht="16.5" thickBot="1">
      <c r="A52" s="14" t="s">
        <v>46</v>
      </c>
      <c r="B52" s="23"/>
      <c r="C52" s="22"/>
      <c r="D52" s="15">
        <f t="shared" ref="D52:M52" si="13">SUM(D5,D13,D19,D32,D39,D43,D50)</f>
        <v>12164963</v>
      </c>
      <c r="E52" s="15">
        <f t="shared" si="13"/>
        <v>1301524</v>
      </c>
      <c r="F52" s="15">
        <f t="shared" si="13"/>
        <v>0</v>
      </c>
      <c r="G52" s="15">
        <f t="shared" si="13"/>
        <v>93601</v>
      </c>
      <c r="H52" s="15">
        <f t="shared" si="13"/>
        <v>0</v>
      </c>
      <c r="I52" s="15">
        <f t="shared" si="13"/>
        <v>4298390</v>
      </c>
      <c r="J52" s="15">
        <f t="shared" si="13"/>
        <v>0</v>
      </c>
      <c r="K52" s="15">
        <f t="shared" si="13"/>
        <v>653330</v>
      </c>
      <c r="L52" s="15">
        <f t="shared" si="13"/>
        <v>0</v>
      </c>
      <c r="M52" s="15">
        <f t="shared" si="13"/>
        <v>0</v>
      </c>
      <c r="N52" s="15">
        <f t="shared" si="10"/>
        <v>18511808</v>
      </c>
      <c r="O52" s="38">
        <f t="shared" si="1"/>
        <v>849.3992842066624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87</v>
      </c>
      <c r="M54" s="48"/>
      <c r="N54" s="48"/>
      <c r="O54" s="43">
        <v>21794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82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59</v>
      </c>
      <c r="F4" s="34" t="s">
        <v>60</v>
      </c>
      <c r="G4" s="34" t="s">
        <v>61</v>
      </c>
      <c r="H4" s="34" t="s">
        <v>6</v>
      </c>
      <c r="I4" s="34" t="s">
        <v>7</v>
      </c>
      <c r="J4" s="35" t="s">
        <v>62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7703487</v>
      </c>
      <c r="E5" s="27">
        <f t="shared" si="0"/>
        <v>342671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8046158</v>
      </c>
      <c r="O5" s="33">
        <f t="shared" ref="O5:O36" si="1">(N5/O$56)</f>
        <v>370.04037895511408</v>
      </c>
      <c r="P5" s="6"/>
    </row>
    <row r="6" spans="1:133">
      <c r="A6" s="12"/>
      <c r="B6" s="25">
        <v>311</v>
      </c>
      <c r="C6" s="20" t="s">
        <v>3</v>
      </c>
      <c r="D6" s="46">
        <v>5087650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5087650</v>
      </c>
      <c r="O6" s="47">
        <f t="shared" si="1"/>
        <v>233.97948859455482</v>
      </c>
      <c r="P6" s="9"/>
    </row>
    <row r="7" spans="1:133">
      <c r="A7" s="12"/>
      <c r="B7" s="25">
        <v>312.41000000000003</v>
      </c>
      <c r="C7" s="20" t="s">
        <v>67</v>
      </c>
      <c r="D7" s="46">
        <v>0</v>
      </c>
      <c r="E7" s="46">
        <v>342671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342671</v>
      </c>
      <c r="O7" s="47">
        <f t="shared" si="1"/>
        <v>15.759335908756439</v>
      </c>
      <c r="P7" s="9"/>
    </row>
    <row r="8" spans="1:133">
      <c r="A8" s="12"/>
      <c r="B8" s="25">
        <v>314.10000000000002</v>
      </c>
      <c r="C8" s="20" t="s">
        <v>11</v>
      </c>
      <c r="D8" s="46">
        <v>1022858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1022858</v>
      </c>
      <c r="O8" s="47">
        <f t="shared" si="1"/>
        <v>47.040930831493746</v>
      </c>
      <c r="P8" s="9"/>
    </row>
    <row r="9" spans="1:133">
      <c r="A9" s="12"/>
      <c r="B9" s="25">
        <v>314.2</v>
      </c>
      <c r="C9" s="20" t="s">
        <v>68</v>
      </c>
      <c r="D9" s="46">
        <v>834877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834877</v>
      </c>
      <c r="O9" s="47">
        <f t="shared" si="1"/>
        <v>38.395741353936721</v>
      </c>
      <c r="P9" s="9"/>
    </row>
    <row r="10" spans="1:133">
      <c r="A10" s="12"/>
      <c r="B10" s="25">
        <v>314.3</v>
      </c>
      <c r="C10" s="20" t="s">
        <v>12</v>
      </c>
      <c r="D10" s="46">
        <v>156211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156211</v>
      </c>
      <c r="O10" s="47">
        <f t="shared" si="1"/>
        <v>7.1840967623252387</v>
      </c>
      <c r="P10" s="9"/>
    </row>
    <row r="11" spans="1:133">
      <c r="A11" s="12"/>
      <c r="B11" s="25">
        <v>314.39999999999998</v>
      </c>
      <c r="C11" s="20" t="s">
        <v>13</v>
      </c>
      <c r="D11" s="46">
        <v>12289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12289</v>
      </c>
      <c r="O11" s="47">
        <f t="shared" si="1"/>
        <v>0.56516740250183961</v>
      </c>
      <c r="P11" s="9"/>
    </row>
    <row r="12" spans="1:133">
      <c r="A12" s="12"/>
      <c r="B12" s="25">
        <v>316</v>
      </c>
      <c r="C12" s="20" t="s">
        <v>15</v>
      </c>
      <c r="D12" s="46">
        <v>589602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589602</v>
      </c>
      <c r="O12" s="47">
        <f t="shared" si="1"/>
        <v>27.115618101545255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1358931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1358931</v>
      </c>
      <c r="O13" s="45">
        <f t="shared" si="1"/>
        <v>62.496826710816777</v>
      </c>
      <c r="P13" s="10"/>
    </row>
    <row r="14" spans="1:133">
      <c r="A14" s="12"/>
      <c r="B14" s="25">
        <v>322</v>
      </c>
      <c r="C14" s="20" t="s">
        <v>0</v>
      </c>
      <c r="D14" s="46">
        <v>174613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174613</v>
      </c>
      <c r="O14" s="47">
        <f t="shared" si="1"/>
        <v>8.0303991905813099</v>
      </c>
      <c r="P14" s="9"/>
    </row>
    <row r="15" spans="1:133">
      <c r="A15" s="12"/>
      <c r="B15" s="25">
        <v>323.10000000000002</v>
      </c>
      <c r="C15" s="20" t="s">
        <v>18</v>
      </c>
      <c r="D15" s="46">
        <v>914010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914010</v>
      </c>
      <c r="O15" s="47">
        <f t="shared" si="1"/>
        <v>42.035044150110373</v>
      </c>
      <c r="P15" s="9"/>
    </row>
    <row r="16" spans="1:133">
      <c r="A16" s="12"/>
      <c r="B16" s="25">
        <v>323.39999999999998</v>
      </c>
      <c r="C16" s="20" t="s">
        <v>19</v>
      </c>
      <c r="D16" s="46">
        <v>6876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6876</v>
      </c>
      <c r="O16" s="47">
        <f t="shared" si="1"/>
        <v>0.31622516556291391</v>
      </c>
      <c r="P16" s="9"/>
    </row>
    <row r="17" spans="1:16">
      <c r="A17" s="12"/>
      <c r="B17" s="25">
        <v>323.7</v>
      </c>
      <c r="C17" s="20" t="s">
        <v>20</v>
      </c>
      <c r="D17" s="46">
        <v>257454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257454</v>
      </c>
      <c r="O17" s="47">
        <f t="shared" si="1"/>
        <v>11.840231788079469</v>
      </c>
      <c r="P17" s="9"/>
    </row>
    <row r="18" spans="1:16">
      <c r="A18" s="12"/>
      <c r="B18" s="25">
        <v>324.20999999999998</v>
      </c>
      <c r="C18" s="20" t="s">
        <v>69</v>
      </c>
      <c r="D18" s="46">
        <v>5233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5233</v>
      </c>
      <c r="O18" s="47">
        <f t="shared" si="1"/>
        <v>0.24066409124356145</v>
      </c>
      <c r="P18" s="9"/>
    </row>
    <row r="19" spans="1:16">
      <c r="A19" s="12"/>
      <c r="B19" s="25">
        <v>329</v>
      </c>
      <c r="C19" s="20" t="s">
        <v>70</v>
      </c>
      <c r="D19" s="46">
        <v>745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745</v>
      </c>
      <c r="O19" s="47">
        <f t="shared" si="1"/>
        <v>3.4262325239146428E-2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SUM(D21:D30)</f>
        <v>2311928</v>
      </c>
      <c r="E20" s="32">
        <f t="shared" si="5"/>
        <v>794780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3106708</v>
      </c>
      <c r="O20" s="45">
        <f t="shared" si="1"/>
        <v>142.87656364974245</v>
      </c>
      <c r="P20" s="10"/>
    </row>
    <row r="21" spans="1:16">
      <c r="A21" s="12"/>
      <c r="B21" s="25">
        <v>331.69</v>
      </c>
      <c r="C21" s="20" t="s">
        <v>25</v>
      </c>
      <c r="D21" s="46">
        <v>161901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161901</v>
      </c>
      <c r="O21" s="47">
        <f t="shared" si="1"/>
        <v>7.445778145695364</v>
      </c>
      <c r="P21" s="9"/>
    </row>
    <row r="22" spans="1:16">
      <c r="A22" s="12"/>
      <c r="B22" s="25">
        <v>331.9</v>
      </c>
      <c r="C22" s="20" t="s">
        <v>71</v>
      </c>
      <c r="D22" s="46">
        <v>24097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24097</v>
      </c>
      <c r="O22" s="47">
        <f t="shared" si="1"/>
        <v>1.1082137601177335</v>
      </c>
      <c r="P22" s="9"/>
    </row>
    <row r="23" spans="1:16">
      <c r="A23" s="12"/>
      <c r="B23" s="25">
        <v>335.12</v>
      </c>
      <c r="C23" s="20" t="s">
        <v>27</v>
      </c>
      <c r="D23" s="46">
        <v>332349</v>
      </c>
      <c r="E23" s="46">
        <v>179011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511360</v>
      </c>
      <c r="O23" s="47">
        <f t="shared" si="1"/>
        <v>23.51729212656365</v>
      </c>
      <c r="P23" s="9"/>
    </row>
    <row r="24" spans="1:16">
      <c r="A24" s="12"/>
      <c r="B24" s="25">
        <v>335.14</v>
      </c>
      <c r="C24" s="20" t="s">
        <v>28</v>
      </c>
      <c r="D24" s="46">
        <v>9248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9248</v>
      </c>
      <c r="O24" s="47">
        <f t="shared" si="1"/>
        <v>0.42531272994849156</v>
      </c>
      <c r="P24" s="9"/>
    </row>
    <row r="25" spans="1:16">
      <c r="A25" s="12"/>
      <c r="B25" s="25">
        <v>335.15</v>
      </c>
      <c r="C25" s="20" t="s">
        <v>29</v>
      </c>
      <c r="D25" s="46">
        <v>9041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9041</v>
      </c>
      <c r="O25" s="47">
        <f t="shared" si="1"/>
        <v>0.41579286239882268</v>
      </c>
      <c r="P25" s="9"/>
    </row>
    <row r="26" spans="1:16">
      <c r="A26" s="12"/>
      <c r="B26" s="25">
        <v>335.19</v>
      </c>
      <c r="C26" s="20" t="s">
        <v>72</v>
      </c>
      <c r="D26" s="46">
        <v>1147715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1147715</v>
      </c>
      <c r="O26" s="47">
        <f t="shared" si="1"/>
        <v>52.783066593083149</v>
      </c>
      <c r="P26" s="9"/>
    </row>
    <row r="27" spans="1:16">
      <c r="A27" s="12"/>
      <c r="B27" s="25">
        <v>335.9</v>
      </c>
      <c r="C27" s="20" t="s">
        <v>73</v>
      </c>
      <c r="D27" s="46">
        <v>4187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4187</v>
      </c>
      <c r="O27" s="47">
        <f t="shared" si="1"/>
        <v>0.19255886681383369</v>
      </c>
      <c r="P27" s="9"/>
    </row>
    <row r="28" spans="1:16">
      <c r="A28" s="12"/>
      <c r="B28" s="25">
        <v>336</v>
      </c>
      <c r="C28" s="20" t="s">
        <v>74</v>
      </c>
      <c r="D28" s="46">
        <v>15599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15599</v>
      </c>
      <c r="O28" s="47">
        <f t="shared" si="1"/>
        <v>0.71739330389992639</v>
      </c>
      <c r="P28" s="9"/>
    </row>
    <row r="29" spans="1:16">
      <c r="A29" s="12"/>
      <c r="B29" s="25">
        <v>337.4</v>
      </c>
      <c r="C29" s="20" t="s">
        <v>32</v>
      </c>
      <c r="D29" s="46">
        <v>0</v>
      </c>
      <c r="E29" s="46">
        <v>615769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615769</v>
      </c>
      <c r="O29" s="47">
        <f t="shared" si="1"/>
        <v>28.319030537159676</v>
      </c>
      <c r="P29" s="9"/>
    </row>
    <row r="30" spans="1:16">
      <c r="A30" s="12"/>
      <c r="B30" s="25">
        <v>337.9</v>
      </c>
      <c r="C30" s="20" t="s">
        <v>34</v>
      </c>
      <c r="D30" s="46">
        <v>607791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607791</v>
      </c>
      <c r="O30" s="47">
        <f t="shared" si="1"/>
        <v>27.952124724061811</v>
      </c>
      <c r="P30" s="9"/>
    </row>
    <row r="31" spans="1:16" ht="15.75">
      <c r="A31" s="29" t="s">
        <v>39</v>
      </c>
      <c r="B31" s="30"/>
      <c r="C31" s="31"/>
      <c r="D31" s="32">
        <f t="shared" ref="D31:M31" si="7">SUM(D32:D38)</f>
        <v>521611</v>
      </c>
      <c r="E31" s="32">
        <f t="shared" si="7"/>
        <v>14677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4312506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4848794</v>
      </c>
      <c r="O31" s="45">
        <f t="shared" si="1"/>
        <v>222.9945732155997</v>
      </c>
      <c r="P31" s="10"/>
    </row>
    <row r="32" spans="1:16">
      <c r="A32" s="12"/>
      <c r="B32" s="25">
        <v>341.9</v>
      </c>
      <c r="C32" s="20" t="s">
        <v>42</v>
      </c>
      <c r="D32" s="46">
        <v>100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8">SUM(D32:M32)</f>
        <v>100</v>
      </c>
      <c r="O32" s="47">
        <f t="shared" si="1"/>
        <v>4.59896983075791E-3</v>
      </c>
      <c r="P32" s="9"/>
    </row>
    <row r="33" spans="1:16">
      <c r="A33" s="12"/>
      <c r="B33" s="25">
        <v>342.9</v>
      </c>
      <c r="C33" s="20" t="s">
        <v>75</v>
      </c>
      <c r="D33" s="46">
        <v>0</v>
      </c>
      <c r="E33" s="46">
        <v>14677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14677</v>
      </c>
      <c r="O33" s="47">
        <f t="shared" si="1"/>
        <v>0.67499080206033846</v>
      </c>
      <c r="P33" s="9"/>
    </row>
    <row r="34" spans="1:16">
      <c r="A34" s="12"/>
      <c r="B34" s="25">
        <v>343.6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3845410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3845410</v>
      </c>
      <c r="O34" s="47">
        <f t="shared" si="1"/>
        <v>176.84924576894775</v>
      </c>
      <c r="P34" s="9"/>
    </row>
    <row r="35" spans="1:16">
      <c r="A35" s="12"/>
      <c r="B35" s="25">
        <v>343.9</v>
      </c>
      <c r="C35" s="20" t="s">
        <v>76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413829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413829</v>
      </c>
      <c r="O35" s="47">
        <f t="shared" si="1"/>
        <v>19.031870860927153</v>
      </c>
      <c r="P35" s="9"/>
    </row>
    <row r="36" spans="1:16">
      <c r="A36" s="12"/>
      <c r="B36" s="25">
        <v>347.2</v>
      </c>
      <c r="C36" s="20" t="s">
        <v>45</v>
      </c>
      <c r="D36" s="46">
        <v>115462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115462</v>
      </c>
      <c r="O36" s="47">
        <f t="shared" si="1"/>
        <v>5.3100625459896982</v>
      </c>
      <c r="P36" s="9"/>
    </row>
    <row r="37" spans="1:16">
      <c r="A37" s="12"/>
      <c r="B37" s="25">
        <v>347.5</v>
      </c>
      <c r="C37" s="20" t="s">
        <v>77</v>
      </c>
      <c r="D37" s="46">
        <v>8738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8738</v>
      </c>
      <c r="O37" s="47">
        <f t="shared" ref="O37:O54" si="9">(N37/O$56)</f>
        <v>0.40185798381162618</v>
      </c>
      <c r="P37" s="9"/>
    </row>
    <row r="38" spans="1:16">
      <c r="A38" s="12"/>
      <c r="B38" s="25">
        <v>349</v>
      </c>
      <c r="C38" s="20" t="s">
        <v>1</v>
      </c>
      <c r="D38" s="46">
        <v>397311</v>
      </c>
      <c r="E38" s="46">
        <v>0</v>
      </c>
      <c r="F38" s="46">
        <v>0</v>
      </c>
      <c r="G38" s="46">
        <v>0</v>
      </c>
      <c r="H38" s="46">
        <v>0</v>
      </c>
      <c r="I38" s="46">
        <v>53267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450578</v>
      </c>
      <c r="O38" s="47">
        <f t="shared" si="9"/>
        <v>20.721946284032377</v>
      </c>
      <c r="P38" s="9"/>
    </row>
    <row r="39" spans="1:16" ht="15.75">
      <c r="A39" s="29" t="s">
        <v>40</v>
      </c>
      <c r="B39" s="30"/>
      <c r="C39" s="31"/>
      <c r="D39" s="32">
        <f t="shared" ref="D39:M39" si="10">SUM(D40:D42)</f>
        <v>54917</v>
      </c>
      <c r="E39" s="32">
        <f t="shared" si="10"/>
        <v>5205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44" si="11">SUM(D39:M39)</f>
        <v>60122</v>
      </c>
      <c r="O39" s="45">
        <f t="shared" si="9"/>
        <v>2.7649926416482709</v>
      </c>
      <c r="P39" s="10"/>
    </row>
    <row r="40" spans="1:16">
      <c r="A40" s="13"/>
      <c r="B40" s="39">
        <v>351.1</v>
      </c>
      <c r="C40" s="21" t="s">
        <v>48</v>
      </c>
      <c r="D40" s="46">
        <v>50867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50867</v>
      </c>
      <c r="O40" s="47">
        <f t="shared" si="9"/>
        <v>2.3393579838116261</v>
      </c>
      <c r="P40" s="9"/>
    </row>
    <row r="41" spans="1:16">
      <c r="A41" s="13"/>
      <c r="B41" s="39">
        <v>354</v>
      </c>
      <c r="C41" s="21" t="s">
        <v>49</v>
      </c>
      <c r="D41" s="46">
        <v>4050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4050</v>
      </c>
      <c r="O41" s="47">
        <f t="shared" si="9"/>
        <v>0.18625827814569537</v>
      </c>
      <c r="P41" s="9"/>
    </row>
    <row r="42" spans="1:16">
      <c r="A42" s="13"/>
      <c r="B42" s="39">
        <v>359</v>
      </c>
      <c r="C42" s="21" t="s">
        <v>50</v>
      </c>
      <c r="D42" s="46">
        <v>0</v>
      </c>
      <c r="E42" s="46">
        <v>5205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5205</v>
      </c>
      <c r="O42" s="47">
        <f t="shared" si="9"/>
        <v>0.23937637969094921</v>
      </c>
      <c r="P42" s="9"/>
    </row>
    <row r="43" spans="1:16" ht="15.75">
      <c r="A43" s="29" t="s">
        <v>4</v>
      </c>
      <c r="B43" s="30"/>
      <c r="C43" s="31"/>
      <c r="D43" s="32">
        <f t="shared" ref="D43:M43" si="12">SUM(D44:D51)</f>
        <v>85608</v>
      </c>
      <c r="E43" s="32">
        <f t="shared" si="12"/>
        <v>0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15851</v>
      </c>
      <c r="J43" s="32">
        <f t="shared" si="12"/>
        <v>0</v>
      </c>
      <c r="K43" s="32">
        <f t="shared" si="12"/>
        <v>1422231</v>
      </c>
      <c r="L43" s="32">
        <f t="shared" si="12"/>
        <v>0</v>
      </c>
      <c r="M43" s="32">
        <f t="shared" si="12"/>
        <v>0</v>
      </c>
      <c r="N43" s="32">
        <f t="shared" si="11"/>
        <v>1523690</v>
      </c>
      <c r="O43" s="45">
        <f t="shared" si="9"/>
        <v>70.074043414275209</v>
      </c>
      <c r="P43" s="10"/>
    </row>
    <row r="44" spans="1:16">
      <c r="A44" s="12"/>
      <c r="B44" s="25">
        <v>361.1</v>
      </c>
      <c r="C44" s="20" t="s">
        <v>51</v>
      </c>
      <c r="D44" s="46">
        <v>7540</v>
      </c>
      <c r="E44" s="46">
        <v>0</v>
      </c>
      <c r="F44" s="46">
        <v>0</v>
      </c>
      <c r="G44" s="46">
        <v>0</v>
      </c>
      <c r="H44" s="46">
        <v>0</v>
      </c>
      <c r="I44" s="46">
        <v>15851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23391</v>
      </c>
      <c r="O44" s="47">
        <f t="shared" si="9"/>
        <v>1.0757450331125828</v>
      </c>
      <c r="P44" s="9"/>
    </row>
    <row r="45" spans="1:16">
      <c r="A45" s="12"/>
      <c r="B45" s="25">
        <v>361.2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233288</v>
      </c>
      <c r="L45" s="46">
        <v>0</v>
      </c>
      <c r="M45" s="46">
        <v>0</v>
      </c>
      <c r="N45" s="46">
        <f t="shared" ref="N45:N51" si="13">SUM(D45:M45)</f>
        <v>233288</v>
      </c>
      <c r="O45" s="47">
        <f t="shared" si="9"/>
        <v>10.728844738778514</v>
      </c>
      <c r="P45" s="9"/>
    </row>
    <row r="46" spans="1:16">
      <c r="A46" s="12"/>
      <c r="B46" s="25">
        <v>361.3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429406</v>
      </c>
      <c r="L46" s="46">
        <v>0</v>
      </c>
      <c r="M46" s="46">
        <v>0</v>
      </c>
      <c r="N46" s="46">
        <f t="shared" si="13"/>
        <v>429406</v>
      </c>
      <c r="O46" s="47">
        <f t="shared" si="9"/>
        <v>19.748252391464312</v>
      </c>
      <c r="P46" s="9"/>
    </row>
    <row r="47" spans="1:16">
      <c r="A47" s="12"/>
      <c r="B47" s="25">
        <v>364</v>
      </c>
      <c r="C47" s="20" t="s">
        <v>54</v>
      </c>
      <c r="D47" s="46">
        <v>8644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8644</v>
      </c>
      <c r="O47" s="47">
        <f t="shared" si="9"/>
        <v>0.39753495217071377</v>
      </c>
      <c r="P47" s="9"/>
    </row>
    <row r="48" spans="1:16">
      <c r="A48" s="12"/>
      <c r="B48" s="25">
        <v>366</v>
      </c>
      <c r="C48" s="20" t="s">
        <v>78</v>
      </c>
      <c r="D48" s="46">
        <v>17637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17637</v>
      </c>
      <c r="O48" s="47">
        <f t="shared" si="9"/>
        <v>0.81112030905077259</v>
      </c>
      <c r="P48" s="9"/>
    </row>
    <row r="49" spans="1:119">
      <c r="A49" s="12"/>
      <c r="B49" s="25">
        <v>368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759537</v>
      </c>
      <c r="L49" s="46">
        <v>0</v>
      </c>
      <c r="M49" s="46">
        <v>0</v>
      </c>
      <c r="N49" s="46">
        <f t="shared" si="13"/>
        <v>759537</v>
      </c>
      <c r="O49" s="47">
        <f t="shared" si="9"/>
        <v>34.930877483443709</v>
      </c>
      <c r="P49" s="9"/>
    </row>
    <row r="50" spans="1:119">
      <c r="A50" s="12"/>
      <c r="B50" s="25">
        <v>369.4</v>
      </c>
      <c r="C50" s="20" t="s">
        <v>79</v>
      </c>
      <c r="D50" s="46">
        <v>25124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25124</v>
      </c>
      <c r="O50" s="47">
        <f t="shared" si="9"/>
        <v>1.1554451802796173</v>
      </c>
      <c r="P50" s="9"/>
    </row>
    <row r="51" spans="1:119">
      <c r="A51" s="12"/>
      <c r="B51" s="25">
        <v>369.9</v>
      </c>
      <c r="C51" s="20" t="s">
        <v>56</v>
      </c>
      <c r="D51" s="46">
        <v>26663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26663</v>
      </c>
      <c r="O51" s="47">
        <f t="shared" si="9"/>
        <v>1.2262233259749815</v>
      </c>
      <c r="P51" s="9"/>
    </row>
    <row r="52" spans="1:119" ht="15.75">
      <c r="A52" s="29" t="s">
        <v>41</v>
      </c>
      <c r="B52" s="30"/>
      <c r="C52" s="31"/>
      <c r="D52" s="32">
        <f t="shared" ref="D52:M52" si="14">SUM(D53:D53)</f>
        <v>0</v>
      </c>
      <c r="E52" s="32">
        <f t="shared" si="14"/>
        <v>2500000</v>
      </c>
      <c r="F52" s="32">
        <f t="shared" si="14"/>
        <v>0</v>
      </c>
      <c r="G52" s="32">
        <f t="shared" si="14"/>
        <v>0</v>
      </c>
      <c r="H52" s="32">
        <f t="shared" si="14"/>
        <v>0</v>
      </c>
      <c r="I52" s="32">
        <f t="shared" si="14"/>
        <v>0</v>
      </c>
      <c r="J52" s="32">
        <f t="shared" si="14"/>
        <v>0</v>
      </c>
      <c r="K52" s="32">
        <f t="shared" si="14"/>
        <v>0</v>
      </c>
      <c r="L52" s="32">
        <f t="shared" si="14"/>
        <v>0</v>
      </c>
      <c r="M52" s="32">
        <f t="shared" si="14"/>
        <v>0</v>
      </c>
      <c r="N52" s="32">
        <f>SUM(D52:M52)</f>
        <v>2500000</v>
      </c>
      <c r="O52" s="45">
        <f t="shared" si="9"/>
        <v>114.97424576894775</v>
      </c>
      <c r="P52" s="9"/>
    </row>
    <row r="53" spans="1:119" ht="15.75" thickBot="1">
      <c r="A53" s="12"/>
      <c r="B53" s="25">
        <v>384</v>
      </c>
      <c r="C53" s="20" t="s">
        <v>80</v>
      </c>
      <c r="D53" s="46">
        <v>0</v>
      </c>
      <c r="E53" s="46">
        <v>2500000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2500000</v>
      </c>
      <c r="O53" s="47">
        <f t="shared" si="9"/>
        <v>114.97424576894775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5">SUM(D5,D13,D20,D31,D39,D43,D52)</f>
        <v>12036482</v>
      </c>
      <c r="E54" s="15">
        <f t="shared" si="15"/>
        <v>3657333</v>
      </c>
      <c r="F54" s="15">
        <f t="shared" si="15"/>
        <v>0</v>
      </c>
      <c r="G54" s="15">
        <f t="shared" si="15"/>
        <v>0</v>
      </c>
      <c r="H54" s="15">
        <f t="shared" si="15"/>
        <v>0</v>
      </c>
      <c r="I54" s="15">
        <f t="shared" si="15"/>
        <v>4328357</v>
      </c>
      <c r="J54" s="15">
        <f t="shared" si="15"/>
        <v>0</v>
      </c>
      <c r="K54" s="15">
        <f t="shared" si="15"/>
        <v>1422231</v>
      </c>
      <c r="L54" s="15">
        <f t="shared" si="15"/>
        <v>0</v>
      </c>
      <c r="M54" s="15">
        <f t="shared" si="15"/>
        <v>0</v>
      </c>
      <c r="N54" s="15">
        <f>SUM(D54:M54)</f>
        <v>21444403</v>
      </c>
      <c r="O54" s="38">
        <f t="shared" si="9"/>
        <v>986.22162435614428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81</v>
      </c>
      <c r="M56" s="48"/>
      <c r="N56" s="48"/>
      <c r="O56" s="43">
        <v>21744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thickBot="1">
      <c r="A58" s="52" t="s">
        <v>82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59</v>
      </c>
      <c r="F4" s="34" t="s">
        <v>60</v>
      </c>
      <c r="G4" s="34" t="s">
        <v>61</v>
      </c>
      <c r="H4" s="34" t="s">
        <v>6</v>
      </c>
      <c r="I4" s="34" t="s">
        <v>7</v>
      </c>
      <c r="J4" s="35" t="s">
        <v>62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SUM(D6:D12)</f>
        <v>8312622</v>
      </c>
      <c r="E5" s="27">
        <f t="shared" ref="E5:M5" si="0">SUM(E6:E12)</f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8312622</v>
      </c>
      <c r="O5" s="33">
        <f t="shared" ref="O5:O51" si="1">(N5/O$53)</f>
        <v>395.72607826335332</v>
      </c>
      <c r="P5" s="6"/>
    </row>
    <row r="6" spans="1:133">
      <c r="A6" s="12"/>
      <c r="B6" s="25">
        <v>311</v>
      </c>
      <c r="C6" s="20" t="s">
        <v>3</v>
      </c>
      <c r="D6" s="46">
        <v>5809267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5809267</v>
      </c>
      <c r="O6" s="47">
        <f t="shared" si="1"/>
        <v>276.55274683423784</v>
      </c>
      <c r="P6" s="9"/>
    </row>
    <row r="7" spans="1:133">
      <c r="A7" s="12"/>
      <c r="B7" s="25">
        <v>314.10000000000002</v>
      </c>
      <c r="C7" s="20" t="s">
        <v>11</v>
      </c>
      <c r="D7" s="46">
        <v>979409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979409</v>
      </c>
      <c r="O7" s="47">
        <f t="shared" si="1"/>
        <v>46.625202323145771</v>
      </c>
      <c r="P7" s="9"/>
    </row>
    <row r="8" spans="1:133">
      <c r="A8" s="12"/>
      <c r="B8" s="25">
        <v>314.3</v>
      </c>
      <c r="C8" s="20" t="s">
        <v>12</v>
      </c>
      <c r="D8" s="46">
        <v>109372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109372</v>
      </c>
      <c r="O8" s="47">
        <f t="shared" si="1"/>
        <v>5.2067028468056744</v>
      </c>
      <c r="P8" s="9"/>
    </row>
    <row r="9" spans="1:133">
      <c r="A9" s="12"/>
      <c r="B9" s="25">
        <v>314.39999999999998</v>
      </c>
      <c r="C9" s="20" t="s">
        <v>13</v>
      </c>
      <c r="D9" s="46">
        <v>25403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25403</v>
      </c>
      <c r="O9" s="47">
        <f t="shared" si="1"/>
        <v>1.2093211463391411</v>
      </c>
      <c r="P9" s="9"/>
    </row>
    <row r="10" spans="1:133">
      <c r="A10" s="12"/>
      <c r="B10" s="25">
        <v>315</v>
      </c>
      <c r="C10" s="20" t="s">
        <v>14</v>
      </c>
      <c r="D10" s="46">
        <v>849142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849142</v>
      </c>
      <c r="O10" s="47">
        <f t="shared" si="1"/>
        <v>40.423783680853091</v>
      </c>
      <c r="P10" s="9"/>
    </row>
    <row r="11" spans="1:133">
      <c r="A11" s="12"/>
      <c r="B11" s="25">
        <v>316</v>
      </c>
      <c r="C11" s="20" t="s">
        <v>15</v>
      </c>
      <c r="D11" s="46">
        <v>527506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527506</v>
      </c>
      <c r="O11" s="47">
        <f t="shared" si="1"/>
        <v>25.112158430924499</v>
      </c>
      <c r="P11" s="9"/>
    </row>
    <row r="12" spans="1:133">
      <c r="A12" s="12"/>
      <c r="B12" s="25">
        <v>319</v>
      </c>
      <c r="C12" s="20" t="s">
        <v>16</v>
      </c>
      <c r="D12" s="46">
        <v>12523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12523</v>
      </c>
      <c r="O12" s="47">
        <f t="shared" si="1"/>
        <v>0.59616300104731978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1373431</v>
      </c>
      <c r="E13" s="32">
        <f t="shared" si="3"/>
        <v>1657548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3030979</v>
      </c>
      <c r="O13" s="45">
        <f t="shared" si="1"/>
        <v>144.29110730267541</v>
      </c>
      <c r="P13" s="10"/>
    </row>
    <row r="14" spans="1:133">
      <c r="A14" s="12"/>
      <c r="B14" s="25">
        <v>322</v>
      </c>
      <c r="C14" s="20" t="s">
        <v>0</v>
      </c>
      <c r="D14" s="46">
        <v>197823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197823</v>
      </c>
      <c r="O14" s="47">
        <f t="shared" si="1"/>
        <v>9.4174521565267071</v>
      </c>
      <c r="P14" s="9"/>
    </row>
    <row r="15" spans="1:133">
      <c r="A15" s="12"/>
      <c r="B15" s="25">
        <v>323.10000000000002</v>
      </c>
      <c r="C15" s="20" t="s">
        <v>18</v>
      </c>
      <c r="D15" s="46">
        <v>1051650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1051650</v>
      </c>
      <c r="O15" s="47">
        <f t="shared" si="1"/>
        <v>50.064267352185091</v>
      </c>
      <c r="P15" s="9"/>
    </row>
    <row r="16" spans="1:133">
      <c r="A16" s="12"/>
      <c r="B16" s="25">
        <v>323.39999999999998</v>
      </c>
      <c r="C16" s="20" t="s">
        <v>19</v>
      </c>
      <c r="D16" s="46">
        <v>9646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9646</v>
      </c>
      <c r="O16" s="47">
        <f t="shared" si="1"/>
        <v>0.45920213272398364</v>
      </c>
      <c r="P16" s="9"/>
    </row>
    <row r="17" spans="1:16">
      <c r="A17" s="12"/>
      <c r="B17" s="25">
        <v>323.7</v>
      </c>
      <c r="C17" s="20" t="s">
        <v>20</v>
      </c>
      <c r="D17" s="46">
        <v>114312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114312</v>
      </c>
      <c r="O17" s="47">
        <f t="shared" si="1"/>
        <v>5.4418737503570407</v>
      </c>
      <c r="P17" s="9"/>
    </row>
    <row r="18" spans="1:16">
      <c r="A18" s="12"/>
      <c r="B18" s="25">
        <v>324.02100000000002</v>
      </c>
      <c r="C18" s="20" t="s">
        <v>21</v>
      </c>
      <c r="D18" s="46">
        <v>0</v>
      </c>
      <c r="E18" s="46">
        <v>69479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69479</v>
      </c>
      <c r="O18" s="47">
        <f t="shared" si="1"/>
        <v>3.3075787870132345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1588069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1588069</v>
      </c>
      <c r="O19" s="47">
        <f t="shared" si="1"/>
        <v>75.600733123869375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SUM(D21:D31)</f>
        <v>1777453</v>
      </c>
      <c r="E20" s="32">
        <f t="shared" si="5"/>
        <v>1104491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2881944</v>
      </c>
      <c r="O20" s="45">
        <f t="shared" si="1"/>
        <v>137.19622964867182</v>
      </c>
      <c r="P20" s="10"/>
    </row>
    <row r="21" spans="1:16">
      <c r="A21" s="12"/>
      <c r="B21" s="25">
        <v>331.69</v>
      </c>
      <c r="C21" s="20" t="s">
        <v>25</v>
      </c>
      <c r="D21" s="46">
        <v>80363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6">SUM(D21:M21)</f>
        <v>80363</v>
      </c>
      <c r="O21" s="47">
        <f t="shared" si="1"/>
        <v>3.8257164619632484</v>
      </c>
      <c r="P21" s="9"/>
    </row>
    <row r="22" spans="1:16">
      <c r="A22" s="12"/>
      <c r="B22" s="25">
        <v>334.2</v>
      </c>
      <c r="C22" s="20" t="s">
        <v>24</v>
      </c>
      <c r="D22" s="46">
        <v>2877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2877</v>
      </c>
      <c r="O22" s="47">
        <f t="shared" si="1"/>
        <v>0.13696086832333618</v>
      </c>
      <c r="P22" s="9"/>
    </row>
    <row r="23" spans="1:16">
      <c r="A23" s="12"/>
      <c r="B23" s="25">
        <v>334.7</v>
      </c>
      <c r="C23" s="20" t="s">
        <v>26</v>
      </c>
      <c r="D23" s="46">
        <v>11780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11780</v>
      </c>
      <c r="O23" s="47">
        <f t="shared" si="1"/>
        <v>0.56079215462248877</v>
      </c>
      <c r="P23" s="9"/>
    </row>
    <row r="24" spans="1:16">
      <c r="A24" s="12"/>
      <c r="B24" s="25">
        <v>335.12</v>
      </c>
      <c r="C24" s="20" t="s">
        <v>27</v>
      </c>
      <c r="D24" s="46">
        <v>335510</v>
      </c>
      <c r="E24" s="46">
        <v>180659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516169</v>
      </c>
      <c r="O24" s="47">
        <f t="shared" si="1"/>
        <v>24.572455488907931</v>
      </c>
      <c r="P24" s="9"/>
    </row>
    <row r="25" spans="1:16">
      <c r="A25" s="12"/>
      <c r="B25" s="25">
        <v>335.14</v>
      </c>
      <c r="C25" s="20" t="s">
        <v>28</v>
      </c>
      <c r="D25" s="46">
        <v>11966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11966</v>
      </c>
      <c r="O25" s="47">
        <f t="shared" si="1"/>
        <v>0.56964676759021227</v>
      </c>
      <c r="P25" s="9"/>
    </row>
    <row r="26" spans="1:16">
      <c r="A26" s="12"/>
      <c r="B26" s="25">
        <v>335.15</v>
      </c>
      <c r="C26" s="20" t="s">
        <v>29</v>
      </c>
      <c r="D26" s="46">
        <v>5900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5900</v>
      </c>
      <c r="O26" s="47">
        <f t="shared" si="1"/>
        <v>0.2808721317718747</v>
      </c>
      <c r="P26" s="9"/>
    </row>
    <row r="27" spans="1:16">
      <c r="A27" s="12"/>
      <c r="B27" s="25">
        <v>335.18</v>
      </c>
      <c r="C27" s="20" t="s">
        <v>30</v>
      </c>
      <c r="D27" s="46">
        <v>1167985</v>
      </c>
      <c r="E27" s="46">
        <v>325559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1493544</v>
      </c>
      <c r="O27" s="47">
        <f t="shared" si="1"/>
        <v>71.100828334761502</v>
      </c>
      <c r="P27" s="9"/>
    </row>
    <row r="28" spans="1:16">
      <c r="A28" s="12"/>
      <c r="B28" s="25">
        <v>335.42</v>
      </c>
      <c r="C28" s="20" t="s">
        <v>31</v>
      </c>
      <c r="D28" s="46">
        <v>25079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25079</v>
      </c>
      <c r="O28" s="47">
        <f t="shared" si="1"/>
        <v>1.1938969818147196</v>
      </c>
      <c r="P28" s="9"/>
    </row>
    <row r="29" spans="1:16">
      <c r="A29" s="12"/>
      <c r="B29" s="25">
        <v>337.4</v>
      </c>
      <c r="C29" s="20" t="s">
        <v>32</v>
      </c>
      <c r="D29" s="46">
        <v>0</v>
      </c>
      <c r="E29" s="46">
        <v>598273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51" si="7">SUM(D29:M29)</f>
        <v>598273</v>
      </c>
      <c r="O29" s="47">
        <f t="shared" si="1"/>
        <v>28.481053032466914</v>
      </c>
      <c r="P29" s="9"/>
    </row>
    <row r="30" spans="1:16">
      <c r="A30" s="12"/>
      <c r="B30" s="25">
        <v>337.6</v>
      </c>
      <c r="C30" s="20" t="s">
        <v>33</v>
      </c>
      <c r="D30" s="46">
        <v>2363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2363</v>
      </c>
      <c r="O30" s="47">
        <f t="shared" si="1"/>
        <v>0.11249166904693897</v>
      </c>
      <c r="P30" s="9"/>
    </row>
    <row r="31" spans="1:16">
      <c r="A31" s="12"/>
      <c r="B31" s="25">
        <v>337.9</v>
      </c>
      <c r="C31" s="20" t="s">
        <v>34</v>
      </c>
      <c r="D31" s="46">
        <v>133630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133630</v>
      </c>
      <c r="O31" s="47">
        <f t="shared" si="1"/>
        <v>6.3615157574026471</v>
      </c>
      <c r="P31" s="9"/>
    </row>
    <row r="32" spans="1:16" ht="15.75">
      <c r="A32" s="29" t="s">
        <v>39</v>
      </c>
      <c r="B32" s="30"/>
      <c r="C32" s="31"/>
      <c r="D32" s="32">
        <f t="shared" ref="D32:M32" si="8">SUM(D33:D37)</f>
        <v>430643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3555239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3985882</v>
      </c>
      <c r="O32" s="45">
        <f t="shared" si="1"/>
        <v>189.7496905646006</v>
      </c>
      <c r="P32" s="10"/>
    </row>
    <row r="33" spans="1:16">
      <c r="A33" s="12"/>
      <c r="B33" s="25">
        <v>341.9</v>
      </c>
      <c r="C33" s="20" t="s">
        <v>42</v>
      </c>
      <c r="D33" s="46">
        <v>765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765</v>
      </c>
      <c r="O33" s="47">
        <f t="shared" si="1"/>
        <v>3.6418166238217649E-2</v>
      </c>
      <c r="P33" s="9"/>
    </row>
    <row r="34" spans="1:16">
      <c r="A34" s="12"/>
      <c r="B34" s="25">
        <v>343.3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314831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314831</v>
      </c>
      <c r="O34" s="47">
        <f t="shared" si="1"/>
        <v>14.987670189469675</v>
      </c>
      <c r="P34" s="9"/>
    </row>
    <row r="35" spans="1:16">
      <c r="A35" s="12"/>
      <c r="B35" s="25">
        <v>343.6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3240408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3240408</v>
      </c>
      <c r="O35" s="47">
        <f t="shared" si="1"/>
        <v>154.26106826620966</v>
      </c>
      <c r="P35" s="9"/>
    </row>
    <row r="36" spans="1:16">
      <c r="A36" s="12"/>
      <c r="B36" s="25">
        <v>347.2</v>
      </c>
      <c r="C36" s="20" t="s">
        <v>45</v>
      </c>
      <c r="D36" s="46">
        <v>71764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71764</v>
      </c>
      <c r="O36" s="47">
        <f t="shared" si="1"/>
        <v>3.416357231267257</v>
      </c>
      <c r="P36" s="9"/>
    </row>
    <row r="37" spans="1:16">
      <c r="A37" s="12"/>
      <c r="B37" s="25">
        <v>349</v>
      </c>
      <c r="C37" s="20" t="s">
        <v>1</v>
      </c>
      <c r="D37" s="46">
        <v>358114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358114</v>
      </c>
      <c r="O37" s="47">
        <f t="shared" si="1"/>
        <v>17.048176711415785</v>
      </c>
      <c r="P37" s="9"/>
    </row>
    <row r="38" spans="1:16" ht="15.75">
      <c r="A38" s="29" t="s">
        <v>40</v>
      </c>
      <c r="B38" s="30"/>
      <c r="C38" s="31"/>
      <c r="D38" s="32">
        <f t="shared" ref="D38:M38" si="9">SUM(D39:D41)</f>
        <v>65847</v>
      </c>
      <c r="E38" s="32">
        <f t="shared" si="9"/>
        <v>2226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68073</v>
      </c>
      <c r="O38" s="45">
        <f t="shared" si="1"/>
        <v>3.2406455298486145</v>
      </c>
      <c r="P38" s="10"/>
    </row>
    <row r="39" spans="1:16">
      <c r="A39" s="13"/>
      <c r="B39" s="39">
        <v>351.1</v>
      </c>
      <c r="C39" s="21" t="s">
        <v>48</v>
      </c>
      <c r="D39" s="46">
        <v>62597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62597</v>
      </c>
      <c r="O39" s="47">
        <f t="shared" si="1"/>
        <v>2.9799581072074646</v>
      </c>
      <c r="P39" s="9"/>
    </row>
    <row r="40" spans="1:16">
      <c r="A40" s="13"/>
      <c r="B40" s="39">
        <v>354</v>
      </c>
      <c r="C40" s="21" t="s">
        <v>49</v>
      </c>
      <c r="D40" s="46">
        <v>3250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3250</v>
      </c>
      <c r="O40" s="47">
        <f t="shared" si="1"/>
        <v>0.15471769970484622</v>
      </c>
      <c r="P40" s="9"/>
    </row>
    <row r="41" spans="1:16">
      <c r="A41" s="13"/>
      <c r="B41" s="39">
        <v>359</v>
      </c>
      <c r="C41" s="21" t="s">
        <v>50</v>
      </c>
      <c r="D41" s="46">
        <v>0</v>
      </c>
      <c r="E41" s="46">
        <v>2226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2226</v>
      </c>
      <c r="O41" s="47">
        <f t="shared" si="1"/>
        <v>0.10596972293630391</v>
      </c>
      <c r="P41" s="9"/>
    </row>
    <row r="42" spans="1:16" ht="15.75">
      <c r="A42" s="29" t="s">
        <v>4</v>
      </c>
      <c r="B42" s="30"/>
      <c r="C42" s="31"/>
      <c r="D42" s="32">
        <f t="shared" ref="D42:M42" si="10">SUM(D43:D48)</f>
        <v>3093566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28554</v>
      </c>
      <c r="J42" s="32">
        <f t="shared" si="10"/>
        <v>0</v>
      </c>
      <c r="K42" s="32">
        <f t="shared" si="10"/>
        <v>1001616</v>
      </c>
      <c r="L42" s="32">
        <f t="shared" si="10"/>
        <v>0</v>
      </c>
      <c r="M42" s="32">
        <f t="shared" si="10"/>
        <v>0</v>
      </c>
      <c r="N42" s="32">
        <f t="shared" si="7"/>
        <v>4123736</v>
      </c>
      <c r="O42" s="45">
        <f t="shared" si="1"/>
        <v>196.31229172617347</v>
      </c>
      <c r="P42" s="10"/>
    </row>
    <row r="43" spans="1:16">
      <c r="A43" s="12"/>
      <c r="B43" s="25">
        <v>361.1</v>
      </c>
      <c r="C43" s="20" t="s">
        <v>51</v>
      </c>
      <c r="D43" s="46">
        <v>41273</v>
      </c>
      <c r="E43" s="46">
        <v>0</v>
      </c>
      <c r="F43" s="46">
        <v>0</v>
      </c>
      <c r="G43" s="46">
        <v>0</v>
      </c>
      <c r="H43" s="46">
        <v>0</v>
      </c>
      <c r="I43" s="46">
        <v>28554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69827</v>
      </c>
      <c r="O43" s="47">
        <f t="shared" si="1"/>
        <v>3.3241454822431686</v>
      </c>
      <c r="P43" s="9"/>
    </row>
    <row r="44" spans="1:16">
      <c r="A44" s="12"/>
      <c r="B44" s="25">
        <v>361.2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224987</v>
      </c>
      <c r="L44" s="46">
        <v>0</v>
      </c>
      <c r="M44" s="46">
        <v>0</v>
      </c>
      <c r="N44" s="46">
        <f t="shared" si="7"/>
        <v>224987</v>
      </c>
      <c r="O44" s="47">
        <f t="shared" si="1"/>
        <v>10.710606493382842</v>
      </c>
      <c r="P44" s="9"/>
    </row>
    <row r="45" spans="1:16">
      <c r="A45" s="12"/>
      <c r="B45" s="25">
        <v>361.3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28718</v>
      </c>
      <c r="L45" s="46">
        <v>0</v>
      </c>
      <c r="M45" s="46">
        <v>0</v>
      </c>
      <c r="N45" s="46">
        <f t="shared" si="7"/>
        <v>28718</v>
      </c>
      <c r="O45" s="47">
        <f t="shared" si="1"/>
        <v>1.3671332000380843</v>
      </c>
      <c r="P45" s="9"/>
    </row>
    <row r="46" spans="1:16">
      <c r="A46" s="12"/>
      <c r="B46" s="25">
        <v>364</v>
      </c>
      <c r="C46" s="20" t="s">
        <v>54</v>
      </c>
      <c r="D46" s="46">
        <v>2973857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2973857</v>
      </c>
      <c r="O46" s="47">
        <f t="shared" si="1"/>
        <v>141.57178901266306</v>
      </c>
      <c r="P46" s="9"/>
    </row>
    <row r="47" spans="1:16">
      <c r="A47" s="12"/>
      <c r="B47" s="25">
        <v>368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747911</v>
      </c>
      <c r="L47" s="46">
        <v>0</v>
      </c>
      <c r="M47" s="46">
        <v>0</v>
      </c>
      <c r="N47" s="46">
        <f t="shared" si="7"/>
        <v>747911</v>
      </c>
      <c r="O47" s="47">
        <f t="shared" si="1"/>
        <v>35.60463677044654</v>
      </c>
      <c r="P47" s="9"/>
    </row>
    <row r="48" spans="1:16">
      <c r="A48" s="12"/>
      <c r="B48" s="25">
        <v>369.9</v>
      </c>
      <c r="C48" s="20" t="s">
        <v>56</v>
      </c>
      <c r="D48" s="46">
        <v>78436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78436</v>
      </c>
      <c r="O48" s="47">
        <f t="shared" si="1"/>
        <v>3.7339807673997907</v>
      </c>
      <c r="P48" s="9"/>
    </row>
    <row r="49" spans="1:119" ht="15.75">
      <c r="A49" s="29" t="s">
        <v>41</v>
      </c>
      <c r="B49" s="30"/>
      <c r="C49" s="31"/>
      <c r="D49" s="32">
        <f t="shared" ref="D49:M49" si="11">SUM(D50:D50)</f>
        <v>0</v>
      </c>
      <c r="E49" s="32">
        <f t="shared" si="11"/>
        <v>1200000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7"/>
        <v>1200000</v>
      </c>
      <c r="O49" s="45">
        <f t="shared" si="1"/>
        <v>57.126535275635533</v>
      </c>
      <c r="P49" s="9"/>
    </row>
    <row r="50" spans="1:119" ht="15.75" thickBot="1">
      <c r="A50" s="12"/>
      <c r="B50" s="25">
        <v>381</v>
      </c>
      <c r="C50" s="20" t="s">
        <v>57</v>
      </c>
      <c r="D50" s="46">
        <v>0</v>
      </c>
      <c r="E50" s="46">
        <v>1200000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1200000</v>
      </c>
      <c r="O50" s="47">
        <f t="shared" si="1"/>
        <v>57.126535275635533</v>
      </c>
      <c r="P50" s="9"/>
    </row>
    <row r="51" spans="1:119" ht="16.5" thickBot="1">
      <c r="A51" s="14" t="s">
        <v>46</v>
      </c>
      <c r="B51" s="23"/>
      <c r="C51" s="22"/>
      <c r="D51" s="15">
        <f t="shared" ref="D51:M51" si="12">SUM(D5,D13,D20,D32,D38,D42,D49)</f>
        <v>15053562</v>
      </c>
      <c r="E51" s="15">
        <f t="shared" si="12"/>
        <v>3964265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3583793</v>
      </c>
      <c r="J51" s="15">
        <f t="shared" si="12"/>
        <v>0</v>
      </c>
      <c r="K51" s="15">
        <f t="shared" si="12"/>
        <v>1001616</v>
      </c>
      <c r="L51" s="15">
        <f t="shared" si="12"/>
        <v>0</v>
      </c>
      <c r="M51" s="15">
        <f t="shared" si="12"/>
        <v>0</v>
      </c>
      <c r="N51" s="15">
        <f t="shared" si="7"/>
        <v>23603236</v>
      </c>
      <c r="O51" s="38">
        <f t="shared" si="1"/>
        <v>1123.6425783109587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64</v>
      </c>
      <c r="M53" s="48"/>
      <c r="N53" s="48"/>
      <c r="O53" s="43">
        <v>21006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thickBot="1">
      <c r="A55" s="52" t="s">
        <v>82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A55:O55"/>
    <mergeCell ref="A54:O54"/>
    <mergeCell ref="L53:N5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59</v>
      </c>
      <c r="F4" s="34" t="s">
        <v>60</v>
      </c>
      <c r="G4" s="34" t="s">
        <v>61</v>
      </c>
      <c r="H4" s="34" t="s">
        <v>6</v>
      </c>
      <c r="I4" s="34" t="s">
        <v>7</v>
      </c>
      <c r="J4" s="35" t="s">
        <v>62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7723794</v>
      </c>
      <c r="E5" s="27">
        <f t="shared" si="0"/>
        <v>377470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8101264</v>
      </c>
      <c r="O5" s="33">
        <f t="shared" ref="O5:O50" si="2">(N5/O$52)</f>
        <v>386.89832370218255</v>
      </c>
      <c r="P5" s="6"/>
    </row>
    <row r="6" spans="1:133">
      <c r="A6" s="12"/>
      <c r="B6" s="25">
        <v>311</v>
      </c>
      <c r="C6" s="20" t="s">
        <v>3</v>
      </c>
      <c r="D6" s="46">
        <v>5877426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5877426</v>
      </c>
      <c r="O6" s="47">
        <f t="shared" si="2"/>
        <v>280.69277424900901</v>
      </c>
      <c r="P6" s="9"/>
    </row>
    <row r="7" spans="1:133">
      <c r="A7" s="12"/>
      <c r="B7" s="25">
        <v>312.10000000000002</v>
      </c>
      <c r="C7" s="20" t="s">
        <v>105</v>
      </c>
      <c r="D7" s="46">
        <v>0</v>
      </c>
      <c r="E7" s="46">
        <v>377470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377470</v>
      </c>
      <c r="O7" s="47">
        <f t="shared" si="2"/>
        <v>18.027126414824014</v>
      </c>
      <c r="P7" s="9"/>
    </row>
    <row r="8" spans="1:133">
      <c r="A8" s="12"/>
      <c r="B8" s="25">
        <v>314.10000000000002</v>
      </c>
      <c r="C8" s="20" t="s">
        <v>11</v>
      </c>
      <c r="D8" s="46">
        <v>969996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969996</v>
      </c>
      <c r="O8" s="47">
        <f t="shared" si="2"/>
        <v>46.324848369072065</v>
      </c>
      <c r="P8" s="9"/>
    </row>
    <row r="9" spans="1:133">
      <c r="A9" s="12"/>
      <c r="B9" s="25">
        <v>314.3</v>
      </c>
      <c r="C9" s="20" t="s">
        <v>12</v>
      </c>
      <c r="D9" s="46">
        <v>108155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108155</v>
      </c>
      <c r="O9" s="47">
        <f t="shared" si="2"/>
        <v>5.1652418931181048</v>
      </c>
      <c r="P9" s="9"/>
    </row>
    <row r="10" spans="1:133">
      <c r="A10" s="12"/>
      <c r="B10" s="25">
        <v>314.39999999999998</v>
      </c>
      <c r="C10" s="20" t="s">
        <v>13</v>
      </c>
      <c r="D10" s="46">
        <v>12258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12258</v>
      </c>
      <c r="O10" s="47">
        <f t="shared" si="2"/>
        <v>0.58541477625483551</v>
      </c>
      <c r="P10" s="9"/>
    </row>
    <row r="11" spans="1:133">
      <c r="A11" s="12"/>
      <c r="B11" s="25">
        <v>315</v>
      </c>
      <c r="C11" s="20" t="s">
        <v>14</v>
      </c>
      <c r="D11" s="46">
        <v>755959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755959</v>
      </c>
      <c r="O11" s="47">
        <f t="shared" si="2"/>
        <v>36.102917999904484</v>
      </c>
      <c r="P11" s="9"/>
    </row>
    <row r="12" spans="1:133" ht="15.75">
      <c r="A12" s="29" t="s">
        <v>106</v>
      </c>
      <c r="B12" s="30"/>
      <c r="C12" s="31"/>
      <c r="D12" s="32">
        <f t="shared" ref="D12:M12" si="3">SUM(D13:D17)</f>
        <v>1886444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1886444</v>
      </c>
      <c r="O12" s="45">
        <f t="shared" si="2"/>
        <v>90.092363532164853</v>
      </c>
      <c r="P12" s="10"/>
    </row>
    <row r="13" spans="1:133">
      <c r="A13" s="12"/>
      <c r="B13" s="25">
        <v>322</v>
      </c>
      <c r="C13" s="20" t="s">
        <v>0</v>
      </c>
      <c r="D13" s="46">
        <v>289095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289095</v>
      </c>
      <c r="O13" s="47">
        <f t="shared" si="2"/>
        <v>13.8065332632886</v>
      </c>
      <c r="P13" s="9"/>
    </row>
    <row r="14" spans="1:133">
      <c r="A14" s="12"/>
      <c r="B14" s="25">
        <v>323.10000000000002</v>
      </c>
      <c r="C14" s="20" t="s">
        <v>18</v>
      </c>
      <c r="D14" s="46">
        <v>1017141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1017141</v>
      </c>
      <c r="O14" s="47">
        <f t="shared" si="2"/>
        <v>48.576388557237692</v>
      </c>
      <c r="P14" s="9"/>
    </row>
    <row r="15" spans="1:133">
      <c r="A15" s="12"/>
      <c r="B15" s="25">
        <v>323.39999999999998</v>
      </c>
      <c r="C15" s="20" t="s">
        <v>19</v>
      </c>
      <c r="D15" s="46">
        <v>7973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7973</v>
      </c>
      <c r="O15" s="47">
        <f t="shared" si="2"/>
        <v>0.38077272076030372</v>
      </c>
      <c r="P15" s="9"/>
    </row>
    <row r="16" spans="1:133">
      <c r="A16" s="12"/>
      <c r="B16" s="25">
        <v>323.7</v>
      </c>
      <c r="C16" s="20" t="s">
        <v>20</v>
      </c>
      <c r="D16" s="46">
        <v>110723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110723</v>
      </c>
      <c r="O16" s="47">
        <f t="shared" si="2"/>
        <v>5.2878838530970915</v>
      </c>
      <c r="P16" s="9"/>
    </row>
    <row r="17" spans="1:16">
      <c r="A17" s="12"/>
      <c r="B17" s="25">
        <v>329</v>
      </c>
      <c r="C17" s="20" t="s">
        <v>107</v>
      </c>
      <c r="D17" s="46">
        <v>461512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461512</v>
      </c>
      <c r="O17" s="47">
        <f t="shared" si="2"/>
        <v>22.040785137781175</v>
      </c>
      <c r="P17" s="9"/>
    </row>
    <row r="18" spans="1:16" ht="15.75">
      <c r="A18" s="29" t="s">
        <v>23</v>
      </c>
      <c r="B18" s="30"/>
      <c r="C18" s="31"/>
      <c r="D18" s="32">
        <f t="shared" ref="D18:M18" si="4">SUM(D19:D26)</f>
        <v>2479675</v>
      </c>
      <c r="E18" s="32">
        <f t="shared" si="4"/>
        <v>202395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2682070</v>
      </c>
      <c r="O18" s="45">
        <f t="shared" si="2"/>
        <v>128.08968909690051</v>
      </c>
      <c r="P18" s="10"/>
    </row>
    <row r="19" spans="1:16">
      <c r="A19" s="12"/>
      <c r="B19" s="25">
        <v>331.2</v>
      </c>
      <c r="C19" s="20" t="s">
        <v>89</v>
      </c>
      <c r="D19" s="46">
        <v>15543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15543</v>
      </c>
      <c r="O19" s="47">
        <f t="shared" si="2"/>
        <v>0.74229905917188022</v>
      </c>
      <c r="P19" s="9"/>
    </row>
    <row r="20" spans="1:16">
      <c r="A20" s="12"/>
      <c r="B20" s="25">
        <v>331.69</v>
      </c>
      <c r="C20" s="20" t="s">
        <v>25</v>
      </c>
      <c r="D20" s="46">
        <v>100212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100212</v>
      </c>
      <c r="O20" s="47">
        <f t="shared" si="2"/>
        <v>4.785901905535126</v>
      </c>
      <c r="P20" s="9"/>
    </row>
    <row r="21" spans="1:16">
      <c r="A21" s="12"/>
      <c r="B21" s="25">
        <v>335.12</v>
      </c>
      <c r="C21" s="20" t="s">
        <v>27</v>
      </c>
      <c r="D21" s="46">
        <v>375876</v>
      </c>
      <c r="E21" s="46">
        <v>202395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578271</v>
      </c>
      <c r="O21" s="47">
        <f t="shared" si="2"/>
        <v>27.616934906155976</v>
      </c>
      <c r="P21" s="9"/>
    </row>
    <row r="22" spans="1:16">
      <c r="A22" s="12"/>
      <c r="B22" s="25">
        <v>335.14</v>
      </c>
      <c r="C22" s="20" t="s">
        <v>28</v>
      </c>
      <c r="D22" s="46">
        <v>9742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9742</v>
      </c>
      <c r="O22" s="47">
        <f t="shared" si="2"/>
        <v>0.46525622044987824</v>
      </c>
      <c r="P22" s="9"/>
    </row>
    <row r="23" spans="1:16">
      <c r="A23" s="12"/>
      <c r="B23" s="25">
        <v>335.15</v>
      </c>
      <c r="C23" s="20" t="s">
        <v>29</v>
      </c>
      <c r="D23" s="46">
        <v>4717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4717</v>
      </c>
      <c r="O23" s="47">
        <f t="shared" si="2"/>
        <v>0.22527341324800612</v>
      </c>
      <c r="P23" s="9"/>
    </row>
    <row r="24" spans="1:16">
      <c r="A24" s="12"/>
      <c r="B24" s="25">
        <v>335.18</v>
      </c>
      <c r="C24" s="20" t="s">
        <v>30</v>
      </c>
      <c r="D24" s="46">
        <v>1300824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1300824</v>
      </c>
      <c r="O24" s="47">
        <f t="shared" si="2"/>
        <v>62.124456755336929</v>
      </c>
      <c r="P24" s="9"/>
    </row>
    <row r="25" spans="1:16">
      <c r="A25" s="12"/>
      <c r="B25" s="25">
        <v>337.4</v>
      </c>
      <c r="C25" s="20" t="s">
        <v>32</v>
      </c>
      <c r="D25" s="46">
        <v>657921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657921</v>
      </c>
      <c r="O25" s="47">
        <f t="shared" si="2"/>
        <v>31.420841491952814</v>
      </c>
      <c r="P25" s="9"/>
    </row>
    <row r="26" spans="1:16">
      <c r="A26" s="12"/>
      <c r="B26" s="25">
        <v>338</v>
      </c>
      <c r="C26" s="20" t="s">
        <v>108</v>
      </c>
      <c r="D26" s="46">
        <v>14840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14840</v>
      </c>
      <c r="O26" s="47">
        <f t="shared" si="2"/>
        <v>0.70872534504990692</v>
      </c>
      <c r="P26" s="9"/>
    </row>
    <row r="27" spans="1:16" ht="15.75">
      <c r="A27" s="29" t="s">
        <v>39</v>
      </c>
      <c r="B27" s="30"/>
      <c r="C27" s="31"/>
      <c r="D27" s="32">
        <f t="shared" ref="D27:M27" si="6">SUM(D28:D35)</f>
        <v>441095</v>
      </c>
      <c r="E27" s="32">
        <f t="shared" si="6"/>
        <v>70408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3584998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4096501</v>
      </c>
      <c r="O27" s="45">
        <f t="shared" si="2"/>
        <v>195.63976312144803</v>
      </c>
      <c r="P27" s="10"/>
    </row>
    <row r="28" spans="1:16">
      <c r="A28" s="12"/>
      <c r="B28" s="25">
        <v>341.9</v>
      </c>
      <c r="C28" s="20" t="s">
        <v>42</v>
      </c>
      <c r="D28" s="46">
        <v>400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7" si="7">SUM(D28:M28)</f>
        <v>400</v>
      </c>
      <c r="O28" s="47">
        <f t="shared" si="2"/>
        <v>1.9103109030994794E-2</v>
      </c>
      <c r="P28" s="9"/>
    </row>
    <row r="29" spans="1:16">
      <c r="A29" s="12"/>
      <c r="B29" s="25">
        <v>342.9</v>
      </c>
      <c r="C29" s="20" t="s">
        <v>75</v>
      </c>
      <c r="D29" s="46">
        <v>0</v>
      </c>
      <c r="E29" s="46">
        <v>70408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70408</v>
      </c>
      <c r="O29" s="47">
        <f t="shared" si="2"/>
        <v>3.3625292516357037</v>
      </c>
      <c r="P29" s="9"/>
    </row>
    <row r="30" spans="1:16">
      <c r="A30" s="12"/>
      <c r="B30" s="25">
        <v>343.6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3247090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3247090</v>
      </c>
      <c r="O30" s="47">
        <f t="shared" si="2"/>
        <v>155.07378575863223</v>
      </c>
      <c r="P30" s="9"/>
    </row>
    <row r="31" spans="1:16">
      <c r="A31" s="12"/>
      <c r="B31" s="25">
        <v>343.9</v>
      </c>
      <c r="C31" s="20" t="s">
        <v>76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337908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337908</v>
      </c>
      <c r="O31" s="47">
        <f t="shared" si="2"/>
        <v>16.137733416113473</v>
      </c>
      <c r="P31" s="9"/>
    </row>
    <row r="32" spans="1:16">
      <c r="A32" s="12"/>
      <c r="B32" s="25">
        <v>344.3</v>
      </c>
      <c r="C32" s="20" t="s">
        <v>109</v>
      </c>
      <c r="D32" s="46">
        <v>29050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29050</v>
      </c>
      <c r="O32" s="47">
        <f t="shared" si="2"/>
        <v>1.387363293375997</v>
      </c>
      <c r="P32" s="9"/>
    </row>
    <row r="33" spans="1:16">
      <c r="A33" s="12"/>
      <c r="B33" s="25">
        <v>344.9</v>
      </c>
      <c r="C33" s="20" t="s">
        <v>110</v>
      </c>
      <c r="D33" s="46">
        <v>4331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4331</v>
      </c>
      <c r="O33" s="47">
        <f t="shared" si="2"/>
        <v>0.20683891303309615</v>
      </c>
      <c r="P33" s="9"/>
    </row>
    <row r="34" spans="1:16">
      <c r="A34" s="12"/>
      <c r="B34" s="25">
        <v>347.2</v>
      </c>
      <c r="C34" s="20" t="s">
        <v>45</v>
      </c>
      <c r="D34" s="46">
        <v>63755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63755</v>
      </c>
      <c r="O34" s="47">
        <f t="shared" si="2"/>
        <v>3.0447967906776827</v>
      </c>
      <c r="P34" s="9"/>
    </row>
    <row r="35" spans="1:16">
      <c r="A35" s="12"/>
      <c r="B35" s="25">
        <v>349</v>
      </c>
      <c r="C35" s="20" t="s">
        <v>1</v>
      </c>
      <c r="D35" s="46">
        <v>343559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343559</v>
      </c>
      <c r="O35" s="47">
        <f t="shared" si="2"/>
        <v>16.407612588948851</v>
      </c>
      <c r="P35" s="9"/>
    </row>
    <row r="36" spans="1:16" ht="15.75">
      <c r="A36" s="29" t="s">
        <v>40</v>
      </c>
      <c r="B36" s="30"/>
      <c r="C36" s="31"/>
      <c r="D36" s="32">
        <f t="shared" ref="D36:M36" si="8">SUM(D37:D38)</f>
        <v>172578</v>
      </c>
      <c r="E36" s="32">
        <f t="shared" si="8"/>
        <v>5201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177779</v>
      </c>
      <c r="O36" s="45">
        <f t="shared" si="2"/>
        <v>8.4903290510530596</v>
      </c>
      <c r="P36" s="10"/>
    </row>
    <row r="37" spans="1:16">
      <c r="A37" s="13"/>
      <c r="B37" s="39">
        <v>351.1</v>
      </c>
      <c r="C37" s="21" t="s">
        <v>48</v>
      </c>
      <c r="D37" s="46">
        <v>114328</v>
      </c>
      <c r="E37" s="46">
        <v>5201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119529</v>
      </c>
      <c r="O37" s="47">
        <f t="shared" si="2"/>
        <v>5.7084387984144422</v>
      </c>
      <c r="P37" s="9"/>
    </row>
    <row r="38" spans="1:16">
      <c r="A38" s="13"/>
      <c r="B38" s="39">
        <v>354</v>
      </c>
      <c r="C38" s="21" t="s">
        <v>49</v>
      </c>
      <c r="D38" s="46">
        <v>58250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58250</v>
      </c>
      <c r="O38" s="47">
        <f t="shared" si="2"/>
        <v>2.7818902526386169</v>
      </c>
      <c r="P38" s="9"/>
    </row>
    <row r="39" spans="1:16" ht="15.75">
      <c r="A39" s="29" t="s">
        <v>4</v>
      </c>
      <c r="B39" s="30"/>
      <c r="C39" s="31"/>
      <c r="D39" s="32">
        <f t="shared" ref="D39:M39" si="9">SUM(D40:D47)</f>
        <v>2328275</v>
      </c>
      <c r="E39" s="32">
        <f t="shared" si="9"/>
        <v>1523261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201139</v>
      </c>
      <c r="J39" s="32">
        <f t="shared" si="9"/>
        <v>0</v>
      </c>
      <c r="K39" s="32">
        <f t="shared" si="9"/>
        <v>-344754</v>
      </c>
      <c r="L39" s="32">
        <f t="shared" si="9"/>
        <v>0</v>
      </c>
      <c r="M39" s="32">
        <f t="shared" si="9"/>
        <v>0</v>
      </c>
      <c r="N39" s="32">
        <f>SUM(D39:M39)</f>
        <v>3707921</v>
      </c>
      <c r="O39" s="45">
        <f t="shared" si="2"/>
        <v>177.08204785328812</v>
      </c>
      <c r="P39" s="10"/>
    </row>
    <row r="40" spans="1:16">
      <c r="A40" s="12"/>
      <c r="B40" s="25">
        <v>361.1</v>
      </c>
      <c r="C40" s="20" t="s">
        <v>51</v>
      </c>
      <c r="D40" s="46">
        <v>131734</v>
      </c>
      <c r="E40" s="46">
        <v>0</v>
      </c>
      <c r="F40" s="46">
        <v>0</v>
      </c>
      <c r="G40" s="46">
        <v>0</v>
      </c>
      <c r="H40" s="46">
        <v>0</v>
      </c>
      <c r="I40" s="46">
        <v>201139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332873</v>
      </c>
      <c r="O40" s="47">
        <f t="shared" si="2"/>
        <v>15.897273031185826</v>
      </c>
      <c r="P40" s="9"/>
    </row>
    <row r="41" spans="1:16">
      <c r="A41" s="12"/>
      <c r="B41" s="25">
        <v>361.2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276595</v>
      </c>
      <c r="L41" s="46">
        <v>0</v>
      </c>
      <c r="M41" s="46">
        <v>0</v>
      </c>
      <c r="N41" s="46">
        <f t="shared" ref="N41:N47" si="10">SUM(D41:M41)</f>
        <v>276595</v>
      </c>
      <c r="O41" s="47">
        <f t="shared" si="2"/>
        <v>13.209561106070012</v>
      </c>
      <c r="P41" s="9"/>
    </row>
    <row r="42" spans="1:16">
      <c r="A42" s="12"/>
      <c r="B42" s="25">
        <v>361.3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-1310293</v>
      </c>
      <c r="L42" s="46">
        <v>0</v>
      </c>
      <c r="M42" s="46">
        <v>0</v>
      </c>
      <c r="N42" s="46">
        <f t="shared" si="10"/>
        <v>-1310293</v>
      </c>
      <c r="O42" s="47">
        <f t="shared" si="2"/>
        <v>-62.576675103873157</v>
      </c>
      <c r="P42" s="9"/>
    </row>
    <row r="43" spans="1:16">
      <c r="A43" s="12"/>
      <c r="B43" s="25">
        <v>363.27</v>
      </c>
      <c r="C43" s="20" t="s">
        <v>111</v>
      </c>
      <c r="D43" s="46">
        <v>2157260</v>
      </c>
      <c r="E43" s="46">
        <v>1523261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3680521</v>
      </c>
      <c r="O43" s="47">
        <f t="shared" si="2"/>
        <v>175.77348488466498</v>
      </c>
      <c r="P43" s="9"/>
    </row>
    <row r="44" spans="1:16">
      <c r="A44" s="12"/>
      <c r="B44" s="25">
        <v>364</v>
      </c>
      <c r="C44" s="20" t="s">
        <v>54</v>
      </c>
      <c r="D44" s="46">
        <v>326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326</v>
      </c>
      <c r="O44" s="47">
        <f t="shared" si="2"/>
        <v>1.5569033860260758E-2</v>
      </c>
      <c r="P44" s="9"/>
    </row>
    <row r="45" spans="1:16">
      <c r="A45" s="12"/>
      <c r="B45" s="25">
        <v>366</v>
      </c>
      <c r="C45" s="20" t="s">
        <v>78</v>
      </c>
      <c r="D45" s="46">
        <v>12436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12436</v>
      </c>
      <c r="O45" s="47">
        <f t="shared" si="2"/>
        <v>0.59391565977362815</v>
      </c>
      <c r="P45" s="9"/>
    </row>
    <row r="46" spans="1:16">
      <c r="A46" s="12"/>
      <c r="B46" s="25">
        <v>368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688944</v>
      </c>
      <c r="L46" s="46">
        <v>0</v>
      </c>
      <c r="M46" s="46">
        <v>0</v>
      </c>
      <c r="N46" s="46">
        <f t="shared" si="10"/>
        <v>688944</v>
      </c>
      <c r="O46" s="47">
        <f t="shared" si="2"/>
        <v>32.902430870624194</v>
      </c>
      <c r="P46" s="9"/>
    </row>
    <row r="47" spans="1:16">
      <c r="A47" s="12"/>
      <c r="B47" s="25">
        <v>369.9</v>
      </c>
      <c r="C47" s="20" t="s">
        <v>56</v>
      </c>
      <c r="D47" s="46">
        <v>26519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26519</v>
      </c>
      <c r="O47" s="47">
        <f t="shared" si="2"/>
        <v>1.2664883709823773</v>
      </c>
      <c r="P47" s="9"/>
    </row>
    <row r="48" spans="1:16" ht="15.75">
      <c r="A48" s="29" t="s">
        <v>41</v>
      </c>
      <c r="B48" s="30"/>
      <c r="C48" s="31"/>
      <c r="D48" s="32">
        <f t="shared" ref="D48:M48" si="11">SUM(D49:D49)</f>
        <v>0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89177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>SUM(D48:M48)</f>
        <v>89177</v>
      </c>
      <c r="O48" s="45">
        <f t="shared" si="2"/>
        <v>4.2588948851425572</v>
      </c>
      <c r="P48" s="9"/>
    </row>
    <row r="49" spans="1:119" ht="15.75" thickBot="1">
      <c r="A49" s="12"/>
      <c r="B49" s="25">
        <v>389.4</v>
      </c>
      <c r="C49" s="20" t="s">
        <v>112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89177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89177</v>
      </c>
      <c r="O49" s="47">
        <f t="shared" si="2"/>
        <v>4.2588948851425572</v>
      </c>
      <c r="P49" s="9"/>
    </row>
    <row r="50" spans="1:119" ht="16.5" thickBot="1">
      <c r="A50" s="14" t="s">
        <v>46</v>
      </c>
      <c r="B50" s="23"/>
      <c r="C50" s="22"/>
      <c r="D50" s="15">
        <f t="shared" ref="D50:M50" si="12">SUM(D5,D12,D18,D27,D36,D39,D48)</f>
        <v>15031861</v>
      </c>
      <c r="E50" s="15">
        <f t="shared" si="12"/>
        <v>2178735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3875314</v>
      </c>
      <c r="J50" s="15">
        <f t="shared" si="12"/>
        <v>0</v>
      </c>
      <c r="K50" s="15">
        <f t="shared" si="12"/>
        <v>-344754</v>
      </c>
      <c r="L50" s="15">
        <f t="shared" si="12"/>
        <v>0</v>
      </c>
      <c r="M50" s="15">
        <f t="shared" si="12"/>
        <v>0</v>
      </c>
      <c r="N50" s="15">
        <f>SUM(D50:M50)</f>
        <v>20741156</v>
      </c>
      <c r="O50" s="38">
        <f t="shared" si="2"/>
        <v>990.55141124217971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113</v>
      </c>
      <c r="M52" s="48"/>
      <c r="N52" s="48"/>
      <c r="O52" s="43">
        <v>20939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82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8"/>
      <c r="M3" s="69"/>
      <c r="N3" s="36"/>
      <c r="O3" s="37"/>
      <c r="P3" s="70" t="s">
        <v>142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59</v>
      </c>
      <c r="F4" s="34" t="s">
        <v>60</v>
      </c>
      <c r="G4" s="34" t="s">
        <v>61</v>
      </c>
      <c r="H4" s="34" t="s">
        <v>6</v>
      </c>
      <c r="I4" s="34" t="s">
        <v>7</v>
      </c>
      <c r="J4" s="35" t="s">
        <v>62</v>
      </c>
      <c r="K4" s="35" t="s">
        <v>8</v>
      </c>
      <c r="L4" s="35" t="s">
        <v>9</v>
      </c>
      <c r="M4" s="35" t="s">
        <v>143</v>
      </c>
      <c r="N4" s="35" t="s">
        <v>10</v>
      </c>
      <c r="O4" s="35" t="s">
        <v>144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145</v>
      </c>
      <c r="B5" s="26"/>
      <c r="C5" s="26"/>
      <c r="D5" s="27">
        <f t="shared" ref="D5:N5" si="0">SUM(D6:D12)</f>
        <v>10098610</v>
      </c>
      <c r="E5" s="27">
        <f t="shared" si="0"/>
        <v>355168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10453778</v>
      </c>
      <c r="P5" s="33">
        <f t="shared" ref="P5:P46" si="1">(O5/P$48)</f>
        <v>453.42780307959225</v>
      </c>
      <c r="Q5" s="6"/>
    </row>
    <row r="6" spans="1:134">
      <c r="A6" s="12"/>
      <c r="B6" s="25">
        <v>311</v>
      </c>
      <c r="C6" s="20" t="s">
        <v>3</v>
      </c>
      <c r="D6" s="46">
        <v>7327398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7327398</v>
      </c>
      <c r="P6" s="47">
        <f t="shared" si="1"/>
        <v>317.82251138581654</v>
      </c>
      <c r="Q6" s="9"/>
    </row>
    <row r="7" spans="1:134">
      <c r="A7" s="12"/>
      <c r="B7" s="25">
        <v>312.41000000000003</v>
      </c>
      <c r="C7" s="20" t="s">
        <v>146</v>
      </c>
      <c r="D7" s="46">
        <v>0</v>
      </c>
      <c r="E7" s="46">
        <v>355168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355168</v>
      </c>
      <c r="P7" s="47">
        <f t="shared" si="1"/>
        <v>15.405248319236609</v>
      </c>
      <c r="Q7" s="9"/>
    </row>
    <row r="8" spans="1:134">
      <c r="A8" s="12"/>
      <c r="B8" s="25">
        <v>314.10000000000002</v>
      </c>
      <c r="C8" s="20" t="s">
        <v>11</v>
      </c>
      <c r="D8" s="46">
        <v>1346685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1346685</v>
      </c>
      <c r="P8" s="47">
        <f t="shared" si="1"/>
        <v>58.411841249186729</v>
      </c>
      <c r="Q8" s="9"/>
    </row>
    <row r="9" spans="1:134">
      <c r="A9" s="12"/>
      <c r="B9" s="25">
        <v>314.3</v>
      </c>
      <c r="C9" s="20" t="s">
        <v>12</v>
      </c>
      <c r="D9" s="46">
        <v>243112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243112</v>
      </c>
      <c r="P9" s="47">
        <f t="shared" si="1"/>
        <v>10.544870960746042</v>
      </c>
      <c r="Q9" s="9"/>
    </row>
    <row r="10" spans="1:134">
      <c r="A10" s="12"/>
      <c r="B10" s="25">
        <v>314.39999999999998</v>
      </c>
      <c r="C10" s="20" t="s">
        <v>13</v>
      </c>
      <c r="D10" s="46">
        <v>33972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33972</v>
      </c>
      <c r="P10" s="47">
        <f t="shared" si="1"/>
        <v>1.473519843851659</v>
      </c>
      <c r="Q10" s="9"/>
    </row>
    <row r="11" spans="1:134">
      <c r="A11" s="12"/>
      <c r="B11" s="25">
        <v>315.10000000000002</v>
      </c>
      <c r="C11" s="20" t="s">
        <v>147</v>
      </c>
      <c r="D11" s="46">
        <v>321813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321813</v>
      </c>
      <c r="P11" s="47">
        <f t="shared" si="1"/>
        <v>13.958490566037735</v>
      </c>
      <c r="Q11" s="9"/>
    </row>
    <row r="12" spans="1:134">
      <c r="A12" s="12"/>
      <c r="B12" s="25">
        <v>316</v>
      </c>
      <c r="C12" s="20" t="s">
        <v>95</v>
      </c>
      <c r="D12" s="46">
        <v>825630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825630</v>
      </c>
      <c r="P12" s="47">
        <f t="shared" si="1"/>
        <v>35.811320754716981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SUM(D14:D17)</f>
        <v>2881864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18" si="4">SUM(D13:N13)</f>
        <v>2881864</v>
      </c>
      <c r="P13" s="45">
        <f t="shared" si="1"/>
        <v>124.99952288006939</v>
      </c>
      <c r="Q13" s="10"/>
    </row>
    <row r="14" spans="1:134">
      <c r="A14" s="12"/>
      <c r="B14" s="25">
        <v>322</v>
      </c>
      <c r="C14" s="20" t="s">
        <v>148</v>
      </c>
      <c r="D14" s="46">
        <v>1234394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1234394</v>
      </c>
      <c r="P14" s="47">
        <f t="shared" si="1"/>
        <v>53.541270873996964</v>
      </c>
      <c r="Q14" s="9"/>
    </row>
    <row r="15" spans="1:134">
      <c r="A15" s="12"/>
      <c r="B15" s="25">
        <v>322.89999999999998</v>
      </c>
      <c r="C15" s="20" t="s">
        <v>149</v>
      </c>
      <c r="D15" s="46">
        <v>58053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58053</v>
      </c>
      <c r="P15" s="47">
        <f t="shared" si="1"/>
        <v>2.518022121014964</v>
      </c>
      <c r="Q15" s="9"/>
    </row>
    <row r="16" spans="1:134">
      <c r="A16" s="12"/>
      <c r="B16" s="25">
        <v>323.10000000000002</v>
      </c>
      <c r="C16" s="20" t="s">
        <v>18</v>
      </c>
      <c r="D16" s="46">
        <v>1188720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1188720</v>
      </c>
      <c r="P16" s="47">
        <f t="shared" si="1"/>
        <v>51.560182173064412</v>
      </c>
      <c r="Q16" s="9"/>
    </row>
    <row r="17" spans="1:17">
      <c r="A17" s="12"/>
      <c r="B17" s="25">
        <v>323.7</v>
      </c>
      <c r="C17" s="20" t="s">
        <v>20</v>
      </c>
      <c r="D17" s="46">
        <v>400697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400697</v>
      </c>
      <c r="P17" s="47">
        <f t="shared" si="1"/>
        <v>17.380047711993061</v>
      </c>
      <c r="Q17" s="9"/>
    </row>
    <row r="18" spans="1:17" ht="15.75">
      <c r="A18" s="29" t="s">
        <v>150</v>
      </c>
      <c r="B18" s="30"/>
      <c r="C18" s="31"/>
      <c r="D18" s="32">
        <f t="shared" ref="D18:N18" si="5">SUM(D19:D30)</f>
        <v>3529461</v>
      </c>
      <c r="E18" s="32">
        <f t="shared" si="5"/>
        <v>1393606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 t="shared" si="4"/>
        <v>4923067</v>
      </c>
      <c r="P18" s="45">
        <f t="shared" si="1"/>
        <v>213.53576230752549</v>
      </c>
      <c r="Q18" s="10"/>
    </row>
    <row r="19" spans="1:17">
      <c r="A19" s="12"/>
      <c r="B19" s="25">
        <v>331.69</v>
      </c>
      <c r="C19" s="20" t="s">
        <v>25</v>
      </c>
      <c r="D19" s="46">
        <v>339873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6" si="6">SUM(D19:N19)</f>
        <v>339873</v>
      </c>
      <c r="P19" s="47">
        <f t="shared" si="1"/>
        <v>14.741834743005855</v>
      </c>
      <c r="Q19" s="9"/>
    </row>
    <row r="20" spans="1:17">
      <c r="A20" s="12"/>
      <c r="B20" s="25">
        <v>331.9</v>
      </c>
      <c r="C20" s="20" t="s">
        <v>71</v>
      </c>
      <c r="D20" s="46">
        <v>38645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38645</v>
      </c>
      <c r="P20" s="47">
        <f t="shared" si="1"/>
        <v>1.6762090652786814</v>
      </c>
      <c r="Q20" s="9"/>
    </row>
    <row r="21" spans="1:17">
      <c r="A21" s="12"/>
      <c r="B21" s="25">
        <v>332</v>
      </c>
      <c r="C21" s="20" t="s">
        <v>151</v>
      </c>
      <c r="D21" s="46">
        <v>72070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72070</v>
      </c>
      <c r="P21" s="47">
        <f t="shared" si="1"/>
        <v>3.1260030362177402</v>
      </c>
      <c r="Q21" s="9"/>
    </row>
    <row r="22" spans="1:17">
      <c r="A22" s="12"/>
      <c r="B22" s="25">
        <v>334.2</v>
      </c>
      <c r="C22" s="20" t="s">
        <v>24</v>
      </c>
      <c r="D22" s="46">
        <v>31620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31620</v>
      </c>
      <c r="P22" s="47">
        <f t="shared" si="1"/>
        <v>1.3715029277813924</v>
      </c>
      <c r="Q22" s="9"/>
    </row>
    <row r="23" spans="1:17">
      <c r="A23" s="12"/>
      <c r="B23" s="25">
        <v>335.125</v>
      </c>
      <c r="C23" s="20" t="s">
        <v>152</v>
      </c>
      <c r="D23" s="46">
        <v>647087</v>
      </c>
      <c r="E23" s="46">
        <v>348432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995519</v>
      </c>
      <c r="P23" s="47">
        <f t="shared" si="1"/>
        <v>43.180177835610493</v>
      </c>
      <c r="Q23" s="9"/>
    </row>
    <row r="24" spans="1:17">
      <c r="A24" s="12"/>
      <c r="B24" s="25">
        <v>335.14</v>
      </c>
      <c r="C24" s="20" t="s">
        <v>97</v>
      </c>
      <c r="D24" s="46">
        <v>10147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10147</v>
      </c>
      <c r="P24" s="47">
        <f t="shared" si="1"/>
        <v>0.44012144870960745</v>
      </c>
      <c r="Q24" s="9"/>
    </row>
    <row r="25" spans="1:17">
      <c r="A25" s="12"/>
      <c r="B25" s="25">
        <v>335.15</v>
      </c>
      <c r="C25" s="20" t="s">
        <v>98</v>
      </c>
      <c r="D25" s="46">
        <v>8910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8910</v>
      </c>
      <c r="P25" s="47">
        <f t="shared" si="1"/>
        <v>0.38646714378659724</v>
      </c>
      <c r="Q25" s="9"/>
    </row>
    <row r="26" spans="1:17">
      <c r="A26" s="12"/>
      <c r="B26" s="25">
        <v>335.18</v>
      </c>
      <c r="C26" s="20" t="s">
        <v>153</v>
      </c>
      <c r="D26" s="46">
        <v>1935973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1935973</v>
      </c>
      <c r="P26" s="47">
        <f t="shared" si="1"/>
        <v>83.971936673172848</v>
      </c>
      <c r="Q26" s="9"/>
    </row>
    <row r="27" spans="1:17">
      <c r="A27" s="12"/>
      <c r="B27" s="25">
        <v>335.9</v>
      </c>
      <c r="C27" s="20" t="s">
        <v>73</v>
      </c>
      <c r="D27" s="46">
        <v>9108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46" si="7">SUM(D27:N27)</f>
        <v>9108</v>
      </c>
      <c r="P27" s="47">
        <f t="shared" si="1"/>
        <v>0.39505530253741056</v>
      </c>
      <c r="Q27" s="9"/>
    </row>
    <row r="28" spans="1:17">
      <c r="A28" s="12"/>
      <c r="B28" s="25">
        <v>337.1</v>
      </c>
      <c r="C28" s="20" t="s">
        <v>117</v>
      </c>
      <c r="D28" s="46">
        <v>226028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226028</v>
      </c>
      <c r="P28" s="47">
        <f t="shared" si="1"/>
        <v>9.8038603339839518</v>
      </c>
      <c r="Q28" s="9"/>
    </row>
    <row r="29" spans="1:17">
      <c r="A29" s="12"/>
      <c r="B29" s="25">
        <v>337.2</v>
      </c>
      <c r="C29" s="20" t="s">
        <v>90</v>
      </c>
      <c r="D29" s="46">
        <v>210000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210000</v>
      </c>
      <c r="P29" s="47">
        <f t="shared" si="1"/>
        <v>9.1086532205595319</v>
      </c>
      <c r="Q29" s="9"/>
    </row>
    <row r="30" spans="1:17">
      <c r="A30" s="12"/>
      <c r="B30" s="25">
        <v>337.4</v>
      </c>
      <c r="C30" s="20" t="s">
        <v>32</v>
      </c>
      <c r="D30" s="46">
        <v>0</v>
      </c>
      <c r="E30" s="46">
        <v>1045174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1045174</v>
      </c>
      <c r="P30" s="47">
        <f t="shared" si="1"/>
        <v>45.333940576881368</v>
      </c>
      <c r="Q30" s="9"/>
    </row>
    <row r="31" spans="1:17" ht="15.75">
      <c r="A31" s="29" t="s">
        <v>39</v>
      </c>
      <c r="B31" s="30"/>
      <c r="C31" s="31"/>
      <c r="D31" s="32">
        <f t="shared" ref="D31:N31" si="8">SUM(D32:D35)</f>
        <v>642579</v>
      </c>
      <c r="E31" s="32">
        <f t="shared" si="8"/>
        <v>112799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7369924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 t="shared" si="7"/>
        <v>8125302</v>
      </c>
      <c r="P31" s="45">
        <f t="shared" si="1"/>
        <v>352.43122966818476</v>
      </c>
      <c r="Q31" s="10"/>
    </row>
    <row r="32" spans="1:17">
      <c r="A32" s="12"/>
      <c r="B32" s="25">
        <v>342.1</v>
      </c>
      <c r="C32" s="20" t="s">
        <v>154</v>
      </c>
      <c r="D32" s="46">
        <v>0</v>
      </c>
      <c r="E32" s="46">
        <v>112799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112799</v>
      </c>
      <c r="P32" s="47">
        <f t="shared" si="1"/>
        <v>4.8926046410756889</v>
      </c>
      <c r="Q32" s="9"/>
    </row>
    <row r="33" spans="1:120">
      <c r="A33" s="12"/>
      <c r="B33" s="25">
        <v>343.6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704637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704637</v>
      </c>
      <c r="P33" s="47">
        <f t="shared" si="1"/>
        <v>30.563305139882889</v>
      </c>
      <c r="Q33" s="9"/>
    </row>
    <row r="34" spans="1:120">
      <c r="A34" s="12"/>
      <c r="B34" s="25">
        <v>347.2</v>
      </c>
      <c r="C34" s="20" t="s">
        <v>45</v>
      </c>
      <c r="D34" s="46">
        <v>106974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106974</v>
      </c>
      <c r="P34" s="47">
        <f t="shared" si="1"/>
        <v>4.639947950553025</v>
      </c>
      <c r="Q34" s="9"/>
    </row>
    <row r="35" spans="1:120">
      <c r="A35" s="12"/>
      <c r="B35" s="25">
        <v>349</v>
      </c>
      <c r="C35" s="20" t="s">
        <v>155</v>
      </c>
      <c r="D35" s="46">
        <v>535605</v>
      </c>
      <c r="E35" s="46">
        <v>0</v>
      </c>
      <c r="F35" s="46">
        <v>0</v>
      </c>
      <c r="G35" s="46">
        <v>0</v>
      </c>
      <c r="H35" s="46">
        <v>0</v>
      </c>
      <c r="I35" s="46">
        <v>6665287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7200892</v>
      </c>
      <c r="P35" s="47">
        <f t="shared" si="1"/>
        <v>312.3353719366732</v>
      </c>
      <c r="Q35" s="9"/>
    </row>
    <row r="36" spans="1:120" ht="15.75">
      <c r="A36" s="29" t="s">
        <v>40</v>
      </c>
      <c r="B36" s="30"/>
      <c r="C36" s="31"/>
      <c r="D36" s="32">
        <f t="shared" ref="D36:N36" si="9">SUM(D37:D39)</f>
        <v>22206</v>
      </c>
      <c r="E36" s="32">
        <f t="shared" si="9"/>
        <v>4902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9"/>
        <v>0</v>
      </c>
      <c r="O36" s="32">
        <f t="shared" si="7"/>
        <v>27108</v>
      </c>
      <c r="P36" s="45">
        <f t="shared" si="1"/>
        <v>1.1757970071567989</v>
      </c>
      <c r="Q36" s="10"/>
    </row>
    <row r="37" spans="1:120">
      <c r="A37" s="13"/>
      <c r="B37" s="39">
        <v>351.1</v>
      </c>
      <c r="C37" s="21" t="s">
        <v>48</v>
      </c>
      <c r="D37" s="46">
        <v>12256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12256</v>
      </c>
      <c r="P37" s="47">
        <f t="shared" si="1"/>
        <v>0.53159835176751247</v>
      </c>
      <c r="Q37" s="9"/>
    </row>
    <row r="38" spans="1:120">
      <c r="A38" s="13"/>
      <c r="B38" s="39">
        <v>354</v>
      </c>
      <c r="C38" s="21" t="s">
        <v>49</v>
      </c>
      <c r="D38" s="46">
        <v>9950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9950</v>
      </c>
      <c r="P38" s="47">
        <f t="shared" si="1"/>
        <v>0.43157666449793969</v>
      </c>
      <c r="Q38" s="9"/>
    </row>
    <row r="39" spans="1:120">
      <c r="A39" s="13"/>
      <c r="B39" s="39">
        <v>359</v>
      </c>
      <c r="C39" s="21" t="s">
        <v>50</v>
      </c>
      <c r="D39" s="46">
        <v>0</v>
      </c>
      <c r="E39" s="46">
        <v>4902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4902</v>
      </c>
      <c r="P39" s="47">
        <f t="shared" si="1"/>
        <v>0.21262199089134678</v>
      </c>
      <c r="Q39" s="9"/>
    </row>
    <row r="40" spans="1:120" ht="15.75">
      <c r="A40" s="29" t="s">
        <v>4</v>
      </c>
      <c r="B40" s="30"/>
      <c r="C40" s="31"/>
      <c r="D40" s="32">
        <f t="shared" ref="D40:N40" si="10">SUM(D41:D45)</f>
        <v>118966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3682</v>
      </c>
      <c r="J40" s="32">
        <f t="shared" si="10"/>
        <v>0</v>
      </c>
      <c r="K40" s="32">
        <f t="shared" si="10"/>
        <v>4844514</v>
      </c>
      <c r="L40" s="32">
        <f t="shared" si="10"/>
        <v>0</v>
      </c>
      <c r="M40" s="32">
        <f t="shared" si="10"/>
        <v>883285</v>
      </c>
      <c r="N40" s="32">
        <f t="shared" si="10"/>
        <v>0</v>
      </c>
      <c r="O40" s="32">
        <f t="shared" si="7"/>
        <v>5850447</v>
      </c>
      <c r="P40" s="45">
        <f t="shared" si="1"/>
        <v>253.76044242029928</v>
      </c>
      <c r="Q40" s="10"/>
    </row>
    <row r="41" spans="1:120">
      <c r="A41" s="12"/>
      <c r="B41" s="25">
        <v>361.1</v>
      </c>
      <c r="C41" s="20" t="s">
        <v>51</v>
      </c>
      <c r="D41" s="46">
        <v>9331</v>
      </c>
      <c r="E41" s="46">
        <v>0</v>
      </c>
      <c r="F41" s="46">
        <v>0</v>
      </c>
      <c r="G41" s="46">
        <v>0</v>
      </c>
      <c r="H41" s="46">
        <v>0</v>
      </c>
      <c r="I41" s="46">
        <v>3682</v>
      </c>
      <c r="J41" s="46">
        <v>0</v>
      </c>
      <c r="K41" s="46">
        <v>580128</v>
      </c>
      <c r="L41" s="46">
        <v>0</v>
      </c>
      <c r="M41" s="46">
        <v>25954</v>
      </c>
      <c r="N41" s="46">
        <v>0</v>
      </c>
      <c r="O41" s="46">
        <f t="shared" si="7"/>
        <v>619095</v>
      </c>
      <c r="P41" s="47">
        <f t="shared" si="1"/>
        <v>26.85296031229668</v>
      </c>
      <c r="Q41" s="9"/>
    </row>
    <row r="42" spans="1:120">
      <c r="A42" s="12"/>
      <c r="B42" s="25">
        <v>361.3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3261341</v>
      </c>
      <c r="L42" s="46">
        <v>0</v>
      </c>
      <c r="M42" s="46">
        <v>0</v>
      </c>
      <c r="N42" s="46">
        <v>0</v>
      </c>
      <c r="O42" s="46">
        <f t="shared" si="7"/>
        <v>3261341</v>
      </c>
      <c r="P42" s="47">
        <f t="shared" si="1"/>
        <v>141.45916287139448</v>
      </c>
      <c r="Q42" s="9"/>
    </row>
    <row r="43" spans="1:120">
      <c r="A43" s="12"/>
      <c r="B43" s="25">
        <v>366</v>
      </c>
      <c r="C43" s="20" t="s">
        <v>78</v>
      </c>
      <c r="D43" s="46">
        <v>6550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7"/>
        <v>6550</v>
      </c>
      <c r="P43" s="47">
        <f t="shared" si="1"/>
        <v>0.28410323140316635</v>
      </c>
      <c r="Q43" s="9"/>
    </row>
    <row r="44" spans="1:120">
      <c r="A44" s="12"/>
      <c r="B44" s="25">
        <v>368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1003045</v>
      </c>
      <c r="L44" s="46">
        <v>0</v>
      </c>
      <c r="M44" s="46">
        <v>857331</v>
      </c>
      <c r="N44" s="46">
        <v>0</v>
      </c>
      <c r="O44" s="46">
        <f t="shared" si="7"/>
        <v>1860376</v>
      </c>
      <c r="P44" s="47">
        <f t="shared" si="1"/>
        <v>80.692951637388859</v>
      </c>
      <c r="Q44" s="9"/>
    </row>
    <row r="45" spans="1:120" ht="15.75" thickBot="1">
      <c r="A45" s="12"/>
      <c r="B45" s="25">
        <v>369.9</v>
      </c>
      <c r="C45" s="20" t="s">
        <v>56</v>
      </c>
      <c r="D45" s="46">
        <v>103085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7"/>
        <v>103085</v>
      </c>
      <c r="P45" s="47">
        <f t="shared" si="1"/>
        <v>4.4712643678160919</v>
      </c>
      <c r="Q45" s="9"/>
    </row>
    <row r="46" spans="1:120" ht="16.5" thickBot="1">
      <c r="A46" s="14" t="s">
        <v>46</v>
      </c>
      <c r="B46" s="23"/>
      <c r="C46" s="22"/>
      <c r="D46" s="15">
        <f>SUM(D5,D13,D18,D31,D36,D40)</f>
        <v>17293686</v>
      </c>
      <c r="E46" s="15">
        <f t="shared" ref="E46:N46" si="11">SUM(E5,E13,E18,E31,E36,E40)</f>
        <v>1866475</v>
      </c>
      <c r="F46" s="15">
        <f t="shared" si="11"/>
        <v>0</v>
      </c>
      <c r="G46" s="15">
        <f t="shared" si="11"/>
        <v>0</v>
      </c>
      <c r="H46" s="15">
        <f t="shared" si="11"/>
        <v>0</v>
      </c>
      <c r="I46" s="15">
        <f t="shared" si="11"/>
        <v>7373606</v>
      </c>
      <c r="J46" s="15">
        <f t="shared" si="11"/>
        <v>0</v>
      </c>
      <c r="K46" s="15">
        <f t="shared" si="11"/>
        <v>4844514</v>
      </c>
      <c r="L46" s="15">
        <f t="shared" si="11"/>
        <v>0</v>
      </c>
      <c r="M46" s="15">
        <f t="shared" si="11"/>
        <v>883285</v>
      </c>
      <c r="N46" s="15">
        <f t="shared" si="11"/>
        <v>0</v>
      </c>
      <c r="O46" s="15">
        <f t="shared" si="7"/>
        <v>32261566</v>
      </c>
      <c r="P46" s="38">
        <f t="shared" si="1"/>
        <v>1399.3305573628281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8" t="s">
        <v>156</v>
      </c>
      <c r="N48" s="48"/>
      <c r="O48" s="48"/>
      <c r="P48" s="43">
        <v>23055</v>
      </c>
    </row>
    <row r="49" spans="1:16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1"/>
    </row>
    <row r="50" spans="1:16" ht="15.75" customHeight="1" thickBot="1">
      <c r="A50" s="52" t="s">
        <v>82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4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59</v>
      </c>
      <c r="F4" s="34" t="s">
        <v>60</v>
      </c>
      <c r="G4" s="34" t="s">
        <v>61</v>
      </c>
      <c r="H4" s="34" t="s">
        <v>6</v>
      </c>
      <c r="I4" s="34" t="s">
        <v>7</v>
      </c>
      <c r="J4" s="35" t="s">
        <v>62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9311769</v>
      </c>
      <c r="E5" s="27">
        <f t="shared" si="0"/>
        <v>355391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9667160</v>
      </c>
      <c r="O5" s="33">
        <f t="shared" ref="O5:O48" si="1">(N5/O$50)</f>
        <v>408.86313652512263</v>
      </c>
      <c r="P5" s="6"/>
    </row>
    <row r="6" spans="1:133">
      <c r="A6" s="12"/>
      <c r="B6" s="25">
        <v>311</v>
      </c>
      <c r="C6" s="20" t="s">
        <v>3</v>
      </c>
      <c r="D6" s="46">
        <v>6797226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6797226</v>
      </c>
      <c r="O6" s="47">
        <f t="shared" si="1"/>
        <v>287.4820673320927</v>
      </c>
      <c r="P6" s="9"/>
    </row>
    <row r="7" spans="1:133">
      <c r="A7" s="12"/>
      <c r="B7" s="25">
        <v>312.41000000000003</v>
      </c>
      <c r="C7" s="20" t="s">
        <v>67</v>
      </c>
      <c r="D7" s="46">
        <v>0</v>
      </c>
      <c r="E7" s="46">
        <v>355391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355391</v>
      </c>
      <c r="O7" s="47">
        <f t="shared" si="1"/>
        <v>15.030916934528845</v>
      </c>
      <c r="P7" s="9"/>
    </row>
    <row r="8" spans="1:133">
      <c r="A8" s="12"/>
      <c r="B8" s="25">
        <v>314.10000000000002</v>
      </c>
      <c r="C8" s="20" t="s">
        <v>11</v>
      </c>
      <c r="D8" s="46">
        <v>1351914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1351914</v>
      </c>
      <c r="O8" s="47">
        <f t="shared" si="1"/>
        <v>57.177888682118088</v>
      </c>
      <c r="P8" s="9"/>
    </row>
    <row r="9" spans="1:133">
      <c r="A9" s="12"/>
      <c r="B9" s="25">
        <v>314.3</v>
      </c>
      <c r="C9" s="20" t="s">
        <v>12</v>
      </c>
      <c r="D9" s="46">
        <v>265505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265505</v>
      </c>
      <c r="O9" s="47">
        <f t="shared" si="1"/>
        <v>11.229275926239215</v>
      </c>
      <c r="P9" s="9"/>
    </row>
    <row r="10" spans="1:133">
      <c r="A10" s="12"/>
      <c r="B10" s="25">
        <v>314.39999999999998</v>
      </c>
      <c r="C10" s="20" t="s">
        <v>13</v>
      </c>
      <c r="D10" s="46">
        <v>34874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34874</v>
      </c>
      <c r="O10" s="47">
        <f t="shared" si="1"/>
        <v>1.4749619353747252</v>
      </c>
      <c r="P10" s="9"/>
    </row>
    <row r="11" spans="1:133">
      <c r="A11" s="12"/>
      <c r="B11" s="25">
        <v>315</v>
      </c>
      <c r="C11" s="20" t="s">
        <v>94</v>
      </c>
      <c r="D11" s="46">
        <v>356209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356209</v>
      </c>
      <c r="O11" s="47">
        <f t="shared" si="1"/>
        <v>15.06551344950093</v>
      </c>
      <c r="P11" s="9"/>
    </row>
    <row r="12" spans="1:133">
      <c r="A12" s="12"/>
      <c r="B12" s="25">
        <v>316</v>
      </c>
      <c r="C12" s="20" t="s">
        <v>95</v>
      </c>
      <c r="D12" s="46">
        <v>506041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506041</v>
      </c>
      <c r="O12" s="47">
        <f t="shared" si="1"/>
        <v>21.402512265268143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1907939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1907939</v>
      </c>
      <c r="O13" s="45">
        <f t="shared" si="1"/>
        <v>80.694425647098626</v>
      </c>
      <c r="P13" s="10"/>
    </row>
    <row r="14" spans="1:133">
      <c r="A14" s="12"/>
      <c r="B14" s="25">
        <v>322</v>
      </c>
      <c r="C14" s="20" t="s">
        <v>0</v>
      </c>
      <c r="D14" s="46">
        <v>518572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518572</v>
      </c>
      <c r="O14" s="47">
        <f t="shared" si="1"/>
        <v>21.932498731179159</v>
      </c>
      <c r="P14" s="9"/>
    </row>
    <row r="15" spans="1:133">
      <c r="A15" s="12"/>
      <c r="B15" s="25">
        <v>323.10000000000002</v>
      </c>
      <c r="C15" s="20" t="s">
        <v>18</v>
      </c>
      <c r="D15" s="46">
        <v>1078120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1078120</v>
      </c>
      <c r="O15" s="47">
        <f t="shared" si="1"/>
        <v>45.598037557096937</v>
      </c>
      <c r="P15" s="9"/>
    </row>
    <row r="16" spans="1:133">
      <c r="A16" s="12"/>
      <c r="B16" s="25">
        <v>323.7</v>
      </c>
      <c r="C16" s="20" t="s">
        <v>20</v>
      </c>
      <c r="D16" s="46">
        <v>292556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292556</v>
      </c>
      <c r="O16" s="47">
        <f t="shared" si="1"/>
        <v>12.373371679918796</v>
      </c>
      <c r="P16" s="9"/>
    </row>
    <row r="17" spans="1:16">
      <c r="A17" s="12"/>
      <c r="B17" s="25">
        <v>329</v>
      </c>
      <c r="C17" s="20" t="s">
        <v>70</v>
      </c>
      <c r="D17" s="46">
        <v>18691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18691</v>
      </c>
      <c r="O17" s="47">
        <f t="shared" si="1"/>
        <v>0.79051767890373881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SUM(D19:D29)</f>
        <v>4470919</v>
      </c>
      <c r="E18" s="32">
        <f t="shared" si="5"/>
        <v>1182769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5653688</v>
      </c>
      <c r="O18" s="45">
        <f t="shared" si="1"/>
        <v>239.11723904584673</v>
      </c>
      <c r="P18" s="10"/>
    </row>
    <row r="19" spans="1:16">
      <c r="A19" s="12"/>
      <c r="B19" s="25">
        <v>331.2</v>
      </c>
      <c r="C19" s="20" t="s">
        <v>89</v>
      </c>
      <c r="D19" s="46">
        <v>7552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7552</v>
      </c>
      <c r="O19" s="47">
        <f t="shared" si="1"/>
        <v>0.31940450008458804</v>
      </c>
      <c r="P19" s="9"/>
    </row>
    <row r="20" spans="1:16">
      <c r="A20" s="12"/>
      <c r="B20" s="25">
        <v>331.69</v>
      </c>
      <c r="C20" s="20" t="s">
        <v>25</v>
      </c>
      <c r="D20" s="46">
        <v>342614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342614</v>
      </c>
      <c r="O20" s="47">
        <f t="shared" si="1"/>
        <v>14.490526137709356</v>
      </c>
      <c r="P20" s="9"/>
    </row>
    <row r="21" spans="1:16">
      <c r="A21" s="12"/>
      <c r="B21" s="25">
        <v>331.9</v>
      </c>
      <c r="C21" s="20" t="s">
        <v>71</v>
      </c>
      <c r="D21" s="46">
        <v>533154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533154</v>
      </c>
      <c r="O21" s="47">
        <f t="shared" si="1"/>
        <v>22.549230248688886</v>
      </c>
      <c r="P21" s="9"/>
    </row>
    <row r="22" spans="1:16">
      <c r="A22" s="12"/>
      <c r="B22" s="25">
        <v>334.36</v>
      </c>
      <c r="C22" s="20" t="s">
        <v>136</v>
      </c>
      <c r="D22" s="46">
        <v>1127930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1127930</v>
      </c>
      <c r="O22" s="47">
        <f t="shared" si="1"/>
        <v>47.704703095922852</v>
      </c>
      <c r="P22" s="9"/>
    </row>
    <row r="23" spans="1:16">
      <c r="A23" s="12"/>
      <c r="B23" s="25">
        <v>334.9</v>
      </c>
      <c r="C23" s="20" t="s">
        <v>84</v>
      </c>
      <c r="D23" s="46">
        <v>15985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15985</v>
      </c>
      <c r="O23" s="47">
        <f t="shared" si="1"/>
        <v>0.67607003891050588</v>
      </c>
      <c r="P23" s="9"/>
    </row>
    <row r="24" spans="1:16">
      <c r="A24" s="12"/>
      <c r="B24" s="25">
        <v>335.12</v>
      </c>
      <c r="C24" s="20" t="s">
        <v>96</v>
      </c>
      <c r="D24" s="46">
        <v>557172</v>
      </c>
      <c r="E24" s="46">
        <v>300016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857188</v>
      </c>
      <c r="O24" s="47">
        <f t="shared" si="1"/>
        <v>36.253933344611738</v>
      </c>
      <c r="P24" s="9"/>
    </row>
    <row r="25" spans="1:16">
      <c r="A25" s="12"/>
      <c r="B25" s="25">
        <v>335.15</v>
      </c>
      <c r="C25" s="20" t="s">
        <v>98</v>
      </c>
      <c r="D25" s="46">
        <v>17083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17083</v>
      </c>
      <c r="O25" s="47">
        <f t="shared" si="1"/>
        <v>0.72250888174589745</v>
      </c>
      <c r="P25" s="9"/>
    </row>
    <row r="26" spans="1:16">
      <c r="A26" s="12"/>
      <c r="B26" s="25">
        <v>335.18</v>
      </c>
      <c r="C26" s="20" t="s">
        <v>99</v>
      </c>
      <c r="D26" s="46">
        <v>1610060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1610060</v>
      </c>
      <c r="O26" s="47">
        <f t="shared" si="1"/>
        <v>68.095922855692777</v>
      </c>
      <c r="P26" s="9"/>
    </row>
    <row r="27" spans="1:16">
      <c r="A27" s="12"/>
      <c r="B27" s="25">
        <v>335.49</v>
      </c>
      <c r="C27" s="20" t="s">
        <v>137</v>
      </c>
      <c r="D27" s="46">
        <v>6831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6831</v>
      </c>
      <c r="O27" s="47">
        <f t="shared" si="1"/>
        <v>0.28891050583657585</v>
      </c>
      <c r="P27" s="9"/>
    </row>
    <row r="28" spans="1:16">
      <c r="A28" s="12"/>
      <c r="B28" s="25">
        <v>337.4</v>
      </c>
      <c r="C28" s="20" t="s">
        <v>32</v>
      </c>
      <c r="D28" s="46">
        <v>0</v>
      </c>
      <c r="E28" s="46">
        <v>882753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882753</v>
      </c>
      <c r="O28" s="47">
        <f t="shared" si="1"/>
        <v>37.335180172559632</v>
      </c>
      <c r="P28" s="9"/>
    </row>
    <row r="29" spans="1:16">
      <c r="A29" s="12"/>
      <c r="B29" s="25">
        <v>337.9</v>
      </c>
      <c r="C29" s="20" t="s">
        <v>34</v>
      </c>
      <c r="D29" s="46">
        <v>252538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252538</v>
      </c>
      <c r="O29" s="47">
        <f t="shared" si="1"/>
        <v>10.680849264083911</v>
      </c>
      <c r="P29" s="9"/>
    </row>
    <row r="30" spans="1:16" ht="15.75">
      <c r="A30" s="29" t="s">
        <v>39</v>
      </c>
      <c r="B30" s="30"/>
      <c r="C30" s="31"/>
      <c r="D30" s="32">
        <f t="shared" ref="D30:M30" si="7">SUM(D31:D36)</f>
        <v>575257</v>
      </c>
      <c r="E30" s="32">
        <f t="shared" si="7"/>
        <v>110904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7420376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8106537</v>
      </c>
      <c r="O30" s="45">
        <f t="shared" si="1"/>
        <v>342.85810353578074</v>
      </c>
      <c r="P30" s="10"/>
    </row>
    <row r="31" spans="1:16">
      <c r="A31" s="12"/>
      <c r="B31" s="25">
        <v>342.9</v>
      </c>
      <c r="C31" s="20" t="s">
        <v>75</v>
      </c>
      <c r="D31" s="46">
        <v>0</v>
      </c>
      <c r="E31" s="46">
        <v>110904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8">SUM(D31:M31)</f>
        <v>110904</v>
      </c>
      <c r="O31" s="47">
        <f t="shared" si="1"/>
        <v>4.6905768905430554</v>
      </c>
      <c r="P31" s="9"/>
    </row>
    <row r="32" spans="1:16">
      <c r="A32" s="12"/>
      <c r="B32" s="25">
        <v>343.5</v>
      </c>
      <c r="C32" s="20" t="s">
        <v>85</v>
      </c>
      <c r="D32" s="46">
        <v>17364</v>
      </c>
      <c r="E32" s="46">
        <v>0</v>
      </c>
      <c r="F32" s="46">
        <v>0</v>
      </c>
      <c r="G32" s="46">
        <v>0</v>
      </c>
      <c r="H32" s="46">
        <v>0</v>
      </c>
      <c r="I32" s="46">
        <v>668816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686180</v>
      </c>
      <c r="O32" s="47">
        <f t="shared" si="1"/>
        <v>29.02131619015395</v>
      </c>
      <c r="P32" s="9"/>
    </row>
    <row r="33" spans="1:119">
      <c r="A33" s="12"/>
      <c r="B33" s="25">
        <v>343.6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6751560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6751560</v>
      </c>
      <c r="O33" s="47">
        <f t="shared" si="1"/>
        <v>285.55066824564369</v>
      </c>
      <c r="P33" s="9"/>
    </row>
    <row r="34" spans="1:119">
      <c r="A34" s="12"/>
      <c r="B34" s="25">
        <v>343.9</v>
      </c>
      <c r="C34" s="20" t="s">
        <v>76</v>
      </c>
      <c r="D34" s="46">
        <v>17703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17703</v>
      </c>
      <c r="O34" s="47">
        <f t="shared" si="1"/>
        <v>0.74873117915750298</v>
      </c>
      <c r="P34" s="9"/>
    </row>
    <row r="35" spans="1:119">
      <c r="A35" s="12"/>
      <c r="B35" s="25">
        <v>347.9</v>
      </c>
      <c r="C35" s="20" t="s">
        <v>138</v>
      </c>
      <c r="D35" s="46">
        <v>76787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76787</v>
      </c>
      <c r="O35" s="47">
        <f t="shared" si="1"/>
        <v>3.247631534427339</v>
      </c>
      <c r="P35" s="9"/>
    </row>
    <row r="36" spans="1:119">
      <c r="A36" s="12"/>
      <c r="B36" s="25">
        <v>349</v>
      </c>
      <c r="C36" s="20" t="s">
        <v>1</v>
      </c>
      <c r="D36" s="46">
        <v>463403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463403</v>
      </c>
      <c r="O36" s="47">
        <f t="shared" si="1"/>
        <v>19.599179495855186</v>
      </c>
      <c r="P36" s="9"/>
    </row>
    <row r="37" spans="1:119" ht="15.75">
      <c r="A37" s="29" t="s">
        <v>40</v>
      </c>
      <c r="B37" s="30"/>
      <c r="C37" s="31"/>
      <c r="D37" s="32">
        <f t="shared" ref="D37:M37" si="9">SUM(D38:D40)</f>
        <v>27509</v>
      </c>
      <c r="E37" s="32">
        <f t="shared" si="9"/>
        <v>3532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8" si="10">SUM(D37:M37)</f>
        <v>31041</v>
      </c>
      <c r="O37" s="45">
        <f t="shared" si="1"/>
        <v>1.3128489257316867</v>
      </c>
      <c r="P37" s="10"/>
    </row>
    <row r="38" spans="1:119">
      <c r="A38" s="13"/>
      <c r="B38" s="39">
        <v>351.9</v>
      </c>
      <c r="C38" s="21" t="s">
        <v>139</v>
      </c>
      <c r="D38" s="46">
        <v>19609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19609</v>
      </c>
      <c r="O38" s="47">
        <f t="shared" si="1"/>
        <v>0.82934359668414814</v>
      </c>
      <c r="P38" s="9"/>
    </row>
    <row r="39" spans="1:119">
      <c r="A39" s="13"/>
      <c r="B39" s="39">
        <v>354</v>
      </c>
      <c r="C39" s="21" t="s">
        <v>49</v>
      </c>
      <c r="D39" s="46">
        <v>7900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7900</v>
      </c>
      <c r="O39" s="47">
        <f t="shared" si="1"/>
        <v>0.33412282185755371</v>
      </c>
      <c r="P39" s="9"/>
    </row>
    <row r="40" spans="1:119">
      <c r="A40" s="13"/>
      <c r="B40" s="39">
        <v>359</v>
      </c>
      <c r="C40" s="21" t="s">
        <v>50</v>
      </c>
      <c r="D40" s="46">
        <v>0</v>
      </c>
      <c r="E40" s="46">
        <v>3532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3532</v>
      </c>
      <c r="O40" s="47">
        <f t="shared" si="1"/>
        <v>0.14938250718998478</v>
      </c>
      <c r="P40" s="9"/>
    </row>
    <row r="41" spans="1:119" ht="15.75">
      <c r="A41" s="29" t="s">
        <v>4</v>
      </c>
      <c r="B41" s="30"/>
      <c r="C41" s="31"/>
      <c r="D41" s="32">
        <f t="shared" ref="D41:M41" si="11">SUM(D42:D45)</f>
        <v>355261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7380</v>
      </c>
      <c r="J41" s="32">
        <f t="shared" si="11"/>
        <v>0</v>
      </c>
      <c r="K41" s="32">
        <f t="shared" si="11"/>
        <v>2200480</v>
      </c>
      <c r="L41" s="32">
        <f t="shared" si="11"/>
        <v>0</v>
      </c>
      <c r="M41" s="32">
        <f t="shared" si="11"/>
        <v>0</v>
      </c>
      <c r="N41" s="32">
        <f t="shared" si="10"/>
        <v>2563121</v>
      </c>
      <c r="O41" s="45">
        <f t="shared" si="1"/>
        <v>108.40471155472848</v>
      </c>
      <c r="P41" s="10"/>
    </row>
    <row r="42" spans="1:119">
      <c r="A42" s="12"/>
      <c r="B42" s="25">
        <v>361.1</v>
      </c>
      <c r="C42" s="20" t="s">
        <v>51</v>
      </c>
      <c r="D42" s="46">
        <v>13404</v>
      </c>
      <c r="E42" s="46">
        <v>0</v>
      </c>
      <c r="F42" s="46">
        <v>0</v>
      </c>
      <c r="G42" s="46">
        <v>0</v>
      </c>
      <c r="H42" s="46">
        <v>0</v>
      </c>
      <c r="I42" s="46">
        <v>7380</v>
      </c>
      <c r="J42" s="46">
        <v>0</v>
      </c>
      <c r="K42" s="46">
        <v>1233556</v>
      </c>
      <c r="L42" s="46">
        <v>0</v>
      </c>
      <c r="M42" s="46">
        <v>0</v>
      </c>
      <c r="N42" s="46">
        <f t="shared" si="10"/>
        <v>1254340</v>
      </c>
      <c r="O42" s="47">
        <f t="shared" si="1"/>
        <v>53.051091185924548</v>
      </c>
      <c r="P42" s="9"/>
    </row>
    <row r="43" spans="1:119">
      <c r="A43" s="12"/>
      <c r="B43" s="25">
        <v>366</v>
      </c>
      <c r="C43" s="20" t="s">
        <v>78</v>
      </c>
      <c r="D43" s="46">
        <v>26835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26835</v>
      </c>
      <c r="O43" s="47">
        <f t="shared" si="1"/>
        <v>1.1349602436136017</v>
      </c>
      <c r="P43" s="9"/>
    </row>
    <row r="44" spans="1:119">
      <c r="A44" s="12"/>
      <c r="B44" s="25">
        <v>368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966924</v>
      </c>
      <c r="L44" s="46">
        <v>0</v>
      </c>
      <c r="M44" s="46">
        <v>0</v>
      </c>
      <c r="N44" s="46">
        <f t="shared" si="10"/>
        <v>966924</v>
      </c>
      <c r="O44" s="47">
        <f t="shared" si="1"/>
        <v>40.895110810353579</v>
      </c>
      <c r="P44" s="9"/>
    </row>
    <row r="45" spans="1:119">
      <c r="A45" s="12"/>
      <c r="B45" s="25">
        <v>369.9</v>
      </c>
      <c r="C45" s="20" t="s">
        <v>56</v>
      </c>
      <c r="D45" s="46">
        <v>315022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315022</v>
      </c>
      <c r="O45" s="47">
        <f t="shared" si="1"/>
        <v>13.323549314836745</v>
      </c>
      <c r="P45" s="9"/>
    </row>
    <row r="46" spans="1:119" ht="15.75">
      <c r="A46" s="29" t="s">
        <v>41</v>
      </c>
      <c r="B46" s="30"/>
      <c r="C46" s="31"/>
      <c r="D46" s="32">
        <f t="shared" ref="D46:M46" si="12">SUM(D47:D47)</f>
        <v>750000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750000</v>
      </c>
      <c r="O46" s="45">
        <f t="shared" si="1"/>
        <v>31.720521062425984</v>
      </c>
      <c r="P46" s="9"/>
    </row>
    <row r="47" spans="1:119" ht="15.75" thickBot="1">
      <c r="A47" s="12"/>
      <c r="B47" s="25">
        <v>384</v>
      </c>
      <c r="C47" s="20" t="s">
        <v>80</v>
      </c>
      <c r="D47" s="46">
        <v>750000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750000</v>
      </c>
      <c r="O47" s="47">
        <f t="shared" si="1"/>
        <v>31.720521062425984</v>
      </c>
      <c r="P47" s="9"/>
    </row>
    <row r="48" spans="1:119" ht="16.5" thickBot="1">
      <c r="A48" s="14" t="s">
        <v>46</v>
      </c>
      <c r="B48" s="23"/>
      <c r="C48" s="22"/>
      <c r="D48" s="15">
        <f t="shared" ref="D48:M48" si="13">SUM(D5,D13,D18,D30,D37,D41,D46)</f>
        <v>17398654</v>
      </c>
      <c r="E48" s="15">
        <f t="shared" si="13"/>
        <v>1652596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7427756</v>
      </c>
      <c r="J48" s="15">
        <f t="shared" si="13"/>
        <v>0</v>
      </c>
      <c r="K48" s="15">
        <f t="shared" si="13"/>
        <v>2200480</v>
      </c>
      <c r="L48" s="15">
        <f t="shared" si="13"/>
        <v>0</v>
      </c>
      <c r="M48" s="15">
        <f t="shared" si="13"/>
        <v>0</v>
      </c>
      <c r="N48" s="15">
        <f t="shared" si="10"/>
        <v>28679486</v>
      </c>
      <c r="O48" s="38">
        <f t="shared" si="1"/>
        <v>1212.970986296735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140</v>
      </c>
      <c r="M50" s="48"/>
      <c r="N50" s="48"/>
      <c r="O50" s="43">
        <v>23644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82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59</v>
      </c>
      <c r="F4" s="34" t="s">
        <v>60</v>
      </c>
      <c r="G4" s="34" t="s">
        <v>61</v>
      </c>
      <c r="H4" s="34" t="s">
        <v>6</v>
      </c>
      <c r="I4" s="34" t="s">
        <v>7</v>
      </c>
      <c r="J4" s="35" t="s">
        <v>62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9449813</v>
      </c>
      <c r="E5" s="27">
        <f t="shared" si="0"/>
        <v>396984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9846797</v>
      </c>
      <c r="O5" s="33">
        <f t="shared" ref="O5:O49" si="1">(N5/O$51)</f>
        <v>416.6545508399272</v>
      </c>
      <c r="P5" s="6"/>
    </row>
    <row r="6" spans="1:133">
      <c r="A6" s="12"/>
      <c r="B6" s="25">
        <v>311</v>
      </c>
      <c r="C6" s="20" t="s">
        <v>3</v>
      </c>
      <c r="D6" s="46">
        <v>6392366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6392366</v>
      </c>
      <c r="O6" s="47">
        <f t="shared" si="1"/>
        <v>270.48474590614819</v>
      </c>
      <c r="P6" s="9"/>
    </row>
    <row r="7" spans="1:133">
      <c r="A7" s="12"/>
      <c r="B7" s="25">
        <v>312.41000000000003</v>
      </c>
      <c r="C7" s="20" t="s">
        <v>67</v>
      </c>
      <c r="D7" s="46">
        <v>0</v>
      </c>
      <c r="E7" s="46">
        <v>396984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396984</v>
      </c>
      <c r="O7" s="47">
        <f t="shared" si="1"/>
        <v>16.797867388820716</v>
      </c>
      <c r="P7" s="9"/>
    </row>
    <row r="8" spans="1:133">
      <c r="A8" s="12"/>
      <c r="B8" s="25">
        <v>314.10000000000002</v>
      </c>
      <c r="C8" s="20" t="s">
        <v>11</v>
      </c>
      <c r="D8" s="46">
        <v>1336261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1336261</v>
      </c>
      <c r="O8" s="47">
        <f t="shared" si="1"/>
        <v>56.542165615876108</v>
      </c>
      <c r="P8" s="9"/>
    </row>
    <row r="9" spans="1:133">
      <c r="A9" s="12"/>
      <c r="B9" s="25">
        <v>314.3</v>
      </c>
      <c r="C9" s="20" t="s">
        <v>12</v>
      </c>
      <c r="D9" s="46">
        <v>268955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268955</v>
      </c>
      <c r="O9" s="47">
        <f t="shared" si="1"/>
        <v>11.380484915161004</v>
      </c>
      <c r="P9" s="9"/>
    </row>
    <row r="10" spans="1:133">
      <c r="A10" s="12"/>
      <c r="B10" s="25">
        <v>314.39999999999998</v>
      </c>
      <c r="C10" s="20" t="s">
        <v>13</v>
      </c>
      <c r="D10" s="46">
        <v>31375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31375</v>
      </c>
      <c r="O10" s="47">
        <f t="shared" si="1"/>
        <v>1.3275927728176702</v>
      </c>
      <c r="P10" s="9"/>
    </row>
    <row r="11" spans="1:133">
      <c r="A11" s="12"/>
      <c r="B11" s="25">
        <v>315</v>
      </c>
      <c r="C11" s="20" t="s">
        <v>94</v>
      </c>
      <c r="D11" s="46">
        <v>406485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406485</v>
      </c>
      <c r="O11" s="47">
        <f t="shared" si="1"/>
        <v>17.199889984343926</v>
      </c>
      <c r="P11" s="9"/>
    </row>
    <row r="12" spans="1:133">
      <c r="A12" s="12"/>
      <c r="B12" s="25">
        <v>316</v>
      </c>
      <c r="C12" s="20" t="s">
        <v>95</v>
      </c>
      <c r="D12" s="46">
        <v>1014371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1014371</v>
      </c>
      <c r="O12" s="47">
        <f t="shared" si="1"/>
        <v>42.921804256759614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1622753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1622753</v>
      </c>
      <c r="O13" s="45">
        <f t="shared" si="1"/>
        <v>68.664706131257134</v>
      </c>
      <c r="P13" s="10"/>
    </row>
    <row r="14" spans="1:133">
      <c r="A14" s="12"/>
      <c r="B14" s="25">
        <v>322</v>
      </c>
      <c r="C14" s="20" t="s">
        <v>0</v>
      </c>
      <c r="D14" s="46">
        <v>520431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520431</v>
      </c>
      <c r="O14" s="47">
        <f t="shared" si="1"/>
        <v>22.021368425506708</v>
      </c>
      <c r="P14" s="9"/>
    </row>
    <row r="15" spans="1:133">
      <c r="A15" s="12"/>
      <c r="B15" s="25">
        <v>323.10000000000002</v>
      </c>
      <c r="C15" s="20" t="s">
        <v>18</v>
      </c>
      <c r="D15" s="46">
        <v>999996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999996</v>
      </c>
      <c r="O15" s="47">
        <f t="shared" si="1"/>
        <v>42.313544619811282</v>
      </c>
      <c r="P15" s="9"/>
    </row>
    <row r="16" spans="1:133">
      <c r="A16" s="12"/>
      <c r="B16" s="25">
        <v>323.39999999999998</v>
      </c>
      <c r="C16" s="20" t="s">
        <v>19</v>
      </c>
      <c r="D16" s="46">
        <v>9127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9127</v>
      </c>
      <c r="O16" s="47">
        <f t="shared" si="1"/>
        <v>0.38619726653408371</v>
      </c>
      <c r="P16" s="9"/>
    </row>
    <row r="17" spans="1:16">
      <c r="A17" s="12"/>
      <c r="B17" s="25">
        <v>323.7</v>
      </c>
      <c r="C17" s="20" t="s">
        <v>20</v>
      </c>
      <c r="D17" s="46">
        <v>73432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73432</v>
      </c>
      <c r="O17" s="47">
        <f t="shared" si="1"/>
        <v>3.107180637244531</v>
      </c>
      <c r="P17" s="9"/>
    </row>
    <row r="18" spans="1:16">
      <c r="A18" s="12"/>
      <c r="B18" s="25">
        <v>329</v>
      </c>
      <c r="C18" s="20" t="s">
        <v>70</v>
      </c>
      <c r="D18" s="46">
        <v>19767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19767</v>
      </c>
      <c r="O18" s="47">
        <f t="shared" si="1"/>
        <v>0.83641518216053823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SUM(D20:D28)</f>
        <v>3251196</v>
      </c>
      <c r="E19" s="32">
        <f t="shared" si="5"/>
        <v>1341221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4592417</v>
      </c>
      <c r="O19" s="45">
        <f t="shared" si="1"/>
        <v>194.32221893115559</v>
      </c>
      <c r="P19" s="10"/>
    </row>
    <row r="20" spans="1:16">
      <c r="A20" s="12"/>
      <c r="B20" s="25">
        <v>331.69</v>
      </c>
      <c r="C20" s="20" t="s">
        <v>25</v>
      </c>
      <c r="D20" s="46">
        <v>350563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350563</v>
      </c>
      <c r="O20" s="47">
        <f t="shared" si="1"/>
        <v>14.833622477044811</v>
      </c>
      <c r="P20" s="9"/>
    </row>
    <row r="21" spans="1:16">
      <c r="A21" s="12"/>
      <c r="B21" s="25">
        <v>334.9</v>
      </c>
      <c r="C21" s="20" t="s">
        <v>84</v>
      </c>
      <c r="D21" s="46">
        <v>299933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299933</v>
      </c>
      <c r="O21" s="47">
        <f t="shared" si="1"/>
        <v>12.691279143570432</v>
      </c>
      <c r="P21" s="9"/>
    </row>
    <row r="22" spans="1:16">
      <c r="A22" s="12"/>
      <c r="B22" s="25">
        <v>335.12</v>
      </c>
      <c r="C22" s="20" t="s">
        <v>96</v>
      </c>
      <c r="D22" s="46">
        <v>620470</v>
      </c>
      <c r="E22" s="46">
        <v>334099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954569</v>
      </c>
      <c r="O22" s="47">
        <f t="shared" si="1"/>
        <v>40.391359539626791</v>
      </c>
      <c r="P22" s="9"/>
    </row>
    <row r="23" spans="1:16">
      <c r="A23" s="12"/>
      <c r="B23" s="25">
        <v>335.14</v>
      </c>
      <c r="C23" s="20" t="s">
        <v>97</v>
      </c>
      <c r="D23" s="46">
        <v>10459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10459</v>
      </c>
      <c r="O23" s="47">
        <f t="shared" si="1"/>
        <v>0.44255913341513986</v>
      </c>
      <c r="P23" s="9"/>
    </row>
    <row r="24" spans="1:16">
      <c r="A24" s="12"/>
      <c r="B24" s="25">
        <v>335.15</v>
      </c>
      <c r="C24" s="20" t="s">
        <v>98</v>
      </c>
      <c r="D24" s="46">
        <v>7139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7139</v>
      </c>
      <c r="O24" s="47">
        <f t="shared" si="1"/>
        <v>0.30207760335124612</v>
      </c>
      <c r="P24" s="9"/>
    </row>
    <row r="25" spans="1:16">
      <c r="A25" s="12"/>
      <c r="B25" s="25">
        <v>335.18</v>
      </c>
      <c r="C25" s="20" t="s">
        <v>99</v>
      </c>
      <c r="D25" s="46">
        <v>1869391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1869391</v>
      </c>
      <c r="O25" s="47">
        <f t="shared" si="1"/>
        <v>79.100875893877202</v>
      </c>
      <c r="P25" s="9"/>
    </row>
    <row r="26" spans="1:16">
      <c r="A26" s="12"/>
      <c r="B26" s="25">
        <v>335.9</v>
      </c>
      <c r="C26" s="20" t="s">
        <v>73</v>
      </c>
      <c r="D26" s="46">
        <v>23065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23065</v>
      </c>
      <c r="O26" s="47">
        <f t="shared" si="1"/>
        <v>0.97596581051918929</v>
      </c>
      <c r="P26" s="9"/>
    </row>
    <row r="27" spans="1:16">
      <c r="A27" s="12"/>
      <c r="B27" s="25">
        <v>337.2</v>
      </c>
      <c r="C27" s="20" t="s">
        <v>90</v>
      </c>
      <c r="D27" s="46">
        <v>70176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0" si="7">SUM(D27:M27)</f>
        <v>70176</v>
      </c>
      <c r="O27" s="47">
        <f t="shared" si="1"/>
        <v>2.9694071848686159</v>
      </c>
      <c r="P27" s="9"/>
    </row>
    <row r="28" spans="1:16">
      <c r="A28" s="12"/>
      <c r="B28" s="25">
        <v>337.4</v>
      </c>
      <c r="C28" s="20" t="s">
        <v>32</v>
      </c>
      <c r="D28" s="46">
        <v>0</v>
      </c>
      <c r="E28" s="46">
        <v>1007122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1007122</v>
      </c>
      <c r="O28" s="47">
        <f t="shared" si="1"/>
        <v>42.615072144882156</v>
      </c>
      <c r="P28" s="9"/>
    </row>
    <row r="29" spans="1:16" ht="15.75">
      <c r="A29" s="29" t="s">
        <v>39</v>
      </c>
      <c r="B29" s="30"/>
      <c r="C29" s="31"/>
      <c r="D29" s="32">
        <f t="shared" ref="D29:M29" si="8">SUM(D30:D34)</f>
        <v>1146294</v>
      </c>
      <c r="E29" s="32">
        <f t="shared" si="8"/>
        <v>86285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7749110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7"/>
        <v>8981689</v>
      </c>
      <c r="O29" s="45">
        <f t="shared" si="1"/>
        <v>380.04861845724201</v>
      </c>
      <c r="P29" s="10"/>
    </row>
    <row r="30" spans="1:16">
      <c r="A30" s="12"/>
      <c r="B30" s="25">
        <v>342.9</v>
      </c>
      <c r="C30" s="20" t="s">
        <v>75</v>
      </c>
      <c r="D30" s="46">
        <v>0</v>
      </c>
      <c r="E30" s="46">
        <v>86285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86285</v>
      </c>
      <c r="O30" s="47">
        <f t="shared" si="1"/>
        <v>3.651038801675623</v>
      </c>
      <c r="P30" s="9"/>
    </row>
    <row r="31" spans="1:16">
      <c r="A31" s="12"/>
      <c r="B31" s="25">
        <v>343.5</v>
      </c>
      <c r="C31" s="20" t="s">
        <v>85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683812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683812</v>
      </c>
      <c r="O31" s="47">
        <f t="shared" si="1"/>
        <v>28.934625312063641</v>
      </c>
      <c r="P31" s="9"/>
    </row>
    <row r="32" spans="1:16">
      <c r="A32" s="12"/>
      <c r="B32" s="25">
        <v>343.6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7065298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7065298</v>
      </c>
      <c r="O32" s="47">
        <f t="shared" si="1"/>
        <v>298.95899801125546</v>
      </c>
      <c r="P32" s="9"/>
    </row>
    <row r="33" spans="1:16">
      <c r="A33" s="12"/>
      <c r="B33" s="25">
        <v>347.2</v>
      </c>
      <c r="C33" s="20" t="s">
        <v>45</v>
      </c>
      <c r="D33" s="46">
        <v>193381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193381</v>
      </c>
      <c r="O33" s="47">
        <f t="shared" si="1"/>
        <v>8.1826683027969374</v>
      </c>
      <c r="P33" s="9"/>
    </row>
    <row r="34" spans="1:16">
      <c r="A34" s="12"/>
      <c r="B34" s="25">
        <v>349</v>
      </c>
      <c r="C34" s="20" t="s">
        <v>1</v>
      </c>
      <c r="D34" s="46">
        <v>952913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952913</v>
      </c>
      <c r="O34" s="47">
        <f t="shared" si="1"/>
        <v>40.321288029450344</v>
      </c>
      <c r="P34" s="9"/>
    </row>
    <row r="35" spans="1:16" ht="15.75">
      <c r="A35" s="29" t="s">
        <v>40</v>
      </c>
      <c r="B35" s="30"/>
      <c r="C35" s="31"/>
      <c r="D35" s="32">
        <f t="shared" ref="D35:M35" si="9">SUM(D36:D38)</f>
        <v>38449</v>
      </c>
      <c r="E35" s="32">
        <f t="shared" si="9"/>
        <v>60077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7"/>
        <v>98526</v>
      </c>
      <c r="O35" s="45">
        <f t="shared" si="1"/>
        <v>4.169000973215419</v>
      </c>
      <c r="P35" s="10"/>
    </row>
    <row r="36" spans="1:16">
      <c r="A36" s="13"/>
      <c r="B36" s="39">
        <v>351.1</v>
      </c>
      <c r="C36" s="21" t="s">
        <v>48</v>
      </c>
      <c r="D36" s="46">
        <v>24999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24999</v>
      </c>
      <c r="O36" s="47">
        <f t="shared" si="1"/>
        <v>1.0578005331527949</v>
      </c>
      <c r="P36" s="9"/>
    </row>
    <row r="37" spans="1:16">
      <c r="A37" s="13"/>
      <c r="B37" s="39">
        <v>354</v>
      </c>
      <c r="C37" s="21" t="s">
        <v>49</v>
      </c>
      <c r="D37" s="46">
        <v>13450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13450</v>
      </c>
      <c r="O37" s="47">
        <f t="shared" si="1"/>
        <v>0.56911945161426813</v>
      </c>
      <c r="P37" s="9"/>
    </row>
    <row r="38" spans="1:16">
      <c r="A38" s="13"/>
      <c r="B38" s="39">
        <v>359</v>
      </c>
      <c r="C38" s="21" t="s">
        <v>50</v>
      </c>
      <c r="D38" s="46">
        <v>0</v>
      </c>
      <c r="E38" s="46">
        <v>60077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60077</v>
      </c>
      <c r="O38" s="47">
        <f t="shared" si="1"/>
        <v>2.5420809884483559</v>
      </c>
      <c r="P38" s="9"/>
    </row>
    <row r="39" spans="1:16" ht="15.75">
      <c r="A39" s="29" t="s">
        <v>4</v>
      </c>
      <c r="B39" s="30"/>
      <c r="C39" s="31"/>
      <c r="D39" s="32">
        <f t="shared" ref="D39:M39" si="10">SUM(D40:D46)</f>
        <v>1784903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14648</v>
      </c>
      <c r="J39" s="32">
        <f t="shared" si="10"/>
        <v>0</v>
      </c>
      <c r="K39" s="32">
        <f t="shared" si="10"/>
        <v>1305153</v>
      </c>
      <c r="L39" s="32">
        <f t="shared" si="10"/>
        <v>0</v>
      </c>
      <c r="M39" s="32">
        <f t="shared" si="10"/>
        <v>0</v>
      </c>
      <c r="N39" s="32">
        <f t="shared" si="7"/>
        <v>3104704</v>
      </c>
      <c r="O39" s="45">
        <f t="shared" si="1"/>
        <v>131.37155672153344</v>
      </c>
      <c r="P39" s="10"/>
    </row>
    <row r="40" spans="1:16">
      <c r="A40" s="12"/>
      <c r="B40" s="25">
        <v>361.1</v>
      </c>
      <c r="C40" s="20" t="s">
        <v>51</v>
      </c>
      <c r="D40" s="46">
        <v>10174</v>
      </c>
      <c r="E40" s="46">
        <v>0</v>
      </c>
      <c r="F40" s="46">
        <v>0</v>
      </c>
      <c r="G40" s="46">
        <v>0</v>
      </c>
      <c r="H40" s="46">
        <v>0</v>
      </c>
      <c r="I40" s="46">
        <v>14648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24822</v>
      </c>
      <c r="O40" s="47">
        <f t="shared" si="1"/>
        <v>1.0503110057969789</v>
      </c>
      <c r="P40" s="9"/>
    </row>
    <row r="41" spans="1:16">
      <c r="A41" s="12"/>
      <c r="B41" s="25">
        <v>361.2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525449</v>
      </c>
      <c r="L41" s="46">
        <v>0</v>
      </c>
      <c r="M41" s="46">
        <v>0</v>
      </c>
      <c r="N41" s="46">
        <f t="shared" ref="N41:N46" si="11">SUM(D41:M41)</f>
        <v>525449</v>
      </c>
      <c r="O41" s="47">
        <f t="shared" si="1"/>
        <v>22.233698641729784</v>
      </c>
      <c r="P41" s="9"/>
    </row>
    <row r="42" spans="1:16">
      <c r="A42" s="12"/>
      <c r="B42" s="25">
        <v>361.3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-156187</v>
      </c>
      <c r="L42" s="46">
        <v>0</v>
      </c>
      <c r="M42" s="46">
        <v>0</v>
      </c>
      <c r="N42" s="46">
        <f t="shared" si="11"/>
        <v>-156187</v>
      </c>
      <c r="O42" s="47">
        <f t="shared" si="1"/>
        <v>-6.6088520289425805</v>
      </c>
      <c r="P42" s="9"/>
    </row>
    <row r="43" spans="1:16">
      <c r="A43" s="12"/>
      <c r="B43" s="25">
        <v>365</v>
      </c>
      <c r="C43" s="20" t="s">
        <v>133</v>
      </c>
      <c r="D43" s="46">
        <v>1686950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1686950</v>
      </c>
      <c r="O43" s="47">
        <f t="shared" si="1"/>
        <v>71.381119620869129</v>
      </c>
      <c r="P43" s="9"/>
    </row>
    <row r="44" spans="1:16">
      <c r="A44" s="12"/>
      <c r="B44" s="25">
        <v>366</v>
      </c>
      <c r="C44" s="20" t="s">
        <v>78</v>
      </c>
      <c r="D44" s="46">
        <v>71749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71749</v>
      </c>
      <c r="O44" s="47">
        <f t="shared" si="1"/>
        <v>3.0359666567934669</v>
      </c>
      <c r="P44" s="9"/>
    </row>
    <row r="45" spans="1:16">
      <c r="A45" s="12"/>
      <c r="B45" s="25">
        <v>368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935891</v>
      </c>
      <c r="L45" s="46">
        <v>0</v>
      </c>
      <c r="M45" s="46">
        <v>0</v>
      </c>
      <c r="N45" s="46">
        <f t="shared" si="11"/>
        <v>935891</v>
      </c>
      <c r="O45" s="47">
        <f t="shared" si="1"/>
        <v>39.601023991875763</v>
      </c>
      <c r="P45" s="9"/>
    </row>
    <row r="46" spans="1:16">
      <c r="A46" s="12"/>
      <c r="B46" s="25">
        <v>369.9</v>
      </c>
      <c r="C46" s="20" t="s">
        <v>56</v>
      </c>
      <c r="D46" s="46">
        <v>16030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16030</v>
      </c>
      <c r="O46" s="47">
        <f t="shared" si="1"/>
        <v>0.67828883341090851</v>
      </c>
      <c r="P46" s="9"/>
    </row>
    <row r="47" spans="1:16" ht="15.75">
      <c r="A47" s="29" t="s">
        <v>41</v>
      </c>
      <c r="B47" s="30"/>
      <c r="C47" s="31"/>
      <c r="D47" s="32">
        <f t="shared" ref="D47:M47" si="12">SUM(D48:D48)</f>
        <v>0</v>
      </c>
      <c r="E47" s="32">
        <f t="shared" si="12"/>
        <v>41402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>SUM(D47:M47)</f>
        <v>41402</v>
      </c>
      <c r="O47" s="45">
        <f t="shared" si="1"/>
        <v>1.7518723818389541</v>
      </c>
      <c r="P47" s="9"/>
    </row>
    <row r="48" spans="1:16" ht="15.75" thickBot="1">
      <c r="A48" s="12"/>
      <c r="B48" s="25">
        <v>381</v>
      </c>
      <c r="C48" s="20" t="s">
        <v>57</v>
      </c>
      <c r="D48" s="46">
        <v>0</v>
      </c>
      <c r="E48" s="46">
        <v>41402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41402</v>
      </c>
      <c r="O48" s="47">
        <f t="shared" si="1"/>
        <v>1.7518723818389541</v>
      </c>
      <c r="P48" s="9"/>
    </row>
    <row r="49" spans="1:119" ht="16.5" thickBot="1">
      <c r="A49" s="14" t="s">
        <v>46</v>
      </c>
      <c r="B49" s="23"/>
      <c r="C49" s="22"/>
      <c r="D49" s="15">
        <f t="shared" ref="D49:M49" si="13">SUM(D5,D13,D19,D29,D35,D39,D47)</f>
        <v>17293408</v>
      </c>
      <c r="E49" s="15">
        <f t="shared" si="13"/>
        <v>1925969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7763758</v>
      </c>
      <c r="J49" s="15">
        <f t="shared" si="13"/>
        <v>0</v>
      </c>
      <c r="K49" s="15">
        <f t="shared" si="13"/>
        <v>1305153</v>
      </c>
      <c r="L49" s="15">
        <f t="shared" si="13"/>
        <v>0</v>
      </c>
      <c r="M49" s="15">
        <f t="shared" si="13"/>
        <v>0</v>
      </c>
      <c r="N49" s="15">
        <f>SUM(D49:M49)</f>
        <v>28288288</v>
      </c>
      <c r="O49" s="38">
        <f t="shared" si="1"/>
        <v>1196.9825244361698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134</v>
      </c>
      <c r="M51" s="48"/>
      <c r="N51" s="48"/>
      <c r="O51" s="43">
        <v>23633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82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59</v>
      </c>
      <c r="F4" s="34" t="s">
        <v>60</v>
      </c>
      <c r="G4" s="34" t="s">
        <v>61</v>
      </c>
      <c r="H4" s="34" t="s">
        <v>6</v>
      </c>
      <c r="I4" s="34" t="s">
        <v>7</v>
      </c>
      <c r="J4" s="35" t="s">
        <v>62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8565429</v>
      </c>
      <c r="E5" s="27">
        <f t="shared" si="0"/>
        <v>391204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8956633</v>
      </c>
      <c r="O5" s="33">
        <f t="shared" ref="O5:O45" si="1">(N5/O$47)</f>
        <v>379.29334293215891</v>
      </c>
      <c r="P5" s="6"/>
    </row>
    <row r="6" spans="1:133">
      <c r="A6" s="12"/>
      <c r="B6" s="25">
        <v>311</v>
      </c>
      <c r="C6" s="20" t="s">
        <v>3</v>
      </c>
      <c r="D6" s="46">
        <v>5841825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5841825</v>
      </c>
      <c r="O6" s="47">
        <f t="shared" si="1"/>
        <v>247.38820191411875</v>
      </c>
      <c r="P6" s="9"/>
    </row>
    <row r="7" spans="1:133">
      <c r="A7" s="12"/>
      <c r="B7" s="25">
        <v>312.41000000000003</v>
      </c>
      <c r="C7" s="20" t="s">
        <v>67</v>
      </c>
      <c r="D7" s="46">
        <v>0</v>
      </c>
      <c r="E7" s="46">
        <v>391204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391204</v>
      </c>
      <c r="O7" s="47">
        <f t="shared" si="1"/>
        <v>16.566613026170916</v>
      </c>
      <c r="P7" s="9"/>
    </row>
    <row r="8" spans="1:133">
      <c r="A8" s="12"/>
      <c r="B8" s="25">
        <v>314.10000000000002</v>
      </c>
      <c r="C8" s="20" t="s">
        <v>11</v>
      </c>
      <c r="D8" s="46">
        <v>1322483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1322483</v>
      </c>
      <c r="O8" s="47">
        <f t="shared" si="1"/>
        <v>56.004192428220549</v>
      </c>
      <c r="P8" s="9"/>
    </row>
    <row r="9" spans="1:133">
      <c r="A9" s="12"/>
      <c r="B9" s="25">
        <v>314.3</v>
      </c>
      <c r="C9" s="20" t="s">
        <v>12</v>
      </c>
      <c r="D9" s="46">
        <v>240610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240610</v>
      </c>
      <c r="O9" s="47">
        <f t="shared" si="1"/>
        <v>10.189294486321673</v>
      </c>
      <c r="P9" s="9"/>
    </row>
    <row r="10" spans="1:133">
      <c r="A10" s="12"/>
      <c r="B10" s="25">
        <v>314.39999999999998</v>
      </c>
      <c r="C10" s="20" t="s">
        <v>13</v>
      </c>
      <c r="D10" s="46">
        <v>42485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42485</v>
      </c>
      <c r="O10" s="47">
        <f t="shared" si="1"/>
        <v>1.7991445752519692</v>
      </c>
      <c r="P10" s="9"/>
    </row>
    <row r="11" spans="1:133">
      <c r="A11" s="12"/>
      <c r="B11" s="25">
        <v>315</v>
      </c>
      <c r="C11" s="20" t="s">
        <v>94</v>
      </c>
      <c r="D11" s="46">
        <v>465004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465004</v>
      </c>
      <c r="O11" s="47">
        <f t="shared" si="1"/>
        <v>19.691877699669689</v>
      </c>
      <c r="P11" s="9"/>
    </row>
    <row r="12" spans="1:133">
      <c r="A12" s="12"/>
      <c r="B12" s="25">
        <v>316</v>
      </c>
      <c r="C12" s="20" t="s">
        <v>95</v>
      </c>
      <c r="D12" s="46">
        <v>653022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653022</v>
      </c>
      <c r="O12" s="47">
        <f t="shared" si="1"/>
        <v>27.654018802405353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1869971</v>
      </c>
      <c r="E13" s="32">
        <f t="shared" si="3"/>
        <v>24480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1894451</v>
      </c>
      <c r="O13" s="45">
        <f t="shared" si="1"/>
        <v>80.225755907512493</v>
      </c>
      <c r="P13" s="10"/>
    </row>
    <row r="14" spans="1:133">
      <c r="A14" s="12"/>
      <c r="B14" s="25">
        <v>322</v>
      </c>
      <c r="C14" s="20" t="s">
        <v>0</v>
      </c>
      <c r="D14" s="46">
        <v>567572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567572</v>
      </c>
      <c r="O14" s="47">
        <f t="shared" si="1"/>
        <v>24.035402727195731</v>
      </c>
      <c r="P14" s="9"/>
    </row>
    <row r="15" spans="1:133">
      <c r="A15" s="12"/>
      <c r="B15" s="25">
        <v>323.10000000000002</v>
      </c>
      <c r="C15" s="20" t="s">
        <v>18</v>
      </c>
      <c r="D15" s="46">
        <v>1002796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1002796</v>
      </c>
      <c r="O15" s="47">
        <f t="shared" si="1"/>
        <v>42.466164139916998</v>
      </c>
      <c r="P15" s="9"/>
    </row>
    <row r="16" spans="1:133">
      <c r="A16" s="12"/>
      <c r="B16" s="25">
        <v>323.7</v>
      </c>
      <c r="C16" s="20" t="s">
        <v>20</v>
      </c>
      <c r="D16" s="46">
        <v>264381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264381</v>
      </c>
      <c r="O16" s="47">
        <f t="shared" si="1"/>
        <v>11.195943084610825</v>
      </c>
      <c r="P16" s="9"/>
    </row>
    <row r="17" spans="1:16">
      <c r="A17" s="12"/>
      <c r="B17" s="25">
        <v>324.12</v>
      </c>
      <c r="C17" s="20" t="s">
        <v>21</v>
      </c>
      <c r="D17" s="46">
        <v>0</v>
      </c>
      <c r="E17" s="46">
        <v>24480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24480</v>
      </c>
      <c r="O17" s="47">
        <f t="shared" si="1"/>
        <v>1.0366731599898364</v>
      </c>
      <c r="P17" s="9"/>
    </row>
    <row r="18" spans="1:16">
      <c r="A18" s="12"/>
      <c r="B18" s="25">
        <v>329</v>
      </c>
      <c r="C18" s="20" t="s">
        <v>70</v>
      </c>
      <c r="D18" s="46">
        <v>35222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35222</v>
      </c>
      <c r="O18" s="47">
        <f t="shared" si="1"/>
        <v>1.4915727957991023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SUM(D20:D28)</f>
        <v>3062764</v>
      </c>
      <c r="E19" s="32">
        <f t="shared" si="5"/>
        <v>1307561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4370325</v>
      </c>
      <c r="O19" s="45">
        <f t="shared" si="1"/>
        <v>185.0734733632591</v>
      </c>
      <c r="P19" s="10"/>
    </row>
    <row r="20" spans="1:16">
      <c r="A20" s="12"/>
      <c r="B20" s="25">
        <v>334.2</v>
      </c>
      <c r="C20" s="20" t="s">
        <v>24</v>
      </c>
      <c r="D20" s="46">
        <v>3778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3778</v>
      </c>
      <c r="O20" s="47">
        <f t="shared" si="1"/>
        <v>0.15998983653764715</v>
      </c>
      <c r="P20" s="9"/>
    </row>
    <row r="21" spans="1:16">
      <c r="A21" s="12"/>
      <c r="B21" s="25">
        <v>334.69</v>
      </c>
      <c r="C21" s="20" t="s">
        <v>116</v>
      </c>
      <c r="D21" s="46">
        <v>367634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367634</v>
      </c>
      <c r="O21" s="47">
        <f t="shared" si="1"/>
        <v>15.568476327602269</v>
      </c>
      <c r="P21" s="9"/>
    </row>
    <row r="22" spans="1:16">
      <c r="A22" s="12"/>
      <c r="B22" s="25">
        <v>334.9</v>
      </c>
      <c r="C22" s="20" t="s">
        <v>84</v>
      </c>
      <c r="D22" s="46">
        <v>9058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9058</v>
      </c>
      <c r="O22" s="47">
        <f t="shared" si="1"/>
        <v>0.38358600830016093</v>
      </c>
      <c r="P22" s="9"/>
    </row>
    <row r="23" spans="1:16">
      <c r="A23" s="12"/>
      <c r="B23" s="25">
        <v>335.12</v>
      </c>
      <c r="C23" s="20" t="s">
        <v>96</v>
      </c>
      <c r="D23" s="46">
        <v>596072</v>
      </c>
      <c r="E23" s="46">
        <v>320962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917034</v>
      </c>
      <c r="O23" s="47">
        <f t="shared" si="1"/>
        <v>38.834335563648686</v>
      </c>
      <c r="P23" s="9"/>
    </row>
    <row r="24" spans="1:16">
      <c r="A24" s="12"/>
      <c r="B24" s="25">
        <v>335.14</v>
      </c>
      <c r="C24" s="20" t="s">
        <v>97</v>
      </c>
      <c r="D24" s="46">
        <v>9996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9996</v>
      </c>
      <c r="O24" s="47">
        <f t="shared" si="1"/>
        <v>0.42330820699584992</v>
      </c>
      <c r="P24" s="9"/>
    </row>
    <row r="25" spans="1:16">
      <c r="A25" s="12"/>
      <c r="B25" s="25">
        <v>335.15</v>
      </c>
      <c r="C25" s="20" t="s">
        <v>98</v>
      </c>
      <c r="D25" s="46">
        <v>7275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7275</v>
      </c>
      <c r="O25" s="47">
        <f t="shared" si="1"/>
        <v>0.30807995257050902</v>
      </c>
      <c r="P25" s="9"/>
    </row>
    <row r="26" spans="1:16">
      <c r="A26" s="12"/>
      <c r="B26" s="25">
        <v>335.18</v>
      </c>
      <c r="C26" s="20" t="s">
        <v>99</v>
      </c>
      <c r="D26" s="46">
        <v>1840612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1840612</v>
      </c>
      <c r="O26" s="47">
        <f t="shared" si="1"/>
        <v>77.945794867451511</v>
      </c>
      <c r="P26" s="9"/>
    </row>
    <row r="27" spans="1:16">
      <c r="A27" s="12"/>
      <c r="B27" s="25">
        <v>337.4</v>
      </c>
      <c r="C27" s="20" t="s">
        <v>32</v>
      </c>
      <c r="D27" s="46">
        <v>0</v>
      </c>
      <c r="E27" s="46">
        <v>986599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986599</v>
      </c>
      <c r="O27" s="47">
        <f t="shared" si="1"/>
        <v>41.780257474379603</v>
      </c>
      <c r="P27" s="9"/>
    </row>
    <row r="28" spans="1:16">
      <c r="A28" s="12"/>
      <c r="B28" s="25">
        <v>337.9</v>
      </c>
      <c r="C28" s="20" t="s">
        <v>34</v>
      </c>
      <c r="D28" s="46">
        <v>228339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228339</v>
      </c>
      <c r="O28" s="47">
        <f t="shared" si="1"/>
        <v>9.6696451257728473</v>
      </c>
      <c r="P28" s="9"/>
    </row>
    <row r="29" spans="1:16" ht="15.75">
      <c r="A29" s="29" t="s">
        <v>39</v>
      </c>
      <c r="B29" s="30"/>
      <c r="C29" s="31"/>
      <c r="D29" s="32">
        <f t="shared" ref="D29:M29" si="7">SUM(D30:D35)</f>
        <v>693091</v>
      </c>
      <c r="E29" s="32">
        <f t="shared" si="7"/>
        <v>252761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7280826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8226678</v>
      </c>
      <c r="O29" s="45">
        <f t="shared" si="1"/>
        <v>348.38138392479038</v>
      </c>
      <c r="P29" s="10"/>
    </row>
    <row r="30" spans="1:16">
      <c r="A30" s="12"/>
      <c r="B30" s="25">
        <v>341.3</v>
      </c>
      <c r="C30" s="20" t="s">
        <v>130</v>
      </c>
      <c r="D30" s="46">
        <v>385366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8">SUM(D30:M30)</f>
        <v>385366</v>
      </c>
      <c r="O30" s="47">
        <f t="shared" si="1"/>
        <v>16.319386804438047</v>
      </c>
      <c r="P30" s="9"/>
    </row>
    <row r="31" spans="1:16">
      <c r="A31" s="12"/>
      <c r="B31" s="25">
        <v>341.9</v>
      </c>
      <c r="C31" s="20" t="s">
        <v>100</v>
      </c>
      <c r="D31" s="46">
        <v>0</v>
      </c>
      <c r="E31" s="46">
        <v>252761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252761</v>
      </c>
      <c r="O31" s="47">
        <f t="shared" si="1"/>
        <v>10.703862115694079</v>
      </c>
      <c r="P31" s="9"/>
    </row>
    <row r="32" spans="1:16">
      <c r="A32" s="12"/>
      <c r="B32" s="25">
        <v>343.5</v>
      </c>
      <c r="C32" s="20" t="s">
        <v>85</v>
      </c>
      <c r="D32" s="46">
        <v>22651</v>
      </c>
      <c r="E32" s="46">
        <v>0</v>
      </c>
      <c r="F32" s="46">
        <v>0</v>
      </c>
      <c r="G32" s="46">
        <v>0</v>
      </c>
      <c r="H32" s="46">
        <v>0</v>
      </c>
      <c r="I32" s="46">
        <v>650890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673541</v>
      </c>
      <c r="O32" s="47">
        <f t="shared" si="1"/>
        <v>28.522952485813502</v>
      </c>
      <c r="P32" s="9"/>
    </row>
    <row r="33" spans="1:119">
      <c r="A33" s="12"/>
      <c r="B33" s="25">
        <v>343.6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6629936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6629936</v>
      </c>
      <c r="O33" s="47">
        <f t="shared" si="1"/>
        <v>280.76293724061998</v>
      </c>
      <c r="P33" s="9"/>
    </row>
    <row r="34" spans="1:119">
      <c r="A34" s="12"/>
      <c r="B34" s="25">
        <v>347.2</v>
      </c>
      <c r="C34" s="20" t="s">
        <v>45</v>
      </c>
      <c r="D34" s="46">
        <v>173769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173769</v>
      </c>
      <c r="O34" s="47">
        <f t="shared" si="1"/>
        <v>7.3587278732955026</v>
      </c>
      <c r="P34" s="9"/>
    </row>
    <row r="35" spans="1:119">
      <c r="A35" s="12"/>
      <c r="B35" s="25">
        <v>349</v>
      </c>
      <c r="C35" s="20" t="s">
        <v>1</v>
      </c>
      <c r="D35" s="46">
        <v>111305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111305</v>
      </c>
      <c r="O35" s="47">
        <f t="shared" si="1"/>
        <v>4.713517404929279</v>
      </c>
      <c r="P35" s="9"/>
    </row>
    <row r="36" spans="1:119" ht="15.75">
      <c r="A36" s="29" t="s">
        <v>40</v>
      </c>
      <c r="B36" s="30"/>
      <c r="C36" s="31"/>
      <c r="D36" s="32">
        <f t="shared" ref="D36:M36" si="9">SUM(D37:D38)</f>
        <v>36068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ref="N36:N45" si="10">SUM(D36:M36)</f>
        <v>36068</v>
      </c>
      <c r="O36" s="45">
        <f t="shared" si="1"/>
        <v>1.5273990005928686</v>
      </c>
      <c r="P36" s="10"/>
    </row>
    <row r="37" spans="1:119">
      <c r="A37" s="13"/>
      <c r="B37" s="39">
        <v>351.5</v>
      </c>
      <c r="C37" s="21" t="s">
        <v>91</v>
      </c>
      <c r="D37" s="46">
        <v>22493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22493</v>
      </c>
      <c r="O37" s="47">
        <f t="shared" si="1"/>
        <v>0.95252816126026929</v>
      </c>
      <c r="P37" s="9"/>
    </row>
    <row r="38" spans="1:119">
      <c r="A38" s="13"/>
      <c r="B38" s="39">
        <v>354</v>
      </c>
      <c r="C38" s="21" t="s">
        <v>49</v>
      </c>
      <c r="D38" s="46">
        <v>13575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13575</v>
      </c>
      <c r="O38" s="47">
        <f t="shared" si="1"/>
        <v>0.5748708393325993</v>
      </c>
      <c r="P38" s="9"/>
    </row>
    <row r="39" spans="1:119" ht="15.75">
      <c r="A39" s="29" t="s">
        <v>4</v>
      </c>
      <c r="B39" s="30"/>
      <c r="C39" s="31"/>
      <c r="D39" s="32">
        <f t="shared" ref="D39:M39" si="11">SUM(D40:D44)</f>
        <v>110152</v>
      </c>
      <c r="E39" s="32">
        <f t="shared" si="11"/>
        <v>730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11584</v>
      </c>
      <c r="J39" s="32">
        <f t="shared" si="11"/>
        <v>0</v>
      </c>
      <c r="K39" s="32">
        <f t="shared" si="11"/>
        <v>2448372</v>
      </c>
      <c r="L39" s="32">
        <f t="shared" si="11"/>
        <v>0</v>
      </c>
      <c r="M39" s="32">
        <f t="shared" si="11"/>
        <v>0</v>
      </c>
      <c r="N39" s="32">
        <f t="shared" si="10"/>
        <v>2570838</v>
      </c>
      <c r="O39" s="45">
        <f t="shared" si="1"/>
        <v>108.86923011772677</v>
      </c>
      <c r="P39" s="10"/>
    </row>
    <row r="40" spans="1:119">
      <c r="A40" s="12"/>
      <c r="B40" s="25">
        <v>361.1</v>
      </c>
      <c r="C40" s="20" t="s">
        <v>51</v>
      </c>
      <c r="D40" s="46">
        <v>4849</v>
      </c>
      <c r="E40" s="46">
        <v>730</v>
      </c>
      <c r="F40" s="46">
        <v>0</v>
      </c>
      <c r="G40" s="46">
        <v>0</v>
      </c>
      <c r="H40" s="46">
        <v>0</v>
      </c>
      <c r="I40" s="46">
        <v>11584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17163</v>
      </c>
      <c r="O40" s="47">
        <f t="shared" si="1"/>
        <v>0.72681460150758026</v>
      </c>
      <c r="P40" s="9"/>
    </row>
    <row r="41" spans="1:119">
      <c r="A41" s="12"/>
      <c r="B41" s="25">
        <v>361.2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404110</v>
      </c>
      <c r="L41" s="46">
        <v>0</v>
      </c>
      <c r="M41" s="46">
        <v>0</v>
      </c>
      <c r="N41" s="46">
        <f t="shared" si="10"/>
        <v>404110</v>
      </c>
      <c r="O41" s="47">
        <f t="shared" si="1"/>
        <v>17.11315321419497</v>
      </c>
      <c r="P41" s="9"/>
    </row>
    <row r="42" spans="1:119">
      <c r="A42" s="12"/>
      <c r="B42" s="25">
        <v>361.3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1171303</v>
      </c>
      <c r="L42" s="46">
        <v>0</v>
      </c>
      <c r="M42" s="46">
        <v>0</v>
      </c>
      <c r="N42" s="46">
        <f t="shared" si="10"/>
        <v>1171303</v>
      </c>
      <c r="O42" s="47">
        <f t="shared" si="1"/>
        <v>49.602058101126453</v>
      </c>
      <c r="P42" s="9"/>
    </row>
    <row r="43" spans="1:119">
      <c r="A43" s="12"/>
      <c r="B43" s="25">
        <v>368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872959</v>
      </c>
      <c r="L43" s="46">
        <v>0</v>
      </c>
      <c r="M43" s="46">
        <v>0</v>
      </c>
      <c r="N43" s="46">
        <f t="shared" si="10"/>
        <v>872959</v>
      </c>
      <c r="O43" s="47">
        <f t="shared" si="1"/>
        <v>36.96785805030914</v>
      </c>
      <c r="P43" s="9"/>
    </row>
    <row r="44" spans="1:119" ht="15.75" thickBot="1">
      <c r="A44" s="12"/>
      <c r="B44" s="25">
        <v>369.9</v>
      </c>
      <c r="C44" s="20" t="s">
        <v>56</v>
      </c>
      <c r="D44" s="46">
        <v>105303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105303</v>
      </c>
      <c r="O44" s="47">
        <f t="shared" si="1"/>
        <v>4.459346150588634</v>
      </c>
      <c r="P44" s="9"/>
    </row>
    <row r="45" spans="1:119" ht="16.5" thickBot="1">
      <c r="A45" s="14" t="s">
        <v>46</v>
      </c>
      <c r="B45" s="23"/>
      <c r="C45" s="22"/>
      <c r="D45" s="15">
        <f>SUM(D5,D13,D19,D29,D36,D39)</f>
        <v>14337475</v>
      </c>
      <c r="E45" s="15">
        <f t="shared" ref="E45:M45" si="12">SUM(E5,E13,E19,E29,E36,E39)</f>
        <v>1976736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7292410</v>
      </c>
      <c r="J45" s="15">
        <f t="shared" si="12"/>
        <v>0</v>
      </c>
      <c r="K45" s="15">
        <f t="shared" si="12"/>
        <v>2448372</v>
      </c>
      <c r="L45" s="15">
        <f t="shared" si="12"/>
        <v>0</v>
      </c>
      <c r="M45" s="15">
        <f t="shared" si="12"/>
        <v>0</v>
      </c>
      <c r="N45" s="15">
        <f t="shared" si="10"/>
        <v>26054993</v>
      </c>
      <c r="O45" s="38">
        <f t="shared" si="1"/>
        <v>1103.3705852460405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131</v>
      </c>
      <c r="M47" s="48"/>
      <c r="N47" s="48"/>
      <c r="O47" s="43">
        <v>23614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82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59</v>
      </c>
      <c r="F4" s="34" t="s">
        <v>60</v>
      </c>
      <c r="G4" s="34" t="s">
        <v>61</v>
      </c>
      <c r="H4" s="34" t="s">
        <v>6</v>
      </c>
      <c r="I4" s="34" t="s">
        <v>7</v>
      </c>
      <c r="J4" s="35" t="s">
        <v>62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8021516</v>
      </c>
      <c r="E5" s="27">
        <f t="shared" si="0"/>
        <v>391934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8413450</v>
      </c>
      <c r="O5" s="33">
        <f t="shared" ref="O5:O50" si="1">(N5/O$52)</f>
        <v>357.53229644739076</v>
      </c>
      <c r="P5" s="6"/>
    </row>
    <row r="6" spans="1:133">
      <c r="A6" s="12"/>
      <c r="B6" s="25">
        <v>311</v>
      </c>
      <c r="C6" s="20" t="s">
        <v>3</v>
      </c>
      <c r="D6" s="46">
        <v>5540534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5540534</v>
      </c>
      <c r="O6" s="47">
        <f t="shared" si="1"/>
        <v>235.44679585245623</v>
      </c>
      <c r="P6" s="9"/>
    </row>
    <row r="7" spans="1:133">
      <c r="A7" s="12"/>
      <c r="B7" s="25">
        <v>312.41000000000003</v>
      </c>
      <c r="C7" s="20" t="s">
        <v>67</v>
      </c>
      <c r="D7" s="46">
        <v>0</v>
      </c>
      <c r="E7" s="46">
        <v>391934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391934</v>
      </c>
      <c r="O7" s="47">
        <f t="shared" si="1"/>
        <v>16.655362910079891</v>
      </c>
      <c r="P7" s="9"/>
    </row>
    <row r="8" spans="1:133">
      <c r="A8" s="12"/>
      <c r="B8" s="25">
        <v>314.10000000000002</v>
      </c>
      <c r="C8" s="20" t="s">
        <v>11</v>
      </c>
      <c r="D8" s="46">
        <v>1298333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1298333</v>
      </c>
      <c r="O8" s="47">
        <f t="shared" si="1"/>
        <v>55.173083460819306</v>
      </c>
      <c r="P8" s="9"/>
    </row>
    <row r="9" spans="1:133">
      <c r="A9" s="12"/>
      <c r="B9" s="25">
        <v>314.3</v>
      </c>
      <c r="C9" s="20" t="s">
        <v>12</v>
      </c>
      <c r="D9" s="46">
        <v>242238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242238</v>
      </c>
      <c r="O9" s="47">
        <f t="shared" si="1"/>
        <v>10.29398266190719</v>
      </c>
      <c r="P9" s="9"/>
    </row>
    <row r="10" spans="1:133">
      <c r="A10" s="12"/>
      <c r="B10" s="25">
        <v>314.39999999999998</v>
      </c>
      <c r="C10" s="20" t="s">
        <v>13</v>
      </c>
      <c r="D10" s="46">
        <v>28656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28656</v>
      </c>
      <c r="O10" s="47">
        <f t="shared" si="1"/>
        <v>1.2177460479347271</v>
      </c>
      <c r="P10" s="9"/>
    </row>
    <row r="11" spans="1:133">
      <c r="A11" s="12"/>
      <c r="B11" s="25">
        <v>315</v>
      </c>
      <c r="C11" s="20" t="s">
        <v>94</v>
      </c>
      <c r="D11" s="46">
        <v>492639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492639</v>
      </c>
      <c r="O11" s="47">
        <f t="shared" si="1"/>
        <v>20.934854665986741</v>
      </c>
      <c r="P11" s="9"/>
    </row>
    <row r="12" spans="1:133">
      <c r="A12" s="12"/>
      <c r="B12" s="25">
        <v>316</v>
      </c>
      <c r="C12" s="20" t="s">
        <v>95</v>
      </c>
      <c r="D12" s="46">
        <v>405506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405506</v>
      </c>
      <c r="O12" s="47">
        <f t="shared" si="1"/>
        <v>17.232109467958523</v>
      </c>
      <c r="P12" s="9"/>
    </row>
    <row r="13" spans="1:133">
      <c r="A13" s="12"/>
      <c r="B13" s="25">
        <v>319</v>
      </c>
      <c r="C13" s="20" t="s">
        <v>16</v>
      </c>
      <c r="D13" s="46">
        <v>13610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13610</v>
      </c>
      <c r="O13" s="47">
        <f t="shared" si="1"/>
        <v>0.57836138024817274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1667471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1667471</v>
      </c>
      <c r="O14" s="45">
        <f t="shared" si="1"/>
        <v>70.859722930477645</v>
      </c>
      <c r="P14" s="10"/>
    </row>
    <row r="15" spans="1:133">
      <c r="A15" s="12"/>
      <c r="B15" s="25">
        <v>322</v>
      </c>
      <c r="C15" s="20" t="s">
        <v>0</v>
      </c>
      <c r="D15" s="46">
        <v>440498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440498</v>
      </c>
      <c r="O15" s="47">
        <f t="shared" si="1"/>
        <v>18.719105898351181</v>
      </c>
      <c r="P15" s="9"/>
    </row>
    <row r="16" spans="1:133">
      <c r="A16" s="12"/>
      <c r="B16" s="25">
        <v>323.10000000000002</v>
      </c>
      <c r="C16" s="20" t="s">
        <v>18</v>
      </c>
      <c r="D16" s="46">
        <v>1017980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1017980</v>
      </c>
      <c r="O16" s="47">
        <f t="shared" si="1"/>
        <v>43.259391466938638</v>
      </c>
      <c r="P16" s="9"/>
    </row>
    <row r="17" spans="1:16">
      <c r="A17" s="12"/>
      <c r="B17" s="25">
        <v>323.39999999999998</v>
      </c>
      <c r="C17" s="20" t="s">
        <v>19</v>
      </c>
      <c r="D17" s="46">
        <v>8993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8993</v>
      </c>
      <c r="O17" s="47">
        <f t="shared" si="1"/>
        <v>0.38216046234914158</v>
      </c>
      <c r="P17" s="9"/>
    </row>
    <row r="18" spans="1:16">
      <c r="A18" s="12"/>
      <c r="B18" s="25">
        <v>323.7</v>
      </c>
      <c r="C18" s="20" t="s">
        <v>20</v>
      </c>
      <c r="D18" s="46">
        <v>200000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200000</v>
      </c>
      <c r="O18" s="47">
        <f t="shared" si="1"/>
        <v>8.4990651028386885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SUM(D20:D30)</f>
        <v>3113491</v>
      </c>
      <c r="E19" s="32">
        <f t="shared" si="5"/>
        <v>1231124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4344615</v>
      </c>
      <c r="O19" s="45">
        <f t="shared" si="1"/>
        <v>184.62582865884752</v>
      </c>
      <c r="P19" s="10"/>
    </row>
    <row r="20" spans="1:16">
      <c r="A20" s="12"/>
      <c r="B20" s="25">
        <v>331.69</v>
      </c>
      <c r="C20" s="20" t="s">
        <v>25</v>
      </c>
      <c r="D20" s="46">
        <v>333018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333018</v>
      </c>
      <c r="O20" s="47">
        <f t="shared" si="1"/>
        <v>14.15170831208567</v>
      </c>
      <c r="P20" s="9"/>
    </row>
    <row r="21" spans="1:16">
      <c r="A21" s="12"/>
      <c r="B21" s="25">
        <v>334.2</v>
      </c>
      <c r="C21" s="20" t="s">
        <v>24</v>
      </c>
      <c r="D21" s="46">
        <v>14743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14743</v>
      </c>
      <c r="O21" s="47">
        <f t="shared" si="1"/>
        <v>0.62650858405575383</v>
      </c>
      <c r="P21" s="9"/>
    </row>
    <row r="22" spans="1:16">
      <c r="A22" s="12"/>
      <c r="B22" s="25">
        <v>334.7</v>
      </c>
      <c r="C22" s="20" t="s">
        <v>26</v>
      </c>
      <c r="D22" s="46">
        <v>127473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127473</v>
      </c>
      <c r="O22" s="47">
        <f t="shared" si="1"/>
        <v>5.4170066292707801</v>
      </c>
      <c r="P22" s="9"/>
    </row>
    <row r="23" spans="1:16">
      <c r="A23" s="12"/>
      <c r="B23" s="25">
        <v>335.12</v>
      </c>
      <c r="C23" s="20" t="s">
        <v>96</v>
      </c>
      <c r="D23" s="46">
        <v>573396</v>
      </c>
      <c r="E23" s="46">
        <v>308752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882148</v>
      </c>
      <c r="O23" s="47">
        <f t="shared" si="1"/>
        <v>37.487166411694716</v>
      </c>
      <c r="P23" s="9"/>
    </row>
    <row r="24" spans="1:16">
      <c r="A24" s="12"/>
      <c r="B24" s="25">
        <v>335.14</v>
      </c>
      <c r="C24" s="20" t="s">
        <v>97</v>
      </c>
      <c r="D24" s="46">
        <v>10599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10599</v>
      </c>
      <c r="O24" s="47">
        <f t="shared" si="1"/>
        <v>0.45040795512493625</v>
      </c>
      <c r="P24" s="9"/>
    </row>
    <row r="25" spans="1:16">
      <c r="A25" s="12"/>
      <c r="B25" s="25">
        <v>335.15</v>
      </c>
      <c r="C25" s="20" t="s">
        <v>98</v>
      </c>
      <c r="D25" s="46">
        <v>5754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5754</v>
      </c>
      <c r="O25" s="47">
        <f t="shared" si="1"/>
        <v>0.24451810300866905</v>
      </c>
      <c r="P25" s="9"/>
    </row>
    <row r="26" spans="1:16">
      <c r="A26" s="12"/>
      <c r="B26" s="25">
        <v>335.18</v>
      </c>
      <c r="C26" s="20" t="s">
        <v>99</v>
      </c>
      <c r="D26" s="46">
        <v>1762071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1762071</v>
      </c>
      <c r="O26" s="47">
        <f t="shared" si="1"/>
        <v>74.879780724120351</v>
      </c>
      <c r="P26" s="9"/>
    </row>
    <row r="27" spans="1:16">
      <c r="A27" s="12"/>
      <c r="B27" s="25">
        <v>337.4</v>
      </c>
      <c r="C27" s="20" t="s">
        <v>32</v>
      </c>
      <c r="D27" s="46">
        <v>0</v>
      </c>
      <c r="E27" s="46">
        <v>922372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922372</v>
      </c>
      <c r="O27" s="47">
        <f t="shared" si="1"/>
        <v>39.196498385177634</v>
      </c>
      <c r="P27" s="9"/>
    </row>
    <row r="28" spans="1:16">
      <c r="A28" s="12"/>
      <c r="B28" s="25">
        <v>337.6</v>
      </c>
      <c r="C28" s="20" t="s">
        <v>33</v>
      </c>
      <c r="D28" s="46">
        <v>159329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159329</v>
      </c>
      <c r="O28" s="47">
        <f t="shared" si="1"/>
        <v>6.7707377188509268</v>
      </c>
      <c r="P28" s="9"/>
    </row>
    <row r="29" spans="1:16">
      <c r="A29" s="12"/>
      <c r="B29" s="25">
        <v>337.7</v>
      </c>
      <c r="C29" s="20" t="s">
        <v>118</v>
      </c>
      <c r="D29" s="46">
        <v>112080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112080</v>
      </c>
      <c r="O29" s="47">
        <f t="shared" si="1"/>
        <v>4.7628760836308004</v>
      </c>
      <c r="P29" s="9"/>
    </row>
    <row r="30" spans="1:16">
      <c r="A30" s="12"/>
      <c r="B30" s="25">
        <v>337.9</v>
      </c>
      <c r="C30" s="20" t="s">
        <v>34</v>
      </c>
      <c r="D30" s="46">
        <v>15028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15028</v>
      </c>
      <c r="O30" s="47">
        <f t="shared" si="1"/>
        <v>0.63861975182729902</v>
      </c>
      <c r="P30" s="9"/>
    </row>
    <row r="31" spans="1:16" ht="15.75">
      <c r="A31" s="29" t="s">
        <v>39</v>
      </c>
      <c r="B31" s="30"/>
      <c r="C31" s="31"/>
      <c r="D31" s="32">
        <f t="shared" ref="D31:M31" si="6">SUM(D32:D37)</f>
        <v>676964</v>
      </c>
      <c r="E31" s="32">
        <f t="shared" si="6"/>
        <v>52821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7025976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7755761</v>
      </c>
      <c r="O31" s="45">
        <f t="shared" si="1"/>
        <v>329.58358830528641</v>
      </c>
      <c r="P31" s="10"/>
    </row>
    <row r="32" spans="1:16">
      <c r="A32" s="12"/>
      <c r="B32" s="25">
        <v>341.9</v>
      </c>
      <c r="C32" s="20" t="s">
        <v>100</v>
      </c>
      <c r="D32" s="46">
        <v>1619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1619</v>
      </c>
      <c r="O32" s="47">
        <f t="shared" si="1"/>
        <v>6.8799932007479178E-2</v>
      </c>
      <c r="P32" s="9"/>
    </row>
    <row r="33" spans="1:16">
      <c r="A33" s="12"/>
      <c r="B33" s="25">
        <v>342.9</v>
      </c>
      <c r="C33" s="20" t="s">
        <v>75</v>
      </c>
      <c r="D33" s="46">
        <v>0</v>
      </c>
      <c r="E33" s="46">
        <v>52821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52821</v>
      </c>
      <c r="O33" s="47">
        <f t="shared" si="1"/>
        <v>2.2446455889852115</v>
      </c>
      <c r="P33" s="9"/>
    </row>
    <row r="34" spans="1:16">
      <c r="A34" s="12"/>
      <c r="B34" s="25">
        <v>343.5</v>
      </c>
      <c r="C34" s="20" t="s">
        <v>85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635587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635587</v>
      </c>
      <c r="O34" s="47">
        <f t="shared" si="1"/>
        <v>27.009476457589667</v>
      </c>
      <c r="P34" s="9"/>
    </row>
    <row r="35" spans="1:16">
      <c r="A35" s="12"/>
      <c r="B35" s="25">
        <v>343.6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6390389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6390389</v>
      </c>
      <c r="O35" s="47">
        <f t="shared" si="1"/>
        <v>271.5616607173211</v>
      </c>
      <c r="P35" s="9"/>
    </row>
    <row r="36" spans="1:16">
      <c r="A36" s="12"/>
      <c r="B36" s="25">
        <v>347.2</v>
      </c>
      <c r="C36" s="20" t="s">
        <v>45</v>
      </c>
      <c r="D36" s="46">
        <v>158067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158067</v>
      </c>
      <c r="O36" s="47">
        <f t="shared" si="1"/>
        <v>6.7171086180520145</v>
      </c>
      <c r="P36" s="9"/>
    </row>
    <row r="37" spans="1:16">
      <c r="A37" s="12"/>
      <c r="B37" s="25">
        <v>349</v>
      </c>
      <c r="C37" s="20" t="s">
        <v>1</v>
      </c>
      <c r="D37" s="46">
        <v>517278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517278</v>
      </c>
      <c r="O37" s="47">
        <f t="shared" si="1"/>
        <v>21.981896991330952</v>
      </c>
      <c r="P37" s="9"/>
    </row>
    <row r="38" spans="1:16" ht="15.75">
      <c r="A38" s="29" t="s">
        <v>40</v>
      </c>
      <c r="B38" s="30"/>
      <c r="C38" s="31"/>
      <c r="D38" s="32">
        <f t="shared" ref="D38:M38" si="8">SUM(D39:D40)</f>
        <v>31726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50" si="9">SUM(D38:M38)</f>
        <v>31726</v>
      </c>
      <c r="O38" s="45">
        <f t="shared" si="1"/>
        <v>1.3482066972633011</v>
      </c>
      <c r="P38" s="10"/>
    </row>
    <row r="39" spans="1:16">
      <c r="A39" s="13"/>
      <c r="B39" s="39">
        <v>351.5</v>
      </c>
      <c r="C39" s="21" t="s">
        <v>91</v>
      </c>
      <c r="D39" s="46">
        <v>25426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25426</v>
      </c>
      <c r="O39" s="47">
        <f t="shared" si="1"/>
        <v>1.0804861465238824</v>
      </c>
      <c r="P39" s="9"/>
    </row>
    <row r="40" spans="1:16">
      <c r="A40" s="13"/>
      <c r="B40" s="39">
        <v>354</v>
      </c>
      <c r="C40" s="21" t="s">
        <v>49</v>
      </c>
      <c r="D40" s="46">
        <v>6300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6300</v>
      </c>
      <c r="O40" s="47">
        <f t="shared" si="1"/>
        <v>0.26772055073941864</v>
      </c>
      <c r="P40" s="9"/>
    </row>
    <row r="41" spans="1:16" ht="15.75">
      <c r="A41" s="29" t="s">
        <v>4</v>
      </c>
      <c r="B41" s="30"/>
      <c r="C41" s="31"/>
      <c r="D41" s="32">
        <f t="shared" ref="D41:M41" si="10">SUM(D42:D47)</f>
        <v>349662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4064</v>
      </c>
      <c r="J41" s="32">
        <f t="shared" si="10"/>
        <v>0</v>
      </c>
      <c r="K41" s="32">
        <f t="shared" si="10"/>
        <v>2600790</v>
      </c>
      <c r="L41" s="32">
        <f t="shared" si="10"/>
        <v>0</v>
      </c>
      <c r="M41" s="32">
        <f t="shared" si="10"/>
        <v>0</v>
      </c>
      <c r="N41" s="32">
        <f t="shared" si="9"/>
        <v>2954516</v>
      </c>
      <c r="O41" s="45">
        <f t="shared" si="1"/>
        <v>125.55311915689275</v>
      </c>
      <c r="P41" s="10"/>
    </row>
    <row r="42" spans="1:16">
      <c r="A42" s="12"/>
      <c r="B42" s="25">
        <v>361.1</v>
      </c>
      <c r="C42" s="20" t="s">
        <v>51</v>
      </c>
      <c r="D42" s="46">
        <v>1306</v>
      </c>
      <c r="E42" s="46">
        <v>0</v>
      </c>
      <c r="F42" s="46">
        <v>0</v>
      </c>
      <c r="G42" s="46">
        <v>0</v>
      </c>
      <c r="H42" s="46">
        <v>0</v>
      </c>
      <c r="I42" s="46">
        <v>4064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5370</v>
      </c>
      <c r="O42" s="47">
        <f t="shared" si="1"/>
        <v>0.22819989801121876</v>
      </c>
      <c r="P42" s="9"/>
    </row>
    <row r="43" spans="1:16">
      <c r="A43" s="12"/>
      <c r="B43" s="25">
        <v>361.2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398025</v>
      </c>
      <c r="L43" s="46">
        <v>0</v>
      </c>
      <c r="M43" s="46">
        <v>0</v>
      </c>
      <c r="N43" s="46">
        <f t="shared" si="9"/>
        <v>398025</v>
      </c>
      <c r="O43" s="47">
        <f t="shared" si="1"/>
        <v>16.914201937786842</v>
      </c>
      <c r="P43" s="9"/>
    </row>
    <row r="44" spans="1:16">
      <c r="A44" s="12"/>
      <c r="B44" s="25">
        <v>361.3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1534278</v>
      </c>
      <c r="L44" s="46">
        <v>0</v>
      </c>
      <c r="M44" s="46">
        <v>0</v>
      </c>
      <c r="N44" s="46">
        <f t="shared" si="9"/>
        <v>1534278</v>
      </c>
      <c r="O44" s="47">
        <f t="shared" si="1"/>
        <v>65.19964303926568</v>
      </c>
      <c r="P44" s="9"/>
    </row>
    <row r="45" spans="1:16">
      <c r="A45" s="12"/>
      <c r="B45" s="25">
        <v>364</v>
      </c>
      <c r="C45" s="20" t="s">
        <v>102</v>
      </c>
      <c r="D45" s="46">
        <v>251186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251186</v>
      </c>
      <c r="O45" s="47">
        <f t="shared" si="1"/>
        <v>10.674230834608194</v>
      </c>
      <c r="P45" s="9"/>
    </row>
    <row r="46" spans="1:16">
      <c r="A46" s="12"/>
      <c r="B46" s="25">
        <v>368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668487</v>
      </c>
      <c r="L46" s="46">
        <v>0</v>
      </c>
      <c r="M46" s="46">
        <v>0</v>
      </c>
      <c r="N46" s="46">
        <f t="shared" si="9"/>
        <v>668487</v>
      </c>
      <c r="O46" s="47">
        <f t="shared" si="1"/>
        <v>28.40757266700663</v>
      </c>
      <c r="P46" s="9"/>
    </row>
    <row r="47" spans="1:16">
      <c r="A47" s="12"/>
      <c r="B47" s="25">
        <v>369.9</v>
      </c>
      <c r="C47" s="20" t="s">
        <v>56</v>
      </c>
      <c r="D47" s="46">
        <v>97170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97170</v>
      </c>
      <c r="O47" s="47">
        <f t="shared" si="1"/>
        <v>4.1292707802141768</v>
      </c>
      <c r="P47" s="9"/>
    </row>
    <row r="48" spans="1:16" ht="15.75">
      <c r="A48" s="29" t="s">
        <v>41</v>
      </c>
      <c r="B48" s="30"/>
      <c r="C48" s="31"/>
      <c r="D48" s="32">
        <f t="shared" ref="D48:M48" si="11">SUM(D49:D49)</f>
        <v>0</v>
      </c>
      <c r="E48" s="32">
        <f t="shared" si="11"/>
        <v>744000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9"/>
        <v>744000</v>
      </c>
      <c r="O48" s="45">
        <f t="shared" si="1"/>
        <v>31.616522182559919</v>
      </c>
      <c r="P48" s="9"/>
    </row>
    <row r="49" spans="1:119" ht="15.75" thickBot="1">
      <c r="A49" s="12"/>
      <c r="B49" s="25">
        <v>384</v>
      </c>
      <c r="C49" s="20" t="s">
        <v>80</v>
      </c>
      <c r="D49" s="46">
        <v>0</v>
      </c>
      <c r="E49" s="46">
        <v>744000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744000</v>
      </c>
      <c r="O49" s="47">
        <f t="shared" si="1"/>
        <v>31.616522182559919</v>
      </c>
      <c r="P49" s="9"/>
    </row>
    <row r="50" spans="1:119" ht="16.5" thickBot="1">
      <c r="A50" s="14" t="s">
        <v>46</v>
      </c>
      <c r="B50" s="23"/>
      <c r="C50" s="22"/>
      <c r="D50" s="15">
        <f t="shared" ref="D50:M50" si="12">SUM(D5,D14,D19,D31,D38,D41,D48)</f>
        <v>13860830</v>
      </c>
      <c r="E50" s="15">
        <f t="shared" si="12"/>
        <v>2419879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7030040</v>
      </c>
      <c r="J50" s="15">
        <f t="shared" si="12"/>
        <v>0</v>
      </c>
      <c r="K50" s="15">
        <f t="shared" si="12"/>
        <v>2600790</v>
      </c>
      <c r="L50" s="15">
        <f t="shared" si="12"/>
        <v>0</v>
      </c>
      <c r="M50" s="15">
        <f t="shared" si="12"/>
        <v>0</v>
      </c>
      <c r="N50" s="15">
        <f t="shared" si="9"/>
        <v>25911539</v>
      </c>
      <c r="O50" s="38">
        <f t="shared" si="1"/>
        <v>1101.1192843787182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128</v>
      </c>
      <c r="M52" s="48"/>
      <c r="N52" s="48"/>
      <c r="O52" s="43">
        <v>23532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82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59</v>
      </c>
      <c r="F4" s="34" t="s">
        <v>60</v>
      </c>
      <c r="G4" s="34" t="s">
        <v>61</v>
      </c>
      <c r="H4" s="34" t="s">
        <v>6</v>
      </c>
      <c r="I4" s="34" t="s">
        <v>7</v>
      </c>
      <c r="J4" s="35" t="s">
        <v>62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7754441</v>
      </c>
      <c r="E5" s="27">
        <f t="shared" si="0"/>
        <v>381704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8136145</v>
      </c>
      <c r="O5" s="33">
        <f t="shared" ref="O5:O49" si="1">(N5/O$51)</f>
        <v>348.71185496314075</v>
      </c>
      <c r="P5" s="6"/>
    </row>
    <row r="6" spans="1:133">
      <c r="A6" s="12"/>
      <c r="B6" s="25">
        <v>311</v>
      </c>
      <c r="C6" s="20" t="s">
        <v>3</v>
      </c>
      <c r="D6" s="46">
        <v>5007001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5007001</v>
      </c>
      <c r="O6" s="47">
        <f t="shared" si="1"/>
        <v>214.59801988685066</v>
      </c>
      <c r="P6" s="9"/>
    </row>
    <row r="7" spans="1:133">
      <c r="A7" s="12"/>
      <c r="B7" s="25">
        <v>312.10000000000002</v>
      </c>
      <c r="C7" s="20" t="s">
        <v>105</v>
      </c>
      <c r="D7" s="46">
        <v>0</v>
      </c>
      <c r="E7" s="46">
        <v>381704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381704</v>
      </c>
      <c r="O7" s="47">
        <f t="shared" si="1"/>
        <v>16.359677695868335</v>
      </c>
      <c r="P7" s="9"/>
    </row>
    <row r="8" spans="1:133">
      <c r="A8" s="12"/>
      <c r="B8" s="25">
        <v>314.10000000000002</v>
      </c>
      <c r="C8" s="20" t="s">
        <v>11</v>
      </c>
      <c r="D8" s="46">
        <v>1268255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1268255</v>
      </c>
      <c r="O8" s="47">
        <f t="shared" si="1"/>
        <v>54.356891822389848</v>
      </c>
      <c r="P8" s="9"/>
    </row>
    <row r="9" spans="1:133">
      <c r="A9" s="12"/>
      <c r="B9" s="25">
        <v>314.3</v>
      </c>
      <c r="C9" s="20" t="s">
        <v>12</v>
      </c>
      <c r="D9" s="46">
        <v>204951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204951</v>
      </c>
      <c r="O9" s="47">
        <f t="shared" si="1"/>
        <v>8.7841162352134408</v>
      </c>
      <c r="P9" s="9"/>
    </row>
    <row r="10" spans="1:133">
      <c r="A10" s="12"/>
      <c r="B10" s="25">
        <v>314.39999999999998</v>
      </c>
      <c r="C10" s="20" t="s">
        <v>13</v>
      </c>
      <c r="D10" s="46">
        <v>27231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27231</v>
      </c>
      <c r="O10" s="47">
        <f t="shared" si="1"/>
        <v>1.1671095491170924</v>
      </c>
      <c r="P10" s="9"/>
    </row>
    <row r="11" spans="1:133">
      <c r="A11" s="12"/>
      <c r="B11" s="25">
        <v>315</v>
      </c>
      <c r="C11" s="20" t="s">
        <v>94</v>
      </c>
      <c r="D11" s="46">
        <v>509205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509205</v>
      </c>
      <c r="O11" s="47">
        <f t="shared" si="1"/>
        <v>21.82431853248757</v>
      </c>
      <c r="P11" s="9"/>
    </row>
    <row r="12" spans="1:133">
      <c r="A12" s="12"/>
      <c r="B12" s="25">
        <v>316</v>
      </c>
      <c r="C12" s="20" t="s">
        <v>95</v>
      </c>
      <c r="D12" s="46">
        <v>737798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737798</v>
      </c>
      <c r="O12" s="47">
        <f t="shared" si="1"/>
        <v>31.621721241213784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1942991</v>
      </c>
      <c r="E13" s="32">
        <f t="shared" si="3"/>
        <v>154599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2097590</v>
      </c>
      <c r="O13" s="45">
        <f t="shared" si="1"/>
        <v>89.901851534373392</v>
      </c>
      <c r="P13" s="10"/>
    </row>
    <row r="14" spans="1:133">
      <c r="A14" s="12"/>
      <c r="B14" s="25">
        <v>322</v>
      </c>
      <c r="C14" s="20" t="s">
        <v>0</v>
      </c>
      <c r="D14" s="46">
        <v>594805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594805</v>
      </c>
      <c r="O14" s="47">
        <f t="shared" si="1"/>
        <v>25.493099605691754</v>
      </c>
      <c r="P14" s="9"/>
    </row>
    <row r="15" spans="1:133">
      <c r="A15" s="12"/>
      <c r="B15" s="25">
        <v>323.10000000000002</v>
      </c>
      <c r="C15" s="20" t="s">
        <v>18</v>
      </c>
      <c r="D15" s="46">
        <v>993258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993258</v>
      </c>
      <c r="O15" s="47">
        <f t="shared" si="1"/>
        <v>42.570632607577579</v>
      </c>
      <c r="P15" s="9"/>
    </row>
    <row r="16" spans="1:133">
      <c r="A16" s="12"/>
      <c r="B16" s="25">
        <v>323.39999999999998</v>
      </c>
      <c r="C16" s="20" t="s">
        <v>19</v>
      </c>
      <c r="D16" s="46">
        <v>7820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7820</v>
      </c>
      <c r="O16" s="47">
        <f t="shared" si="1"/>
        <v>0.33516200925767187</v>
      </c>
      <c r="P16" s="9"/>
    </row>
    <row r="17" spans="1:16">
      <c r="A17" s="12"/>
      <c r="B17" s="25">
        <v>323.89999999999998</v>
      </c>
      <c r="C17" s="20" t="s">
        <v>124</v>
      </c>
      <c r="D17" s="46">
        <v>319733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319733</v>
      </c>
      <c r="O17" s="47">
        <f t="shared" si="1"/>
        <v>13.703625921481228</v>
      </c>
      <c r="P17" s="9"/>
    </row>
    <row r="18" spans="1:16">
      <c r="A18" s="12"/>
      <c r="B18" s="25">
        <v>325.10000000000002</v>
      </c>
      <c r="C18" s="20" t="s">
        <v>115</v>
      </c>
      <c r="D18" s="46">
        <v>0</v>
      </c>
      <c r="E18" s="46">
        <v>154599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154599</v>
      </c>
      <c r="O18" s="47">
        <f t="shared" si="1"/>
        <v>6.6260500600034291</v>
      </c>
      <c r="P18" s="9"/>
    </row>
    <row r="19" spans="1:16">
      <c r="A19" s="12"/>
      <c r="B19" s="25">
        <v>329</v>
      </c>
      <c r="C19" s="20" t="s">
        <v>70</v>
      </c>
      <c r="D19" s="46">
        <v>27375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27375</v>
      </c>
      <c r="O19" s="47">
        <f t="shared" si="1"/>
        <v>1.1732813303617349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SUM(D21:D30)</f>
        <v>4110661</v>
      </c>
      <c r="E20" s="32">
        <f t="shared" si="5"/>
        <v>1167949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5278610</v>
      </c>
      <c r="O20" s="45">
        <f t="shared" si="1"/>
        <v>226.23907080404595</v>
      </c>
      <c r="P20" s="10"/>
    </row>
    <row r="21" spans="1:16">
      <c r="A21" s="12"/>
      <c r="B21" s="25">
        <v>334.1</v>
      </c>
      <c r="C21" s="20" t="s">
        <v>125</v>
      </c>
      <c r="D21" s="46">
        <v>782003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782003</v>
      </c>
      <c r="O21" s="47">
        <f t="shared" si="1"/>
        <v>33.516329504543116</v>
      </c>
      <c r="P21" s="9"/>
    </row>
    <row r="22" spans="1:16">
      <c r="A22" s="12"/>
      <c r="B22" s="25">
        <v>334.69</v>
      </c>
      <c r="C22" s="20" t="s">
        <v>116</v>
      </c>
      <c r="D22" s="46">
        <v>341739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341739</v>
      </c>
      <c r="O22" s="47">
        <f t="shared" si="1"/>
        <v>14.646794102520143</v>
      </c>
      <c r="P22" s="9"/>
    </row>
    <row r="23" spans="1:16">
      <c r="A23" s="12"/>
      <c r="B23" s="25">
        <v>334.9</v>
      </c>
      <c r="C23" s="20" t="s">
        <v>84</v>
      </c>
      <c r="D23" s="46">
        <v>646874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646874</v>
      </c>
      <c r="O23" s="47">
        <f t="shared" si="1"/>
        <v>27.724755700325733</v>
      </c>
      <c r="P23" s="9"/>
    </row>
    <row r="24" spans="1:16">
      <c r="A24" s="12"/>
      <c r="B24" s="25">
        <v>335.12</v>
      </c>
      <c r="C24" s="20" t="s">
        <v>96</v>
      </c>
      <c r="D24" s="46">
        <v>555393</v>
      </c>
      <c r="E24" s="46">
        <v>263236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818629</v>
      </c>
      <c r="O24" s="47">
        <f t="shared" si="1"/>
        <v>35.086104920281159</v>
      </c>
      <c r="P24" s="9"/>
    </row>
    <row r="25" spans="1:16">
      <c r="A25" s="12"/>
      <c r="B25" s="25">
        <v>335.14</v>
      </c>
      <c r="C25" s="20" t="s">
        <v>97</v>
      </c>
      <c r="D25" s="46">
        <v>10848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10848</v>
      </c>
      <c r="O25" s="47">
        <f t="shared" si="1"/>
        <v>0.46494085376307215</v>
      </c>
      <c r="P25" s="9"/>
    </row>
    <row r="26" spans="1:16">
      <c r="A26" s="12"/>
      <c r="B26" s="25">
        <v>335.15</v>
      </c>
      <c r="C26" s="20" t="s">
        <v>98</v>
      </c>
      <c r="D26" s="46">
        <v>6427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6427</v>
      </c>
      <c r="O26" s="47">
        <f t="shared" si="1"/>
        <v>0.27545859763415054</v>
      </c>
      <c r="P26" s="9"/>
    </row>
    <row r="27" spans="1:16">
      <c r="A27" s="12"/>
      <c r="B27" s="25">
        <v>335.18</v>
      </c>
      <c r="C27" s="20" t="s">
        <v>99</v>
      </c>
      <c r="D27" s="46">
        <v>1731978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1731978</v>
      </c>
      <c r="O27" s="47">
        <f t="shared" si="1"/>
        <v>74.231870392593862</v>
      </c>
      <c r="P27" s="9"/>
    </row>
    <row r="28" spans="1:16">
      <c r="A28" s="12"/>
      <c r="B28" s="25">
        <v>335.9</v>
      </c>
      <c r="C28" s="20" t="s">
        <v>73</v>
      </c>
      <c r="D28" s="46">
        <v>25748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25748</v>
      </c>
      <c r="O28" s="47">
        <f t="shared" si="1"/>
        <v>1.1035487742156695</v>
      </c>
      <c r="P28" s="9"/>
    </row>
    <row r="29" spans="1:16">
      <c r="A29" s="12"/>
      <c r="B29" s="25">
        <v>337.4</v>
      </c>
      <c r="C29" s="20" t="s">
        <v>32</v>
      </c>
      <c r="D29" s="46">
        <v>0</v>
      </c>
      <c r="E29" s="46">
        <v>904713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904713</v>
      </c>
      <c r="O29" s="47">
        <f t="shared" si="1"/>
        <v>38.775630036002056</v>
      </c>
      <c r="P29" s="9"/>
    </row>
    <row r="30" spans="1:16">
      <c r="A30" s="12"/>
      <c r="B30" s="25">
        <v>337.9</v>
      </c>
      <c r="C30" s="20" t="s">
        <v>34</v>
      </c>
      <c r="D30" s="46">
        <v>9651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9651</v>
      </c>
      <c r="O30" s="47">
        <f t="shared" si="1"/>
        <v>0.41363792216698098</v>
      </c>
      <c r="P30" s="9"/>
    </row>
    <row r="31" spans="1:16" ht="15.75">
      <c r="A31" s="29" t="s">
        <v>39</v>
      </c>
      <c r="B31" s="30"/>
      <c r="C31" s="31"/>
      <c r="D31" s="32">
        <f t="shared" ref="D31:M31" si="7">SUM(D32:D37)</f>
        <v>758104</v>
      </c>
      <c r="E31" s="32">
        <f t="shared" si="7"/>
        <v>1504948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5890120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8153172</v>
      </c>
      <c r="O31" s="45">
        <f t="shared" si="1"/>
        <v>349.44162523572777</v>
      </c>
      <c r="P31" s="10"/>
    </row>
    <row r="32" spans="1:16">
      <c r="A32" s="12"/>
      <c r="B32" s="25">
        <v>341.9</v>
      </c>
      <c r="C32" s="20" t="s">
        <v>100</v>
      </c>
      <c r="D32" s="46">
        <v>55331</v>
      </c>
      <c r="E32" s="46">
        <v>1459396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1514727</v>
      </c>
      <c r="O32" s="47">
        <f t="shared" si="1"/>
        <v>64.920581176067202</v>
      </c>
      <c r="P32" s="9"/>
    </row>
    <row r="33" spans="1:16">
      <c r="A33" s="12"/>
      <c r="B33" s="25">
        <v>342.9</v>
      </c>
      <c r="C33" s="20" t="s">
        <v>75</v>
      </c>
      <c r="D33" s="46">
        <v>0</v>
      </c>
      <c r="E33" s="46">
        <v>45552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45552</v>
      </c>
      <c r="O33" s="47">
        <f t="shared" si="1"/>
        <v>1.9523401337219271</v>
      </c>
      <c r="P33" s="9"/>
    </row>
    <row r="34" spans="1:16">
      <c r="A34" s="12"/>
      <c r="B34" s="25">
        <v>343.5</v>
      </c>
      <c r="C34" s="20" t="s">
        <v>85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507880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507880</v>
      </c>
      <c r="O34" s="47">
        <f t="shared" si="1"/>
        <v>21.767529573118463</v>
      </c>
      <c r="P34" s="9"/>
    </row>
    <row r="35" spans="1:16">
      <c r="A35" s="12"/>
      <c r="B35" s="25">
        <v>343.6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5382240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5382240</v>
      </c>
      <c r="O35" s="47">
        <f t="shared" si="1"/>
        <v>230.68061032058975</v>
      </c>
      <c r="P35" s="9"/>
    </row>
    <row r="36" spans="1:16">
      <c r="A36" s="12"/>
      <c r="B36" s="25">
        <v>347.2</v>
      </c>
      <c r="C36" s="20" t="s">
        <v>45</v>
      </c>
      <c r="D36" s="46">
        <v>173143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173143</v>
      </c>
      <c r="O36" s="47">
        <f t="shared" si="1"/>
        <v>7.4208383336190638</v>
      </c>
      <c r="P36" s="9"/>
    </row>
    <row r="37" spans="1:16">
      <c r="A37" s="12"/>
      <c r="B37" s="25">
        <v>349</v>
      </c>
      <c r="C37" s="20" t="s">
        <v>1</v>
      </c>
      <c r="D37" s="46">
        <v>529630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529630</v>
      </c>
      <c r="O37" s="47">
        <f t="shared" si="1"/>
        <v>22.699725698611349</v>
      </c>
      <c r="P37" s="9"/>
    </row>
    <row r="38" spans="1:16" ht="15.75">
      <c r="A38" s="29" t="s">
        <v>40</v>
      </c>
      <c r="B38" s="30"/>
      <c r="C38" s="31"/>
      <c r="D38" s="32">
        <f t="shared" ref="D38:M38" si="9">SUM(D39:D41)</f>
        <v>33314</v>
      </c>
      <c r="E38" s="32">
        <f t="shared" si="9"/>
        <v>21765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9" si="10">SUM(D38:M38)</f>
        <v>55079</v>
      </c>
      <c r="O38" s="45">
        <f t="shared" si="1"/>
        <v>2.3606634664837989</v>
      </c>
      <c r="P38" s="10"/>
    </row>
    <row r="39" spans="1:16">
      <c r="A39" s="13"/>
      <c r="B39" s="39">
        <v>351.5</v>
      </c>
      <c r="C39" s="21" t="s">
        <v>91</v>
      </c>
      <c r="D39" s="46">
        <v>28164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28164</v>
      </c>
      <c r="O39" s="47">
        <f t="shared" si="1"/>
        <v>1.2070975484313389</v>
      </c>
      <c r="P39" s="9"/>
    </row>
    <row r="40" spans="1:16">
      <c r="A40" s="13"/>
      <c r="B40" s="39">
        <v>354</v>
      </c>
      <c r="C40" s="21" t="s">
        <v>49</v>
      </c>
      <c r="D40" s="46">
        <v>5150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5150</v>
      </c>
      <c r="O40" s="47">
        <f t="shared" si="1"/>
        <v>0.22072689867992457</v>
      </c>
      <c r="P40" s="9"/>
    </row>
    <row r="41" spans="1:16">
      <c r="A41" s="13"/>
      <c r="B41" s="39">
        <v>359</v>
      </c>
      <c r="C41" s="21" t="s">
        <v>50</v>
      </c>
      <c r="D41" s="46">
        <v>0</v>
      </c>
      <c r="E41" s="46">
        <v>21765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21765</v>
      </c>
      <c r="O41" s="47">
        <f t="shared" si="1"/>
        <v>0.93283901937253555</v>
      </c>
      <c r="P41" s="9"/>
    </row>
    <row r="42" spans="1:16" ht="15.75">
      <c r="A42" s="29" t="s">
        <v>4</v>
      </c>
      <c r="B42" s="30"/>
      <c r="C42" s="31"/>
      <c r="D42" s="32">
        <f t="shared" ref="D42:M42" si="11">SUM(D43:D48)</f>
        <v>49732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3228</v>
      </c>
      <c r="J42" s="32">
        <f t="shared" si="11"/>
        <v>0</v>
      </c>
      <c r="K42" s="32">
        <f t="shared" si="11"/>
        <v>1967538</v>
      </c>
      <c r="L42" s="32">
        <f t="shared" si="11"/>
        <v>0</v>
      </c>
      <c r="M42" s="32">
        <f t="shared" si="11"/>
        <v>0</v>
      </c>
      <c r="N42" s="32">
        <f t="shared" si="10"/>
        <v>2020498</v>
      </c>
      <c r="O42" s="45">
        <f t="shared" si="1"/>
        <v>86.597719869706836</v>
      </c>
      <c r="P42" s="10"/>
    </row>
    <row r="43" spans="1:16">
      <c r="A43" s="12"/>
      <c r="B43" s="25">
        <v>361.1</v>
      </c>
      <c r="C43" s="20" t="s">
        <v>51</v>
      </c>
      <c r="D43" s="46">
        <v>815</v>
      </c>
      <c r="E43" s="46">
        <v>0</v>
      </c>
      <c r="F43" s="46">
        <v>0</v>
      </c>
      <c r="G43" s="46">
        <v>0</v>
      </c>
      <c r="H43" s="46">
        <v>0</v>
      </c>
      <c r="I43" s="46">
        <v>3228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4043</v>
      </c>
      <c r="O43" s="47">
        <f t="shared" si="1"/>
        <v>0.17328133036173496</v>
      </c>
      <c r="P43" s="9"/>
    </row>
    <row r="44" spans="1:16">
      <c r="A44" s="12"/>
      <c r="B44" s="25">
        <v>361.2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367980</v>
      </c>
      <c r="L44" s="46">
        <v>0</v>
      </c>
      <c r="M44" s="46">
        <v>0</v>
      </c>
      <c r="N44" s="46">
        <f t="shared" si="10"/>
        <v>367980</v>
      </c>
      <c r="O44" s="47">
        <f t="shared" si="1"/>
        <v>15.771472655580318</v>
      </c>
      <c r="P44" s="9"/>
    </row>
    <row r="45" spans="1:16">
      <c r="A45" s="12"/>
      <c r="B45" s="25">
        <v>361.3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848115</v>
      </c>
      <c r="L45" s="46">
        <v>0</v>
      </c>
      <c r="M45" s="46">
        <v>0</v>
      </c>
      <c r="N45" s="46">
        <f t="shared" si="10"/>
        <v>848115</v>
      </c>
      <c r="O45" s="47">
        <f t="shared" si="1"/>
        <v>36.349862849305673</v>
      </c>
      <c r="P45" s="9"/>
    </row>
    <row r="46" spans="1:16">
      <c r="A46" s="12"/>
      <c r="B46" s="25">
        <v>366</v>
      </c>
      <c r="C46" s="20" t="s">
        <v>78</v>
      </c>
      <c r="D46" s="46">
        <v>13095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13095</v>
      </c>
      <c r="O46" s="47">
        <f t="shared" si="1"/>
        <v>0.56124635693468194</v>
      </c>
      <c r="P46" s="9"/>
    </row>
    <row r="47" spans="1:16">
      <c r="A47" s="12"/>
      <c r="B47" s="25">
        <v>368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751443</v>
      </c>
      <c r="L47" s="46">
        <v>0</v>
      </c>
      <c r="M47" s="46">
        <v>0</v>
      </c>
      <c r="N47" s="46">
        <f t="shared" si="10"/>
        <v>751443</v>
      </c>
      <c r="O47" s="47">
        <f t="shared" si="1"/>
        <v>32.206540373735642</v>
      </c>
      <c r="P47" s="9"/>
    </row>
    <row r="48" spans="1:16" ht="15.75" thickBot="1">
      <c r="A48" s="12"/>
      <c r="B48" s="25">
        <v>369.9</v>
      </c>
      <c r="C48" s="20" t="s">
        <v>56</v>
      </c>
      <c r="D48" s="46">
        <v>35822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35822</v>
      </c>
      <c r="O48" s="47">
        <f t="shared" si="1"/>
        <v>1.535316303788788</v>
      </c>
      <c r="P48" s="9"/>
    </row>
    <row r="49" spans="1:119" ht="16.5" thickBot="1">
      <c r="A49" s="14" t="s">
        <v>46</v>
      </c>
      <c r="B49" s="23"/>
      <c r="C49" s="22"/>
      <c r="D49" s="15">
        <f>SUM(D5,D13,D20,D31,D38,D42)</f>
        <v>14649243</v>
      </c>
      <c r="E49" s="15">
        <f t="shared" ref="E49:M49" si="12">SUM(E5,E13,E20,E31,E38,E42)</f>
        <v>3230965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5893348</v>
      </c>
      <c r="J49" s="15">
        <f t="shared" si="12"/>
        <v>0</v>
      </c>
      <c r="K49" s="15">
        <f t="shared" si="12"/>
        <v>1967538</v>
      </c>
      <c r="L49" s="15">
        <f t="shared" si="12"/>
        <v>0</v>
      </c>
      <c r="M49" s="15">
        <f t="shared" si="12"/>
        <v>0</v>
      </c>
      <c r="N49" s="15">
        <f t="shared" si="10"/>
        <v>25741094</v>
      </c>
      <c r="O49" s="38">
        <f t="shared" si="1"/>
        <v>1103.2527858734784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126</v>
      </c>
      <c r="M51" s="48"/>
      <c r="N51" s="48"/>
      <c r="O51" s="43">
        <v>23332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82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59</v>
      </c>
      <c r="F4" s="34" t="s">
        <v>60</v>
      </c>
      <c r="G4" s="34" t="s">
        <v>61</v>
      </c>
      <c r="H4" s="34" t="s">
        <v>6</v>
      </c>
      <c r="I4" s="34" t="s">
        <v>7</v>
      </c>
      <c r="J4" s="35" t="s">
        <v>62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7469648</v>
      </c>
      <c r="E5" s="27">
        <f t="shared" si="0"/>
        <v>381312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7850960</v>
      </c>
      <c r="O5" s="33">
        <f t="shared" ref="O5:O49" si="1">(N5/O$51)</f>
        <v>341.28673274213179</v>
      </c>
      <c r="P5" s="6"/>
    </row>
    <row r="6" spans="1:133">
      <c r="A6" s="12"/>
      <c r="B6" s="25">
        <v>311</v>
      </c>
      <c r="C6" s="20" t="s">
        <v>3</v>
      </c>
      <c r="D6" s="46">
        <v>4651162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4651162</v>
      </c>
      <c r="O6" s="47">
        <f t="shared" si="1"/>
        <v>202.18927143105546</v>
      </c>
      <c r="P6" s="9"/>
    </row>
    <row r="7" spans="1:133">
      <c r="A7" s="12"/>
      <c r="B7" s="25">
        <v>312.10000000000002</v>
      </c>
      <c r="C7" s="20" t="s">
        <v>105</v>
      </c>
      <c r="D7" s="46">
        <v>0</v>
      </c>
      <c r="E7" s="46">
        <v>381312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381312</v>
      </c>
      <c r="O7" s="47">
        <f t="shared" si="1"/>
        <v>16.575899843505479</v>
      </c>
      <c r="P7" s="9"/>
    </row>
    <row r="8" spans="1:133">
      <c r="A8" s="12"/>
      <c r="B8" s="25">
        <v>314.10000000000002</v>
      </c>
      <c r="C8" s="20" t="s">
        <v>11</v>
      </c>
      <c r="D8" s="46">
        <v>1233703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1233703</v>
      </c>
      <c r="O8" s="47">
        <f t="shared" si="1"/>
        <v>53.629933924534861</v>
      </c>
      <c r="P8" s="9"/>
    </row>
    <row r="9" spans="1:133">
      <c r="A9" s="12"/>
      <c r="B9" s="25">
        <v>314.3</v>
      </c>
      <c r="C9" s="20" t="s">
        <v>12</v>
      </c>
      <c r="D9" s="46">
        <v>196469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196469</v>
      </c>
      <c r="O9" s="47">
        <f t="shared" si="1"/>
        <v>8.5406451051990953</v>
      </c>
      <c r="P9" s="9"/>
    </row>
    <row r="10" spans="1:133">
      <c r="A10" s="12"/>
      <c r="B10" s="25">
        <v>314.39999999999998</v>
      </c>
      <c r="C10" s="20" t="s">
        <v>13</v>
      </c>
      <c r="D10" s="46">
        <v>31997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31997</v>
      </c>
      <c r="O10" s="47">
        <f t="shared" si="1"/>
        <v>1.3909320118240307</v>
      </c>
      <c r="P10" s="9"/>
    </row>
    <row r="11" spans="1:133">
      <c r="A11" s="12"/>
      <c r="B11" s="25">
        <v>315</v>
      </c>
      <c r="C11" s="20" t="s">
        <v>94</v>
      </c>
      <c r="D11" s="46">
        <v>555583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555583</v>
      </c>
      <c r="O11" s="47">
        <f t="shared" si="1"/>
        <v>24.151582333507218</v>
      </c>
      <c r="P11" s="9"/>
    </row>
    <row r="12" spans="1:133">
      <c r="A12" s="12"/>
      <c r="B12" s="25">
        <v>316</v>
      </c>
      <c r="C12" s="20" t="s">
        <v>95</v>
      </c>
      <c r="D12" s="46">
        <v>800734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800734</v>
      </c>
      <c r="O12" s="47">
        <f t="shared" si="1"/>
        <v>34.808468092505649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1758839</v>
      </c>
      <c r="E13" s="32">
        <f t="shared" si="3"/>
        <v>156484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1915323</v>
      </c>
      <c r="O13" s="45">
        <f t="shared" si="1"/>
        <v>83.260432968179444</v>
      </c>
      <c r="P13" s="10"/>
    </row>
    <row r="14" spans="1:133">
      <c r="A14" s="12"/>
      <c r="B14" s="25">
        <v>322</v>
      </c>
      <c r="C14" s="20" t="s">
        <v>0</v>
      </c>
      <c r="D14" s="46">
        <v>469883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469883</v>
      </c>
      <c r="O14" s="47">
        <f t="shared" si="1"/>
        <v>20.426143279429663</v>
      </c>
      <c r="P14" s="9"/>
    </row>
    <row r="15" spans="1:133">
      <c r="A15" s="12"/>
      <c r="B15" s="25">
        <v>323.10000000000002</v>
      </c>
      <c r="C15" s="20" t="s">
        <v>18</v>
      </c>
      <c r="D15" s="46">
        <v>1034644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1034644</v>
      </c>
      <c r="O15" s="47">
        <f t="shared" si="1"/>
        <v>44.976699704399238</v>
      </c>
      <c r="P15" s="9"/>
    </row>
    <row r="16" spans="1:133">
      <c r="A16" s="12"/>
      <c r="B16" s="25">
        <v>323.7</v>
      </c>
      <c r="C16" s="20" t="s">
        <v>20</v>
      </c>
      <c r="D16" s="46">
        <v>254312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254312</v>
      </c>
      <c r="O16" s="47">
        <f t="shared" si="1"/>
        <v>11.055120848548079</v>
      </c>
      <c r="P16" s="9"/>
    </row>
    <row r="17" spans="1:16">
      <c r="A17" s="12"/>
      <c r="B17" s="25">
        <v>325.10000000000002</v>
      </c>
      <c r="C17" s="20" t="s">
        <v>115</v>
      </c>
      <c r="D17" s="46">
        <v>0</v>
      </c>
      <c r="E17" s="46">
        <v>156484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156484</v>
      </c>
      <c r="O17" s="47">
        <f t="shared" si="1"/>
        <v>6.8024691358024691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SUM(D19:D28)</f>
        <v>4473448</v>
      </c>
      <c r="E18" s="32">
        <f t="shared" si="5"/>
        <v>1998750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6472198</v>
      </c>
      <c r="O18" s="45">
        <f t="shared" si="1"/>
        <v>281.35098243783688</v>
      </c>
      <c r="P18" s="10"/>
    </row>
    <row r="19" spans="1:16">
      <c r="A19" s="12"/>
      <c r="B19" s="25">
        <v>334.2</v>
      </c>
      <c r="C19" s="20" t="s">
        <v>24</v>
      </c>
      <c r="D19" s="46">
        <v>4206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4206</v>
      </c>
      <c r="O19" s="47">
        <f t="shared" si="1"/>
        <v>0.18283776734480961</v>
      </c>
      <c r="P19" s="9"/>
    </row>
    <row r="20" spans="1:16">
      <c r="A20" s="12"/>
      <c r="B20" s="25">
        <v>334.69</v>
      </c>
      <c r="C20" s="20" t="s">
        <v>116</v>
      </c>
      <c r="D20" s="46">
        <v>356503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356503</v>
      </c>
      <c r="O20" s="47">
        <f t="shared" si="1"/>
        <v>15.497435228655887</v>
      </c>
      <c r="P20" s="9"/>
    </row>
    <row r="21" spans="1:16">
      <c r="A21" s="12"/>
      <c r="B21" s="25">
        <v>334.7</v>
      </c>
      <c r="C21" s="20" t="s">
        <v>26</v>
      </c>
      <c r="D21" s="46">
        <v>1183767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1183767</v>
      </c>
      <c r="O21" s="47">
        <f t="shared" si="1"/>
        <v>51.459181011997913</v>
      </c>
      <c r="P21" s="9"/>
    </row>
    <row r="22" spans="1:16">
      <c r="A22" s="12"/>
      <c r="B22" s="25">
        <v>334.9</v>
      </c>
      <c r="C22" s="20" t="s">
        <v>84</v>
      </c>
      <c r="D22" s="46">
        <v>10708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10708</v>
      </c>
      <c r="O22" s="47">
        <f t="shared" si="1"/>
        <v>0.46548426360632933</v>
      </c>
      <c r="P22" s="9"/>
    </row>
    <row r="23" spans="1:16">
      <c r="A23" s="12"/>
      <c r="B23" s="25">
        <v>335.12</v>
      </c>
      <c r="C23" s="20" t="s">
        <v>96</v>
      </c>
      <c r="D23" s="46">
        <v>504725</v>
      </c>
      <c r="E23" s="46">
        <v>271775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776500</v>
      </c>
      <c r="O23" s="47">
        <f t="shared" si="1"/>
        <v>33.754999130585986</v>
      </c>
      <c r="P23" s="9"/>
    </row>
    <row r="24" spans="1:16">
      <c r="A24" s="12"/>
      <c r="B24" s="25">
        <v>335.14</v>
      </c>
      <c r="C24" s="20" t="s">
        <v>97</v>
      </c>
      <c r="D24" s="46">
        <v>11374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11374</v>
      </c>
      <c r="O24" s="47">
        <f t="shared" si="1"/>
        <v>0.49443575030429493</v>
      </c>
      <c r="P24" s="9"/>
    </row>
    <row r="25" spans="1:16">
      <c r="A25" s="12"/>
      <c r="B25" s="25">
        <v>335.15</v>
      </c>
      <c r="C25" s="20" t="s">
        <v>98</v>
      </c>
      <c r="D25" s="46">
        <v>7125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7125</v>
      </c>
      <c r="O25" s="47">
        <f t="shared" si="1"/>
        <v>0.30972874282733437</v>
      </c>
      <c r="P25" s="9"/>
    </row>
    <row r="26" spans="1:16">
      <c r="A26" s="12"/>
      <c r="B26" s="25">
        <v>335.18</v>
      </c>
      <c r="C26" s="20" t="s">
        <v>99</v>
      </c>
      <c r="D26" s="46">
        <v>1647483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1647483</v>
      </c>
      <c r="O26" s="47">
        <f t="shared" si="1"/>
        <v>71.617240479916532</v>
      </c>
      <c r="P26" s="9"/>
    </row>
    <row r="27" spans="1:16">
      <c r="A27" s="12"/>
      <c r="B27" s="25">
        <v>337.4</v>
      </c>
      <c r="C27" s="20" t="s">
        <v>32</v>
      </c>
      <c r="D27" s="46">
        <v>0</v>
      </c>
      <c r="E27" s="46">
        <v>859975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859975</v>
      </c>
      <c r="O27" s="47">
        <f t="shared" si="1"/>
        <v>37.383715875499917</v>
      </c>
      <c r="P27" s="9"/>
    </row>
    <row r="28" spans="1:16">
      <c r="A28" s="12"/>
      <c r="B28" s="25">
        <v>337.9</v>
      </c>
      <c r="C28" s="20" t="s">
        <v>34</v>
      </c>
      <c r="D28" s="46">
        <v>747557</v>
      </c>
      <c r="E28" s="46">
        <v>867000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1614557</v>
      </c>
      <c r="O28" s="47">
        <f t="shared" si="1"/>
        <v>70.185924187097896</v>
      </c>
      <c r="P28" s="9"/>
    </row>
    <row r="29" spans="1:16" ht="15.75">
      <c r="A29" s="29" t="s">
        <v>39</v>
      </c>
      <c r="B29" s="30"/>
      <c r="C29" s="31"/>
      <c r="D29" s="32">
        <f t="shared" ref="D29:M29" si="7">SUM(D30:D36)</f>
        <v>1026721</v>
      </c>
      <c r="E29" s="32">
        <f t="shared" si="7"/>
        <v>2099383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5684344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8810448</v>
      </c>
      <c r="O29" s="45">
        <f t="shared" si="1"/>
        <v>382.99634846113719</v>
      </c>
      <c r="P29" s="10"/>
    </row>
    <row r="30" spans="1:16">
      <c r="A30" s="12"/>
      <c r="B30" s="25">
        <v>341.9</v>
      </c>
      <c r="C30" s="20" t="s">
        <v>100</v>
      </c>
      <c r="D30" s="46">
        <v>0</v>
      </c>
      <c r="E30" s="46">
        <v>586870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8">SUM(D30:M30)</f>
        <v>586870</v>
      </c>
      <c r="O30" s="47">
        <f t="shared" si="1"/>
        <v>25.511650147800381</v>
      </c>
      <c r="P30" s="9"/>
    </row>
    <row r="31" spans="1:16">
      <c r="A31" s="12"/>
      <c r="B31" s="25">
        <v>342.9</v>
      </c>
      <c r="C31" s="20" t="s">
        <v>75</v>
      </c>
      <c r="D31" s="46">
        <v>0</v>
      </c>
      <c r="E31" s="46">
        <v>29544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29544</v>
      </c>
      <c r="O31" s="47">
        <f t="shared" si="1"/>
        <v>1.2842983828899321</v>
      </c>
      <c r="P31" s="9"/>
    </row>
    <row r="32" spans="1:16">
      <c r="A32" s="12"/>
      <c r="B32" s="25">
        <v>343.5</v>
      </c>
      <c r="C32" s="20" t="s">
        <v>85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513782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513782</v>
      </c>
      <c r="O32" s="47">
        <f t="shared" si="1"/>
        <v>22.334463571552774</v>
      </c>
      <c r="P32" s="9"/>
    </row>
    <row r="33" spans="1:16">
      <c r="A33" s="12"/>
      <c r="B33" s="25">
        <v>343.6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5170562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5170562</v>
      </c>
      <c r="O33" s="47">
        <f t="shared" si="1"/>
        <v>224.76795339940881</v>
      </c>
      <c r="P33" s="9"/>
    </row>
    <row r="34" spans="1:16">
      <c r="A34" s="12"/>
      <c r="B34" s="25">
        <v>343.9</v>
      </c>
      <c r="C34" s="20" t="s">
        <v>76</v>
      </c>
      <c r="D34" s="46">
        <v>0</v>
      </c>
      <c r="E34" s="46">
        <v>1482969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1482969</v>
      </c>
      <c r="O34" s="47">
        <f t="shared" si="1"/>
        <v>64.465701617110071</v>
      </c>
      <c r="P34" s="9"/>
    </row>
    <row r="35" spans="1:16">
      <c r="A35" s="12"/>
      <c r="B35" s="25">
        <v>347.2</v>
      </c>
      <c r="C35" s="20" t="s">
        <v>45</v>
      </c>
      <c r="D35" s="46">
        <v>201018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201018</v>
      </c>
      <c r="O35" s="47">
        <f t="shared" si="1"/>
        <v>8.7383933229003645</v>
      </c>
      <c r="P35" s="9"/>
    </row>
    <row r="36" spans="1:16">
      <c r="A36" s="12"/>
      <c r="B36" s="25">
        <v>349</v>
      </c>
      <c r="C36" s="20" t="s">
        <v>1</v>
      </c>
      <c r="D36" s="46">
        <v>825703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825703</v>
      </c>
      <c r="O36" s="47">
        <f t="shared" si="1"/>
        <v>35.893888019474872</v>
      </c>
      <c r="P36" s="9"/>
    </row>
    <row r="37" spans="1:16" ht="15.75">
      <c r="A37" s="29" t="s">
        <v>40</v>
      </c>
      <c r="B37" s="30"/>
      <c r="C37" s="31"/>
      <c r="D37" s="32">
        <f t="shared" ref="D37:M37" si="9">SUM(D38:D40)</f>
        <v>34250</v>
      </c>
      <c r="E37" s="32">
        <f t="shared" si="9"/>
        <v>10550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2" si="10">SUM(D37:M37)</f>
        <v>44800</v>
      </c>
      <c r="O37" s="45">
        <f t="shared" si="1"/>
        <v>1.9474873934967831</v>
      </c>
      <c r="P37" s="10"/>
    </row>
    <row r="38" spans="1:16">
      <c r="A38" s="13"/>
      <c r="B38" s="39">
        <v>351.1</v>
      </c>
      <c r="C38" s="21" t="s">
        <v>48</v>
      </c>
      <c r="D38" s="46">
        <v>24184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24184</v>
      </c>
      <c r="O38" s="47">
        <f t="shared" si="1"/>
        <v>1.0512954268822814</v>
      </c>
      <c r="P38" s="9"/>
    </row>
    <row r="39" spans="1:16">
      <c r="A39" s="13"/>
      <c r="B39" s="39">
        <v>354</v>
      </c>
      <c r="C39" s="21" t="s">
        <v>49</v>
      </c>
      <c r="D39" s="46">
        <v>10066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10066</v>
      </c>
      <c r="O39" s="47">
        <f t="shared" si="1"/>
        <v>0.43757607372630847</v>
      </c>
      <c r="P39" s="9"/>
    </row>
    <row r="40" spans="1:16">
      <c r="A40" s="13"/>
      <c r="B40" s="39">
        <v>359</v>
      </c>
      <c r="C40" s="21" t="s">
        <v>50</v>
      </c>
      <c r="D40" s="46">
        <v>0</v>
      </c>
      <c r="E40" s="46">
        <v>10550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10550</v>
      </c>
      <c r="O40" s="47">
        <f t="shared" si="1"/>
        <v>0.45861589288819338</v>
      </c>
      <c r="P40" s="9"/>
    </row>
    <row r="41" spans="1:16" ht="15.75">
      <c r="A41" s="29" t="s">
        <v>4</v>
      </c>
      <c r="B41" s="30"/>
      <c r="C41" s="31"/>
      <c r="D41" s="32">
        <f t="shared" ref="D41:M41" si="11">SUM(D42:D48)</f>
        <v>151044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5657</v>
      </c>
      <c r="J41" s="32">
        <f t="shared" si="11"/>
        <v>0</v>
      </c>
      <c r="K41" s="32">
        <f t="shared" si="11"/>
        <v>644867</v>
      </c>
      <c r="L41" s="32">
        <f t="shared" si="11"/>
        <v>0</v>
      </c>
      <c r="M41" s="32">
        <f t="shared" si="11"/>
        <v>0</v>
      </c>
      <c r="N41" s="32">
        <f t="shared" si="10"/>
        <v>801568</v>
      </c>
      <c r="O41" s="45">
        <f t="shared" si="1"/>
        <v>34.844722656929228</v>
      </c>
      <c r="P41" s="10"/>
    </row>
    <row r="42" spans="1:16">
      <c r="A42" s="12"/>
      <c r="B42" s="25">
        <v>361.1</v>
      </c>
      <c r="C42" s="20" t="s">
        <v>51</v>
      </c>
      <c r="D42" s="46">
        <v>913</v>
      </c>
      <c r="E42" s="46">
        <v>0</v>
      </c>
      <c r="F42" s="46">
        <v>0</v>
      </c>
      <c r="G42" s="46">
        <v>0</v>
      </c>
      <c r="H42" s="46">
        <v>0</v>
      </c>
      <c r="I42" s="46">
        <v>5657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6570</v>
      </c>
      <c r="O42" s="47">
        <f t="shared" si="1"/>
        <v>0.28560250391236308</v>
      </c>
      <c r="P42" s="9"/>
    </row>
    <row r="43" spans="1:16">
      <c r="A43" s="12"/>
      <c r="B43" s="25">
        <v>361.2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378982</v>
      </c>
      <c r="L43" s="46">
        <v>0</v>
      </c>
      <c r="M43" s="46">
        <v>0</v>
      </c>
      <c r="N43" s="46">
        <f t="shared" ref="N43:N48" si="12">SUM(D43:M43)</f>
        <v>378982</v>
      </c>
      <c r="O43" s="47">
        <f t="shared" si="1"/>
        <v>16.474613110763347</v>
      </c>
      <c r="P43" s="9"/>
    </row>
    <row r="44" spans="1:16">
      <c r="A44" s="12"/>
      <c r="B44" s="25">
        <v>361.3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-473940</v>
      </c>
      <c r="L44" s="46">
        <v>0</v>
      </c>
      <c r="M44" s="46">
        <v>0</v>
      </c>
      <c r="N44" s="46">
        <f t="shared" si="12"/>
        <v>-473940</v>
      </c>
      <c r="O44" s="47">
        <f t="shared" si="1"/>
        <v>-20.602503912363066</v>
      </c>
      <c r="P44" s="9"/>
    </row>
    <row r="45" spans="1:16">
      <c r="A45" s="12"/>
      <c r="B45" s="25">
        <v>364</v>
      </c>
      <c r="C45" s="20" t="s">
        <v>102</v>
      </c>
      <c r="D45" s="46">
        <v>3300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3300</v>
      </c>
      <c r="O45" s="47">
        <f t="shared" si="1"/>
        <v>0.14345331246739698</v>
      </c>
      <c r="P45" s="9"/>
    </row>
    <row r="46" spans="1:16">
      <c r="A46" s="12"/>
      <c r="B46" s="25">
        <v>366</v>
      </c>
      <c r="C46" s="20" t="s">
        <v>78</v>
      </c>
      <c r="D46" s="46">
        <v>66016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66016</v>
      </c>
      <c r="O46" s="47">
        <f t="shared" si="1"/>
        <v>2.8697617805599025</v>
      </c>
      <c r="P46" s="9"/>
    </row>
    <row r="47" spans="1:16">
      <c r="A47" s="12"/>
      <c r="B47" s="25">
        <v>368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739825</v>
      </c>
      <c r="L47" s="46">
        <v>0</v>
      </c>
      <c r="M47" s="46">
        <v>0</v>
      </c>
      <c r="N47" s="46">
        <f t="shared" si="12"/>
        <v>739825</v>
      </c>
      <c r="O47" s="47">
        <f t="shared" si="1"/>
        <v>32.160711180664229</v>
      </c>
      <c r="P47" s="9"/>
    </row>
    <row r="48" spans="1:16" ht="15.75" thickBot="1">
      <c r="A48" s="12"/>
      <c r="B48" s="25">
        <v>369.9</v>
      </c>
      <c r="C48" s="20" t="s">
        <v>56</v>
      </c>
      <c r="D48" s="46">
        <v>80815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80815</v>
      </c>
      <c r="O48" s="47">
        <f t="shared" si="1"/>
        <v>3.5130846809250564</v>
      </c>
      <c r="P48" s="9"/>
    </row>
    <row r="49" spans="1:119" ht="16.5" thickBot="1">
      <c r="A49" s="14" t="s">
        <v>46</v>
      </c>
      <c r="B49" s="23"/>
      <c r="C49" s="22"/>
      <c r="D49" s="15">
        <f>SUM(D5,D13,D18,D29,D37,D41)</f>
        <v>14913950</v>
      </c>
      <c r="E49" s="15">
        <f t="shared" ref="E49:M49" si="13">SUM(E5,E13,E18,E29,E37,E41)</f>
        <v>4646479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5690001</v>
      </c>
      <c r="J49" s="15">
        <f t="shared" si="13"/>
        <v>0</v>
      </c>
      <c r="K49" s="15">
        <f t="shared" si="13"/>
        <v>644867</v>
      </c>
      <c r="L49" s="15">
        <f t="shared" si="13"/>
        <v>0</v>
      </c>
      <c r="M49" s="15">
        <f t="shared" si="13"/>
        <v>0</v>
      </c>
      <c r="N49" s="15">
        <f>SUM(D49:M49)</f>
        <v>25895297</v>
      </c>
      <c r="O49" s="38">
        <f t="shared" si="1"/>
        <v>1125.6867066597113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122</v>
      </c>
      <c r="M51" s="48"/>
      <c r="N51" s="48"/>
      <c r="O51" s="43">
        <v>23004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82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59</v>
      </c>
      <c r="F4" s="34" t="s">
        <v>60</v>
      </c>
      <c r="G4" s="34" t="s">
        <v>61</v>
      </c>
      <c r="H4" s="34" t="s">
        <v>6</v>
      </c>
      <c r="I4" s="34" t="s">
        <v>7</v>
      </c>
      <c r="J4" s="35" t="s">
        <v>62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7435247</v>
      </c>
      <c r="E5" s="27">
        <f t="shared" si="0"/>
        <v>367379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7802626</v>
      </c>
      <c r="O5" s="33">
        <f t="shared" ref="O5:O36" si="1">(N5/O$58)</f>
        <v>345.69252580745206</v>
      </c>
      <c r="P5" s="6"/>
    </row>
    <row r="6" spans="1:133">
      <c r="A6" s="12"/>
      <c r="B6" s="25">
        <v>311</v>
      </c>
      <c r="C6" s="20" t="s">
        <v>3</v>
      </c>
      <c r="D6" s="46">
        <v>4707698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4707698</v>
      </c>
      <c r="O6" s="47">
        <f t="shared" si="1"/>
        <v>208.57285897833503</v>
      </c>
      <c r="P6" s="9"/>
    </row>
    <row r="7" spans="1:133">
      <c r="A7" s="12"/>
      <c r="B7" s="25">
        <v>312.41000000000003</v>
      </c>
      <c r="C7" s="20" t="s">
        <v>67</v>
      </c>
      <c r="D7" s="46">
        <v>0</v>
      </c>
      <c r="E7" s="46">
        <v>367379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367379</v>
      </c>
      <c r="O7" s="47">
        <f t="shared" si="1"/>
        <v>16.276593859377076</v>
      </c>
      <c r="P7" s="9"/>
    </row>
    <row r="8" spans="1:133">
      <c r="A8" s="12"/>
      <c r="B8" s="25">
        <v>314.10000000000002</v>
      </c>
      <c r="C8" s="20" t="s">
        <v>11</v>
      </c>
      <c r="D8" s="46">
        <v>1232187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1232187</v>
      </c>
      <c r="O8" s="47">
        <f t="shared" si="1"/>
        <v>54.591599840503299</v>
      </c>
      <c r="P8" s="9"/>
    </row>
    <row r="9" spans="1:133">
      <c r="A9" s="12"/>
      <c r="B9" s="25">
        <v>314.3</v>
      </c>
      <c r="C9" s="20" t="s">
        <v>12</v>
      </c>
      <c r="D9" s="46">
        <v>194227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194227</v>
      </c>
      <c r="O9" s="47">
        <f t="shared" si="1"/>
        <v>8.605157059944176</v>
      </c>
      <c r="P9" s="9"/>
    </row>
    <row r="10" spans="1:133">
      <c r="A10" s="12"/>
      <c r="B10" s="25">
        <v>314.39999999999998</v>
      </c>
      <c r="C10" s="20" t="s">
        <v>13</v>
      </c>
      <c r="D10" s="46">
        <v>33385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33385</v>
      </c>
      <c r="O10" s="47">
        <f t="shared" si="1"/>
        <v>1.4791103628549909</v>
      </c>
      <c r="P10" s="9"/>
    </row>
    <row r="11" spans="1:133">
      <c r="A11" s="12"/>
      <c r="B11" s="25">
        <v>315</v>
      </c>
      <c r="C11" s="20" t="s">
        <v>94</v>
      </c>
      <c r="D11" s="46">
        <v>556005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556005</v>
      </c>
      <c r="O11" s="47">
        <f t="shared" si="1"/>
        <v>24.633600637986799</v>
      </c>
      <c r="P11" s="9"/>
    </row>
    <row r="12" spans="1:133">
      <c r="A12" s="12"/>
      <c r="B12" s="25">
        <v>316</v>
      </c>
      <c r="C12" s="20" t="s">
        <v>95</v>
      </c>
      <c r="D12" s="46">
        <v>711745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711745</v>
      </c>
      <c r="O12" s="47">
        <f t="shared" si="1"/>
        <v>31.533605068450665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1834341</v>
      </c>
      <c r="E13" s="32">
        <f t="shared" si="3"/>
        <v>315601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2149942</v>
      </c>
      <c r="O13" s="45">
        <f t="shared" si="1"/>
        <v>95.252403526649246</v>
      </c>
      <c r="P13" s="10"/>
    </row>
    <row r="14" spans="1:133">
      <c r="A14" s="12"/>
      <c r="B14" s="25">
        <v>322</v>
      </c>
      <c r="C14" s="20" t="s">
        <v>0</v>
      </c>
      <c r="D14" s="46">
        <v>413667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413667</v>
      </c>
      <c r="O14" s="47">
        <f t="shared" si="1"/>
        <v>18.327366975322317</v>
      </c>
      <c r="P14" s="9"/>
    </row>
    <row r="15" spans="1:133">
      <c r="A15" s="12"/>
      <c r="B15" s="25">
        <v>323.10000000000002</v>
      </c>
      <c r="C15" s="20" t="s">
        <v>18</v>
      </c>
      <c r="D15" s="46">
        <v>968124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968124</v>
      </c>
      <c r="O15" s="47">
        <f t="shared" si="1"/>
        <v>42.892384032608213</v>
      </c>
      <c r="P15" s="9"/>
    </row>
    <row r="16" spans="1:133">
      <c r="A16" s="12"/>
      <c r="B16" s="25">
        <v>323.7</v>
      </c>
      <c r="C16" s="20" t="s">
        <v>20</v>
      </c>
      <c r="D16" s="46">
        <v>376231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376231</v>
      </c>
      <c r="O16" s="47">
        <f t="shared" si="1"/>
        <v>16.668778521111161</v>
      </c>
      <c r="P16" s="9"/>
    </row>
    <row r="17" spans="1:16">
      <c r="A17" s="12"/>
      <c r="B17" s="25">
        <v>325.10000000000002</v>
      </c>
      <c r="C17" s="20" t="s">
        <v>115</v>
      </c>
      <c r="D17" s="46">
        <v>0</v>
      </c>
      <c r="E17" s="46">
        <v>315601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315601</v>
      </c>
      <c r="O17" s="47">
        <f t="shared" si="1"/>
        <v>13.982588276992601</v>
      </c>
      <c r="P17" s="9"/>
    </row>
    <row r="18" spans="1:16">
      <c r="A18" s="12"/>
      <c r="B18" s="25">
        <v>329</v>
      </c>
      <c r="C18" s="20" t="s">
        <v>70</v>
      </c>
      <c r="D18" s="46">
        <v>76319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76319</v>
      </c>
      <c r="O18" s="47">
        <f t="shared" si="1"/>
        <v>3.3812857206149483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SUM(D20:D32)</f>
        <v>3548065</v>
      </c>
      <c r="E19" s="32">
        <f t="shared" si="5"/>
        <v>1062072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4610137</v>
      </c>
      <c r="O19" s="45">
        <f t="shared" si="1"/>
        <v>204.25045412254664</v>
      </c>
      <c r="P19" s="10"/>
    </row>
    <row r="20" spans="1:16">
      <c r="A20" s="12"/>
      <c r="B20" s="25">
        <v>334.69</v>
      </c>
      <c r="C20" s="20" t="s">
        <v>116</v>
      </c>
      <c r="D20" s="46">
        <v>307090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6">SUM(D20:M20)</f>
        <v>307090</v>
      </c>
      <c r="O20" s="47">
        <f t="shared" si="1"/>
        <v>13.605511497053742</v>
      </c>
      <c r="P20" s="9"/>
    </row>
    <row r="21" spans="1:16">
      <c r="A21" s="12"/>
      <c r="B21" s="25">
        <v>334.7</v>
      </c>
      <c r="C21" s="20" t="s">
        <v>26</v>
      </c>
      <c r="D21" s="46">
        <v>1000000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1000000</v>
      </c>
      <c r="O21" s="47">
        <f t="shared" si="1"/>
        <v>44.304638695671436</v>
      </c>
      <c r="P21" s="9"/>
    </row>
    <row r="22" spans="1:16">
      <c r="A22" s="12"/>
      <c r="B22" s="25">
        <v>334.9</v>
      </c>
      <c r="C22" s="20" t="s">
        <v>84</v>
      </c>
      <c r="D22" s="46">
        <v>54260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54260</v>
      </c>
      <c r="O22" s="47">
        <f t="shared" si="1"/>
        <v>2.4039696956271324</v>
      </c>
      <c r="P22" s="9"/>
    </row>
    <row r="23" spans="1:16">
      <c r="A23" s="12"/>
      <c r="B23" s="25">
        <v>335.12</v>
      </c>
      <c r="C23" s="20" t="s">
        <v>96</v>
      </c>
      <c r="D23" s="46">
        <v>456230</v>
      </c>
      <c r="E23" s="46">
        <v>245662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701892</v>
      </c>
      <c r="O23" s="47">
        <f t="shared" si="1"/>
        <v>31.097071463382218</v>
      </c>
      <c r="P23" s="9"/>
    </row>
    <row r="24" spans="1:16">
      <c r="A24" s="12"/>
      <c r="B24" s="25">
        <v>335.14</v>
      </c>
      <c r="C24" s="20" t="s">
        <v>97</v>
      </c>
      <c r="D24" s="46">
        <v>10261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10261</v>
      </c>
      <c r="O24" s="47">
        <f t="shared" si="1"/>
        <v>0.45460989765628462</v>
      </c>
      <c r="P24" s="9"/>
    </row>
    <row r="25" spans="1:16">
      <c r="A25" s="12"/>
      <c r="B25" s="25">
        <v>335.15</v>
      </c>
      <c r="C25" s="20" t="s">
        <v>98</v>
      </c>
      <c r="D25" s="46">
        <v>10828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10828</v>
      </c>
      <c r="O25" s="47">
        <f t="shared" si="1"/>
        <v>0.47973062779673031</v>
      </c>
      <c r="P25" s="9"/>
    </row>
    <row r="26" spans="1:16">
      <c r="A26" s="12"/>
      <c r="B26" s="25">
        <v>335.18</v>
      </c>
      <c r="C26" s="20" t="s">
        <v>99</v>
      </c>
      <c r="D26" s="46">
        <v>1569079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1569079</v>
      </c>
      <c r="O26" s="47">
        <f t="shared" si="1"/>
        <v>69.517478179965437</v>
      </c>
      <c r="P26" s="9"/>
    </row>
    <row r="27" spans="1:16">
      <c r="A27" s="12"/>
      <c r="B27" s="25">
        <v>335.9</v>
      </c>
      <c r="C27" s="20" t="s">
        <v>73</v>
      </c>
      <c r="D27" s="46">
        <v>14540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14540</v>
      </c>
      <c r="O27" s="47">
        <f t="shared" si="1"/>
        <v>0.64418944663506272</v>
      </c>
      <c r="P27" s="9"/>
    </row>
    <row r="28" spans="1:16">
      <c r="A28" s="12"/>
      <c r="B28" s="25">
        <v>337.1</v>
      </c>
      <c r="C28" s="20" t="s">
        <v>117</v>
      </c>
      <c r="D28" s="46">
        <v>12949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12949</v>
      </c>
      <c r="O28" s="47">
        <f t="shared" si="1"/>
        <v>0.57370076647024948</v>
      </c>
      <c r="P28" s="9"/>
    </row>
    <row r="29" spans="1:16">
      <c r="A29" s="12"/>
      <c r="B29" s="25">
        <v>337.4</v>
      </c>
      <c r="C29" s="20" t="s">
        <v>32</v>
      </c>
      <c r="D29" s="46">
        <v>0</v>
      </c>
      <c r="E29" s="46">
        <v>816410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816410</v>
      </c>
      <c r="O29" s="47">
        <f t="shared" si="1"/>
        <v>36.170750077533121</v>
      </c>
      <c r="P29" s="9"/>
    </row>
    <row r="30" spans="1:16">
      <c r="A30" s="12"/>
      <c r="B30" s="25">
        <v>337.6</v>
      </c>
      <c r="C30" s="20" t="s">
        <v>33</v>
      </c>
      <c r="D30" s="46">
        <v>62114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62114</v>
      </c>
      <c r="O30" s="47">
        <f t="shared" si="1"/>
        <v>2.7519383279429355</v>
      </c>
      <c r="P30" s="9"/>
    </row>
    <row r="31" spans="1:16">
      <c r="A31" s="12"/>
      <c r="B31" s="25">
        <v>337.7</v>
      </c>
      <c r="C31" s="20" t="s">
        <v>118</v>
      </c>
      <c r="D31" s="46">
        <v>3201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3201</v>
      </c>
      <c r="O31" s="47">
        <f t="shared" si="1"/>
        <v>0.14181914846484428</v>
      </c>
      <c r="P31" s="9"/>
    </row>
    <row r="32" spans="1:16">
      <c r="A32" s="12"/>
      <c r="B32" s="25">
        <v>337.9</v>
      </c>
      <c r="C32" s="20" t="s">
        <v>34</v>
      </c>
      <c r="D32" s="46">
        <v>47513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47513</v>
      </c>
      <c r="O32" s="47">
        <f t="shared" si="1"/>
        <v>2.1050462983474372</v>
      </c>
      <c r="P32" s="9"/>
    </row>
    <row r="33" spans="1:16" ht="15.75">
      <c r="A33" s="29" t="s">
        <v>39</v>
      </c>
      <c r="B33" s="30"/>
      <c r="C33" s="31"/>
      <c r="D33" s="32">
        <f t="shared" ref="D33:M33" si="8">SUM(D34:D40)</f>
        <v>352721</v>
      </c>
      <c r="E33" s="32">
        <f t="shared" si="8"/>
        <v>1529634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5561650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7444005</v>
      </c>
      <c r="O33" s="45">
        <f t="shared" si="1"/>
        <v>329.80395197377163</v>
      </c>
      <c r="P33" s="10"/>
    </row>
    <row r="34" spans="1:16">
      <c r="A34" s="12"/>
      <c r="B34" s="25">
        <v>341.9</v>
      </c>
      <c r="C34" s="20" t="s">
        <v>100</v>
      </c>
      <c r="D34" s="46">
        <v>100</v>
      </c>
      <c r="E34" s="46">
        <v>56104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9">SUM(D34:M34)</f>
        <v>56204</v>
      </c>
      <c r="O34" s="47">
        <f t="shared" si="1"/>
        <v>2.4900979132515175</v>
      </c>
      <c r="P34" s="9"/>
    </row>
    <row r="35" spans="1:16">
      <c r="A35" s="12"/>
      <c r="B35" s="25">
        <v>342.9</v>
      </c>
      <c r="C35" s="20" t="s">
        <v>75</v>
      </c>
      <c r="D35" s="46">
        <v>0</v>
      </c>
      <c r="E35" s="46">
        <v>34746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34746</v>
      </c>
      <c r="O35" s="47">
        <f t="shared" si="1"/>
        <v>1.5394089761197998</v>
      </c>
      <c r="P35" s="9"/>
    </row>
    <row r="36" spans="1:16">
      <c r="A36" s="12"/>
      <c r="B36" s="25">
        <v>343.5</v>
      </c>
      <c r="C36" s="20" t="s">
        <v>85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501652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501652</v>
      </c>
      <c r="O36" s="47">
        <f t="shared" si="1"/>
        <v>22.225510610960967</v>
      </c>
      <c r="P36" s="9"/>
    </row>
    <row r="37" spans="1:16">
      <c r="A37" s="12"/>
      <c r="B37" s="25">
        <v>343.6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5059998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5059998</v>
      </c>
      <c r="O37" s="47">
        <f t="shared" ref="O37:O56" si="10">(N37/O$58)</f>
        <v>224.18138319082007</v>
      </c>
      <c r="P37" s="9"/>
    </row>
    <row r="38" spans="1:16">
      <c r="A38" s="12"/>
      <c r="B38" s="25">
        <v>343.9</v>
      </c>
      <c r="C38" s="20" t="s">
        <v>76</v>
      </c>
      <c r="D38" s="46">
        <v>0</v>
      </c>
      <c r="E38" s="46">
        <v>1438784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1438784</v>
      </c>
      <c r="O38" s="47">
        <f t="shared" si="10"/>
        <v>63.744805281112932</v>
      </c>
      <c r="P38" s="9"/>
    </row>
    <row r="39" spans="1:16">
      <c r="A39" s="12"/>
      <c r="B39" s="25">
        <v>347.2</v>
      </c>
      <c r="C39" s="20" t="s">
        <v>45</v>
      </c>
      <c r="D39" s="46">
        <v>180871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180871</v>
      </c>
      <c r="O39" s="47">
        <f t="shared" si="10"/>
        <v>8.0134243055247882</v>
      </c>
      <c r="P39" s="9"/>
    </row>
    <row r="40" spans="1:16">
      <c r="A40" s="12"/>
      <c r="B40" s="25">
        <v>349</v>
      </c>
      <c r="C40" s="20" t="s">
        <v>1</v>
      </c>
      <c r="D40" s="46">
        <v>171750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171750</v>
      </c>
      <c r="O40" s="47">
        <f t="shared" si="10"/>
        <v>7.6093216959815697</v>
      </c>
      <c r="P40" s="9"/>
    </row>
    <row r="41" spans="1:16" ht="15.75">
      <c r="A41" s="29" t="s">
        <v>40</v>
      </c>
      <c r="B41" s="30"/>
      <c r="C41" s="31"/>
      <c r="D41" s="32">
        <f t="shared" ref="D41:M41" si="11">SUM(D42:D44)</f>
        <v>37598</v>
      </c>
      <c r="E41" s="32">
        <f t="shared" si="11"/>
        <v>500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ref="N41:N56" si="12">SUM(D41:M41)</f>
        <v>38098</v>
      </c>
      <c r="O41" s="45">
        <f t="shared" si="10"/>
        <v>1.6879181250276905</v>
      </c>
      <c r="P41" s="10"/>
    </row>
    <row r="42" spans="1:16">
      <c r="A42" s="13"/>
      <c r="B42" s="39">
        <v>351.1</v>
      </c>
      <c r="C42" s="21" t="s">
        <v>48</v>
      </c>
      <c r="D42" s="46">
        <v>30748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30748</v>
      </c>
      <c r="O42" s="47">
        <f t="shared" si="10"/>
        <v>1.3622790306145054</v>
      </c>
      <c r="P42" s="9"/>
    </row>
    <row r="43" spans="1:16">
      <c r="A43" s="13"/>
      <c r="B43" s="39">
        <v>354</v>
      </c>
      <c r="C43" s="21" t="s">
        <v>49</v>
      </c>
      <c r="D43" s="46">
        <v>6850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6850</v>
      </c>
      <c r="O43" s="47">
        <f t="shared" si="10"/>
        <v>0.30348677506534932</v>
      </c>
      <c r="P43" s="9"/>
    </row>
    <row r="44" spans="1:16">
      <c r="A44" s="13"/>
      <c r="B44" s="39">
        <v>359</v>
      </c>
      <c r="C44" s="21" t="s">
        <v>50</v>
      </c>
      <c r="D44" s="46">
        <v>0</v>
      </c>
      <c r="E44" s="46">
        <v>500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500</v>
      </c>
      <c r="O44" s="47">
        <f t="shared" si="10"/>
        <v>2.2152319347835719E-2</v>
      </c>
      <c r="P44" s="9"/>
    </row>
    <row r="45" spans="1:16" ht="15.75">
      <c r="A45" s="29" t="s">
        <v>4</v>
      </c>
      <c r="B45" s="30"/>
      <c r="C45" s="31"/>
      <c r="D45" s="32">
        <f t="shared" ref="D45:M45" si="13">SUM(D46:D51)</f>
        <v>100045</v>
      </c>
      <c r="E45" s="32">
        <f t="shared" si="13"/>
        <v>0</v>
      </c>
      <c r="F45" s="32">
        <f t="shared" si="13"/>
        <v>0</v>
      </c>
      <c r="G45" s="32">
        <f t="shared" si="13"/>
        <v>0</v>
      </c>
      <c r="H45" s="32">
        <f t="shared" si="13"/>
        <v>0</v>
      </c>
      <c r="I45" s="32">
        <f t="shared" si="13"/>
        <v>15675</v>
      </c>
      <c r="J45" s="32">
        <f t="shared" si="13"/>
        <v>0</v>
      </c>
      <c r="K45" s="32">
        <f t="shared" si="13"/>
        <v>2023008</v>
      </c>
      <c r="L45" s="32">
        <f t="shared" si="13"/>
        <v>0</v>
      </c>
      <c r="M45" s="32">
        <f t="shared" si="13"/>
        <v>0</v>
      </c>
      <c r="N45" s="32">
        <f t="shared" si="12"/>
        <v>2138728</v>
      </c>
      <c r="O45" s="45">
        <f t="shared" si="10"/>
        <v>94.755571308315979</v>
      </c>
      <c r="P45" s="10"/>
    </row>
    <row r="46" spans="1:16">
      <c r="A46" s="12"/>
      <c r="B46" s="25">
        <v>361.1</v>
      </c>
      <c r="C46" s="20" t="s">
        <v>51</v>
      </c>
      <c r="D46" s="46">
        <v>2744</v>
      </c>
      <c r="E46" s="46">
        <v>0</v>
      </c>
      <c r="F46" s="46">
        <v>0</v>
      </c>
      <c r="G46" s="46">
        <v>0</v>
      </c>
      <c r="H46" s="46">
        <v>0</v>
      </c>
      <c r="I46" s="46">
        <v>9675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12419</v>
      </c>
      <c r="O46" s="47">
        <f t="shared" si="10"/>
        <v>0.55021930796154361</v>
      </c>
      <c r="P46" s="9"/>
    </row>
    <row r="47" spans="1:16">
      <c r="A47" s="12"/>
      <c r="B47" s="25">
        <v>361.2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293853</v>
      </c>
      <c r="L47" s="46">
        <v>0</v>
      </c>
      <c r="M47" s="46">
        <v>0</v>
      </c>
      <c r="N47" s="46">
        <f t="shared" si="12"/>
        <v>293853</v>
      </c>
      <c r="O47" s="47">
        <f t="shared" si="10"/>
        <v>13.019050994639139</v>
      </c>
      <c r="P47" s="9"/>
    </row>
    <row r="48" spans="1:16">
      <c r="A48" s="12"/>
      <c r="B48" s="25">
        <v>361.3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1029297</v>
      </c>
      <c r="L48" s="46">
        <v>0</v>
      </c>
      <c r="M48" s="46">
        <v>0</v>
      </c>
      <c r="N48" s="46">
        <f t="shared" si="12"/>
        <v>1029297</v>
      </c>
      <c r="O48" s="47">
        <f t="shared" si="10"/>
        <v>45.60263169553852</v>
      </c>
      <c r="P48" s="9"/>
    </row>
    <row r="49" spans="1:119">
      <c r="A49" s="12"/>
      <c r="B49" s="25">
        <v>364</v>
      </c>
      <c r="C49" s="20" t="s">
        <v>102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6000</v>
      </c>
      <c r="O49" s="47">
        <f t="shared" si="10"/>
        <v>0.26582783217402861</v>
      </c>
      <c r="P49" s="9"/>
    </row>
    <row r="50" spans="1:119">
      <c r="A50" s="12"/>
      <c r="B50" s="25">
        <v>366</v>
      </c>
      <c r="C50" s="20" t="s">
        <v>78</v>
      </c>
      <c r="D50" s="46">
        <v>97301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97301</v>
      </c>
      <c r="O50" s="47">
        <f t="shared" si="10"/>
        <v>4.3108856497275267</v>
      </c>
      <c r="P50" s="9"/>
    </row>
    <row r="51" spans="1:119">
      <c r="A51" s="12"/>
      <c r="B51" s="25">
        <v>368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699858</v>
      </c>
      <c r="L51" s="46">
        <v>0</v>
      </c>
      <c r="M51" s="46">
        <v>0</v>
      </c>
      <c r="N51" s="46">
        <f t="shared" si="12"/>
        <v>699858</v>
      </c>
      <c r="O51" s="47">
        <f t="shared" si="10"/>
        <v>31.00695582827522</v>
      </c>
      <c r="P51" s="9"/>
    </row>
    <row r="52" spans="1:119" ht="15.75">
      <c r="A52" s="29" t="s">
        <v>41</v>
      </c>
      <c r="B52" s="30"/>
      <c r="C52" s="31"/>
      <c r="D52" s="32">
        <f t="shared" ref="D52:M52" si="14">SUM(D53:D55)</f>
        <v>3300000</v>
      </c>
      <c r="E52" s="32">
        <f t="shared" si="14"/>
        <v>241022</v>
      </c>
      <c r="F52" s="32">
        <f t="shared" si="14"/>
        <v>0</v>
      </c>
      <c r="G52" s="32">
        <f t="shared" si="14"/>
        <v>1494888</v>
      </c>
      <c r="H52" s="32">
        <f t="shared" si="14"/>
        <v>0</v>
      </c>
      <c r="I52" s="32">
        <f t="shared" si="14"/>
        <v>0</v>
      </c>
      <c r="J52" s="32">
        <f t="shared" si="14"/>
        <v>0</v>
      </c>
      <c r="K52" s="32">
        <f t="shared" si="14"/>
        <v>0</v>
      </c>
      <c r="L52" s="32">
        <f t="shared" si="14"/>
        <v>0</v>
      </c>
      <c r="M52" s="32">
        <f t="shared" si="14"/>
        <v>0</v>
      </c>
      <c r="N52" s="32">
        <f t="shared" si="12"/>
        <v>5035910</v>
      </c>
      <c r="O52" s="45">
        <f t="shared" si="10"/>
        <v>223.11417305391873</v>
      </c>
      <c r="P52" s="9"/>
    </row>
    <row r="53" spans="1:119">
      <c r="A53" s="12"/>
      <c r="B53" s="25">
        <v>381</v>
      </c>
      <c r="C53" s="20" t="s">
        <v>57</v>
      </c>
      <c r="D53" s="46">
        <v>0</v>
      </c>
      <c r="E53" s="46">
        <v>241022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241022</v>
      </c>
      <c r="O53" s="47">
        <f t="shared" si="10"/>
        <v>10.678392627708121</v>
      </c>
      <c r="P53" s="9"/>
    </row>
    <row r="54" spans="1:119">
      <c r="A54" s="12"/>
      <c r="B54" s="25">
        <v>384</v>
      </c>
      <c r="C54" s="20" t="s">
        <v>80</v>
      </c>
      <c r="D54" s="46">
        <v>3300000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3300000</v>
      </c>
      <c r="O54" s="47">
        <f t="shared" si="10"/>
        <v>146.20530769571573</v>
      </c>
      <c r="P54" s="9"/>
    </row>
    <row r="55" spans="1:119" ht="15.75" thickBot="1">
      <c r="A55" s="12"/>
      <c r="B55" s="25">
        <v>389.9</v>
      </c>
      <c r="C55" s="20" t="s">
        <v>119</v>
      </c>
      <c r="D55" s="46">
        <v>0</v>
      </c>
      <c r="E55" s="46">
        <v>0</v>
      </c>
      <c r="F55" s="46">
        <v>0</v>
      </c>
      <c r="G55" s="46">
        <v>1494888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1494888</v>
      </c>
      <c r="O55" s="47">
        <f t="shared" si="10"/>
        <v>66.230472730494881</v>
      </c>
      <c r="P55" s="9"/>
    </row>
    <row r="56" spans="1:119" ht="16.5" thickBot="1">
      <c r="A56" s="14" t="s">
        <v>46</v>
      </c>
      <c r="B56" s="23"/>
      <c r="C56" s="22"/>
      <c r="D56" s="15">
        <f t="shared" ref="D56:M56" si="15">SUM(D5,D13,D19,D33,D41,D45,D52)</f>
        <v>16608017</v>
      </c>
      <c r="E56" s="15">
        <f t="shared" si="15"/>
        <v>3516208</v>
      </c>
      <c r="F56" s="15">
        <f t="shared" si="15"/>
        <v>0</v>
      </c>
      <c r="G56" s="15">
        <f t="shared" si="15"/>
        <v>1494888</v>
      </c>
      <c r="H56" s="15">
        <f t="shared" si="15"/>
        <v>0</v>
      </c>
      <c r="I56" s="15">
        <f t="shared" si="15"/>
        <v>5577325</v>
      </c>
      <c r="J56" s="15">
        <f t="shared" si="15"/>
        <v>0</v>
      </c>
      <c r="K56" s="15">
        <f t="shared" si="15"/>
        <v>2023008</v>
      </c>
      <c r="L56" s="15">
        <f t="shared" si="15"/>
        <v>0</v>
      </c>
      <c r="M56" s="15">
        <f t="shared" si="15"/>
        <v>0</v>
      </c>
      <c r="N56" s="15">
        <f t="shared" si="12"/>
        <v>29219446</v>
      </c>
      <c r="O56" s="38">
        <f t="shared" si="10"/>
        <v>1294.5569979176819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120</v>
      </c>
      <c r="M58" s="48"/>
      <c r="N58" s="48"/>
      <c r="O58" s="43">
        <v>22571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82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2024-11-21T20:01:58Z</cp:lastPrinted>
  <dcterms:created xsi:type="dcterms:W3CDTF">2000-08-31T21:26:31Z</dcterms:created>
  <dcterms:modified xsi:type="dcterms:W3CDTF">2024-11-21T20:02:11Z</dcterms:modified>
</cp:coreProperties>
</file>