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3" documentId="11_5E02F683F6C9934EAD20BB806D7D98765856D79F" xr6:coauthVersionLast="47" xr6:coauthVersionMax="47" xr10:uidLastSave="{A83AC8D0-D312-4AC7-9A49-391561D3F4F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'2009'!$A$1:$O$43</definedName>
    <definedName name="_xlnm.Print_Area" localSheetId="13">'2010'!$A$1:$O$43</definedName>
    <definedName name="_xlnm.Print_Area" localSheetId="12">'2011'!$A$1:$O$44</definedName>
    <definedName name="_xlnm.Print_Area" localSheetId="11">'2012'!$A$1:$O$44</definedName>
    <definedName name="_xlnm.Print_Area" localSheetId="10">'2013'!$A$1:$O$45</definedName>
    <definedName name="_xlnm.Print_Area" localSheetId="9">'2014'!$A$1:$O$44</definedName>
    <definedName name="_xlnm.Print_Area" localSheetId="8">'2015'!$A$1:$O$45</definedName>
    <definedName name="_xlnm.Print_Area" localSheetId="7">'2016'!$A$1:$O$44</definedName>
    <definedName name="_xlnm.Print_Area" localSheetId="6">'2017'!$A$1:$O$44</definedName>
    <definedName name="_xlnm.Print_Area" localSheetId="5">'2018'!$A$1:$O$45</definedName>
    <definedName name="_xlnm.Print_Area" localSheetId="4">'2019'!$A$1:$O$48</definedName>
    <definedName name="_xlnm.Print_Area" localSheetId="3">'2020'!$A$1:$O$50</definedName>
    <definedName name="_xlnm.Print_Area" localSheetId="2">'2021'!$A$1:$P$46</definedName>
    <definedName name="_xlnm.Print_Area" localSheetId="1">'2022'!$A$1:$P$330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49" l="1"/>
  <c r="P44" i="49" s="1"/>
  <c r="N43" i="49"/>
  <c r="M43" i="49"/>
  <c r="L43" i="49"/>
  <c r="K43" i="49"/>
  <c r="J43" i="49"/>
  <c r="I43" i="49"/>
  <c r="H43" i="49"/>
  <c r="G43" i="49"/>
  <c r="F43" i="49"/>
  <c r="E43" i="49"/>
  <c r="D43" i="49"/>
  <c r="O42" i="49"/>
  <c r="P42" i="49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25" i="48"/>
  <c r="P325" i="48" s="1"/>
  <c r="O324" i="48"/>
  <c r="P324" i="48" s="1"/>
  <c r="O323" i="48"/>
  <c r="P323" i="48" s="1"/>
  <c r="P322" i="48"/>
  <c r="O322" i="48"/>
  <c r="O321" i="48"/>
  <c r="P321" i="48" s="1"/>
  <c r="O320" i="48"/>
  <c r="P320" i="48" s="1"/>
  <c r="O319" i="48"/>
  <c r="P319" i="48" s="1"/>
  <c r="O318" i="48"/>
  <c r="P318" i="48" s="1"/>
  <c r="P317" i="48"/>
  <c r="O317" i="48"/>
  <c r="O316" i="48"/>
  <c r="P316" i="48" s="1"/>
  <c r="O315" i="48"/>
  <c r="P315" i="48" s="1"/>
  <c r="O314" i="48"/>
  <c r="P314" i="48" s="1"/>
  <c r="O313" i="48"/>
  <c r="P313" i="48" s="1"/>
  <c r="P312" i="48"/>
  <c r="O312" i="48"/>
  <c r="O311" i="48"/>
  <c r="P311" i="48" s="1"/>
  <c r="O310" i="48"/>
  <c r="P310" i="48" s="1"/>
  <c r="O309" i="48"/>
  <c r="P309" i="48" s="1"/>
  <c r="O308" i="48"/>
  <c r="P308" i="48" s="1"/>
  <c r="P307" i="48"/>
  <c r="O307" i="48"/>
  <c r="O306" i="48"/>
  <c r="P306" i="48" s="1"/>
  <c r="O305" i="48"/>
  <c r="P305" i="48" s="1"/>
  <c r="O304" i="48"/>
  <c r="P304" i="48" s="1"/>
  <c r="O303" i="48"/>
  <c r="P303" i="48" s="1"/>
  <c r="P302" i="48"/>
  <c r="O302" i="48"/>
  <c r="O301" i="48"/>
  <c r="P301" i="48" s="1"/>
  <c r="N300" i="48"/>
  <c r="M300" i="48"/>
  <c r="L300" i="48"/>
  <c r="K300" i="48"/>
  <c r="J300" i="48"/>
  <c r="I300" i="48"/>
  <c r="H300" i="48"/>
  <c r="G300" i="48"/>
  <c r="F300" i="48"/>
  <c r="E300" i="48"/>
  <c r="D300" i="48"/>
  <c r="O300" i="48" s="1"/>
  <c r="P300" i="48" s="1"/>
  <c r="O299" i="48"/>
  <c r="P299" i="48" s="1"/>
  <c r="O298" i="48"/>
  <c r="P298" i="48" s="1"/>
  <c r="O297" i="48"/>
  <c r="P297" i="48" s="1"/>
  <c r="P296" i="48"/>
  <c r="O296" i="48"/>
  <c r="O295" i="48"/>
  <c r="P295" i="48" s="1"/>
  <c r="O294" i="48"/>
  <c r="P294" i="48" s="1"/>
  <c r="O293" i="48"/>
  <c r="P293" i="48" s="1"/>
  <c r="O292" i="48"/>
  <c r="P292" i="48" s="1"/>
  <c r="O291" i="48"/>
  <c r="P291" i="48" s="1"/>
  <c r="O290" i="48"/>
  <c r="P290" i="48" s="1"/>
  <c r="O289" i="48"/>
  <c r="P289" i="48" s="1"/>
  <c r="O288" i="48"/>
  <c r="P288" i="48" s="1"/>
  <c r="O287" i="48"/>
  <c r="P287" i="48" s="1"/>
  <c r="P286" i="48"/>
  <c r="O286" i="48"/>
  <c r="O285" i="48"/>
  <c r="P285" i="48" s="1"/>
  <c r="O284" i="48"/>
  <c r="P284" i="48" s="1"/>
  <c r="O283" i="48"/>
  <c r="P283" i="48" s="1"/>
  <c r="N282" i="48"/>
  <c r="M282" i="48"/>
  <c r="L282" i="48"/>
  <c r="K282" i="48"/>
  <c r="J282" i="48"/>
  <c r="I282" i="48"/>
  <c r="H282" i="48"/>
  <c r="H326" i="48" s="1"/>
  <c r="G282" i="48"/>
  <c r="G326" i="48" s="1"/>
  <c r="F282" i="48"/>
  <c r="E282" i="48"/>
  <c r="D282" i="48"/>
  <c r="P281" i="48"/>
  <c r="O281" i="48"/>
  <c r="O280" i="48"/>
  <c r="P280" i="48" s="1"/>
  <c r="O279" i="48"/>
  <c r="P279" i="48" s="1"/>
  <c r="P278" i="48"/>
  <c r="O278" i="48"/>
  <c r="O277" i="48"/>
  <c r="P277" i="48" s="1"/>
  <c r="O276" i="48"/>
  <c r="P276" i="48" s="1"/>
  <c r="O275" i="48"/>
  <c r="P275" i="48" s="1"/>
  <c r="O274" i="48"/>
  <c r="P274" i="48" s="1"/>
  <c r="P273" i="48"/>
  <c r="O273" i="48"/>
  <c r="O272" i="48"/>
  <c r="P272" i="48" s="1"/>
  <c r="P271" i="48"/>
  <c r="O271" i="48"/>
  <c r="O270" i="48"/>
  <c r="P270" i="48" s="1"/>
  <c r="O269" i="48"/>
  <c r="P269" i="48" s="1"/>
  <c r="P268" i="48"/>
  <c r="O268" i="48"/>
  <c r="O267" i="48"/>
  <c r="P267" i="48" s="1"/>
  <c r="O266" i="48"/>
  <c r="P266" i="48" s="1"/>
  <c r="O265" i="48"/>
  <c r="P265" i="48" s="1"/>
  <c r="O264" i="48"/>
  <c r="P264" i="48" s="1"/>
  <c r="N263" i="48"/>
  <c r="M263" i="48"/>
  <c r="L263" i="48"/>
  <c r="K263" i="48"/>
  <c r="J263" i="48"/>
  <c r="I263" i="48"/>
  <c r="H263" i="48"/>
  <c r="G263" i="48"/>
  <c r="F263" i="48"/>
  <c r="E263" i="48"/>
  <c r="D263" i="48"/>
  <c r="O263" i="48" s="1"/>
  <c r="P263" i="48" s="1"/>
  <c r="O262" i="48"/>
  <c r="P262" i="48" s="1"/>
  <c r="O261" i="48"/>
  <c r="P261" i="48" s="1"/>
  <c r="O260" i="48"/>
  <c r="P260" i="48" s="1"/>
  <c r="O259" i="48"/>
  <c r="P259" i="48" s="1"/>
  <c r="O258" i="48"/>
  <c r="P258" i="48" s="1"/>
  <c r="P257" i="48"/>
  <c r="O257" i="48"/>
  <c r="O256" i="48"/>
  <c r="P256" i="48" s="1"/>
  <c r="O255" i="48"/>
  <c r="P255" i="48" s="1"/>
  <c r="O254" i="48"/>
  <c r="P254" i="48" s="1"/>
  <c r="O253" i="48"/>
  <c r="P253" i="48" s="1"/>
  <c r="O252" i="48"/>
  <c r="P252" i="48" s="1"/>
  <c r="O251" i="48"/>
  <c r="P251" i="48" s="1"/>
  <c r="O250" i="48"/>
  <c r="P250" i="48" s="1"/>
  <c r="O249" i="48"/>
  <c r="P249" i="48" s="1"/>
  <c r="O248" i="48"/>
  <c r="P248" i="48" s="1"/>
  <c r="P247" i="48"/>
  <c r="O247" i="48"/>
  <c r="O246" i="48"/>
  <c r="P246" i="48" s="1"/>
  <c r="O245" i="48"/>
  <c r="P245" i="48" s="1"/>
  <c r="O244" i="48"/>
  <c r="P244" i="48" s="1"/>
  <c r="O243" i="48"/>
  <c r="P243" i="48" s="1"/>
  <c r="O242" i="48"/>
  <c r="P242" i="48" s="1"/>
  <c r="O241" i="48"/>
  <c r="P241" i="48" s="1"/>
  <c r="O240" i="48"/>
  <c r="P240" i="48" s="1"/>
  <c r="O239" i="48"/>
  <c r="P239" i="48" s="1"/>
  <c r="O238" i="48"/>
  <c r="P238" i="48" s="1"/>
  <c r="P237" i="48"/>
  <c r="O237" i="48"/>
  <c r="O236" i="48"/>
  <c r="P236" i="48" s="1"/>
  <c r="O235" i="48"/>
  <c r="P235" i="48" s="1"/>
  <c r="O234" i="48"/>
  <c r="P234" i="48" s="1"/>
  <c r="O233" i="48"/>
  <c r="P233" i="48" s="1"/>
  <c r="O232" i="48"/>
  <c r="P232" i="48" s="1"/>
  <c r="O231" i="48"/>
  <c r="P231" i="48" s="1"/>
  <c r="O230" i="48"/>
  <c r="P230" i="48" s="1"/>
  <c r="O229" i="48"/>
  <c r="P229" i="48" s="1"/>
  <c r="O228" i="48"/>
  <c r="P228" i="48" s="1"/>
  <c r="P227" i="48"/>
  <c r="O227" i="48"/>
  <c r="O226" i="48"/>
  <c r="P226" i="48" s="1"/>
  <c r="O225" i="48"/>
  <c r="P225" i="48" s="1"/>
  <c r="O224" i="48"/>
  <c r="P224" i="48" s="1"/>
  <c r="O223" i="48"/>
  <c r="P223" i="48" s="1"/>
  <c r="O222" i="48"/>
  <c r="P222" i="48" s="1"/>
  <c r="O221" i="48"/>
  <c r="P221" i="48" s="1"/>
  <c r="O220" i="48"/>
  <c r="P220" i="48" s="1"/>
  <c r="O219" i="48"/>
  <c r="P219" i="48" s="1"/>
  <c r="O218" i="48"/>
  <c r="P218" i="48" s="1"/>
  <c r="P217" i="48"/>
  <c r="O217" i="48"/>
  <c r="O216" i="48"/>
  <c r="P216" i="48" s="1"/>
  <c r="O215" i="48"/>
  <c r="P215" i="48" s="1"/>
  <c r="O214" i="48"/>
  <c r="P214" i="48" s="1"/>
  <c r="O213" i="48"/>
  <c r="P213" i="48" s="1"/>
  <c r="O212" i="48"/>
  <c r="P212" i="48" s="1"/>
  <c r="O211" i="48"/>
  <c r="P211" i="48" s="1"/>
  <c r="O210" i="48"/>
  <c r="P210" i="48" s="1"/>
  <c r="O209" i="48"/>
  <c r="P209" i="48" s="1"/>
  <c r="O208" i="48"/>
  <c r="P208" i="48" s="1"/>
  <c r="P207" i="48"/>
  <c r="O207" i="48"/>
  <c r="P206" i="48"/>
  <c r="O206" i="48"/>
  <c r="O205" i="48"/>
  <c r="P205" i="48" s="1"/>
  <c r="O204" i="48"/>
  <c r="P204" i="48" s="1"/>
  <c r="O203" i="48"/>
  <c r="P203" i="48" s="1"/>
  <c r="O202" i="48"/>
  <c r="P202" i="48" s="1"/>
  <c r="O201" i="48"/>
  <c r="P201" i="48" s="1"/>
  <c r="O200" i="48"/>
  <c r="P200" i="48" s="1"/>
  <c r="O199" i="48"/>
  <c r="P199" i="48" s="1"/>
  <c r="O198" i="48"/>
  <c r="P198" i="48" s="1"/>
  <c r="P197" i="48"/>
  <c r="O197" i="48"/>
  <c r="P196" i="48"/>
  <c r="O196" i="48"/>
  <c r="O195" i="48"/>
  <c r="P195" i="48" s="1"/>
  <c r="O194" i="48"/>
  <c r="P194" i="48" s="1"/>
  <c r="O193" i="48"/>
  <c r="P193" i="48" s="1"/>
  <c r="O192" i="48"/>
  <c r="P192" i="48" s="1"/>
  <c r="O191" i="48"/>
  <c r="P191" i="48" s="1"/>
  <c r="O190" i="48"/>
  <c r="P190" i="48" s="1"/>
  <c r="O189" i="48"/>
  <c r="P189" i="48" s="1"/>
  <c r="O188" i="48"/>
  <c r="P188" i="48" s="1"/>
  <c r="P187" i="48"/>
  <c r="O187" i="48"/>
  <c r="P186" i="48"/>
  <c r="O186" i="48"/>
  <c r="O185" i="48"/>
  <c r="P185" i="48" s="1"/>
  <c r="O184" i="48"/>
  <c r="P184" i="48" s="1"/>
  <c r="O183" i="48"/>
  <c r="P183" i="48" s="1"/>
  <c r="O182" i="48"/>
  <c r="P182" i="48" s="1"/>
  <c r="O181" i="48"/>
  <c r="P181" i="48" s="1"/>
  <c r="O180" i="48"/>
  <c r="P180" i="48" s="1"/>
  <c r="O179" i="48"/>
  <c r="P179" i="48" s="1"/>
  <c r="O178" i="48"/>
  <c r="P178" i="48" s="1"/>
  <c r="P177" i="48"/>
  <c r="O177" i="48"/>
  <c r="P176" i="48"/>
  <c r="O176" i="48"/>
  <c r="O175" i="48"/>
  <c r="P175" i="48" s="1"/>
  <c r="O174" i="48"/>
  <c r="P174" i="48" s="1"/>
  <c r="O173" i="48"/>
  <c r="P173" i="48" s="1"/>
  <c r="O172" i="48"/>
  <c r="P172" i="48" s="1"/>
  <c r="O171" i="48"/>
  <c r="P171" i="48" s="1"/>
  <c r="O170" i="48"/>
  <c r="P170" i="48" s="1"/>
  <c r="O169" i="48"/>
  <c r="P169" i="48" s="1"/>
  <c r="N169" i="48"/>
  <c r="M169" i="48"/>
  <c r="L169" i="48"/>
  <c r="K169" i="48"/>
  <c r="J169" i="48"/>
  <c r="I169" i="48"/>
  <c r="H169" i="48"/>
  <c r="G169" i="48"/>
  <c r="F169" i="48"/>
  <c r="E169" i="48"/>
  <c r="E326" i="48" s="1"/>
  <c r="D169" i="48"/>
  <c r="O168" i="48"/>
  <c r="P168" i="48" s="1"/>
  <c r="O167" i="48"/>
  <c r="P167" i="48" s="1"/>
  <c r="O166" i="48"/>
  <c r="P166" i="48" s="1"/>
  <c r="O165" i="48"/>
  <c r="P165" i="48" s="1"/>
  <c r="P164" i="48"/>
  <c r="O164" i="48"/>
  <c r="O163" i="48"/>
  <c r="P163" i="48" s="1"/>
  <c r="P162" i="48"/>
  <c r="O162" i="48"/>
  <c r="O161" i="48"/>
  <c r="P161" i="48" s="1"/>
  <c r="O160" i="48"/>
  <c r="P160" i="48" s="1"/>
  <c r="P159" i="48"/>
  <c r="O159" i="48"/>
  <c r="O158" i="48"/>
  <c r="P158" i="48" s="1"/>
  <c r="O157" i="48"/>
  <c r="P157" i="48" s="1"/>
  <c r="O156" i="48"/>
  <c r="P156" i="48" s="1"/>
  <c r="O155" i="48"/>
  <c r="P155" i="48" s="1"/>
  <c r="P154" i="48"/>
  <c r="O154" i="48"/>
  <c r="O153" i="48"/>
  <c r="P153" i="48" s="1"/>
  <c r="P152" i="48"/>
  <c r="O152" i="48"/>
  <c r="O151" i="48"/>
  <c r="P151" i="48" s="1"/>
  <c r="O150" i="48"/>
  <c r="P150" i="48" s="1"/>
  <c r="P149" i="48"/>
  <c r="O149" i="48"/>
  <c r="O148" i="48"/>
  <c r="P148" i="48" s="1"/>
  <c r="O147" i="48"/>
  <c r="P147" i="48" s="1"/>
  <c r="O146" i="48"/>
  <c r="P146" i="48" s="1"/>
  <c r="O145" i="48"/>
  <c r="P145" i="48" s="1"/>
  <c r="P144" i="48"/>
  <c r="O144" i="48"/>
  <c r="O143" i="48"/>
  <c r="P143" i="48" s="1"/>
  <c r="O142" i="48"/>
  <c r="P142" i="48" s="1"/>
  <c r="O141" i="48"/>
  <c r="P141" i="48" s="1"/>
  <c r="O140" i="48"/>
  <c r="P140" i="48" s="1"/>
  <c r="P139" i="48"/>
  <c r="O139" i="48"/>
  <c r="O138" i="48"/>
  <c r="P138" i="48" s="1"/>
  <c r="O137" i="48"/>
  <c r="P137" i="48" s="1"/>
  <c r="O136" i="48"/>
  <c r="P136" i="48" s="1"/>
  <c r="O135" i="48"/>
  <c r="P135" i="48" s="1"/>
  <c r="P134" i="48"/>
  <c r="O134" i="48"/>
  <c r="O133" i="48"/>
  <c r="P133" i="48" s="1"/>
  <c r="O132" i="48"/>
  <c r="P132" i="48" s="1"/>
  <c r="O131" i="48"/>
  <c r="P131" i="48" s="1"/>
  <c r="O130" i="48"/>
  <c r="P130" i="48" s="1"/>
  <c r="P129" i="48"/>
  <c r="O129" i="48"/>
  <c r="O128" i="48"/>
  <c r="P128" i="48" s="1"/>
  <c r="O127" i="48"/>
  <c r="P127" i="48" s="1"/>
  <c r="O126" i="48"/>
  <c r="P126" i="48" s="1"/>
  <c r="O125" i="48"/>
  <c r="P125" i="48" s="1"/>
  <c r="P124" i="48"/>
  <c r="O124" i="48"/>
  <c r="O123" i="48"/>
  <c r="P123" i="48" s="1"/>
  <c r="O122" i="48"/>
  <c r="P122" i="48" s="1"/>
  <c r="O121" i="48"/>
  <c r="P121" i="48" s="1"/>
  <c r="O120" i="48"/>
  <c r="P120" i="48" s="1"/>
  <c r="P119" i="48"/>
  <c r="O119" i="48"/>
  <c r="O118" i="48"/>
  <c r="P118" i="48" s="1"/>
  <c r="O117" i="48"/>
  <c r="P117" i="48" s="1"/>
  <c r="O116" i="48"/>
  <c r="P116" i="48" s="1"/>
  <c r="O115" i="48"/>
  <c r="P115" i="48" s="1"/>
  <c r="P114" i="48"/>
  <c r="O114" i="48"/>
  <c r="O113" i="48"/>
  <c r="P113" i="48" s="1"/>
  <c r="O112" i="48"/>
  <c r="P112" i="48" s="1"/>
  <c r="O111" i="48"/>
  <c r="P111" i="48" s="1"/>
  <c r="O110" i="48"/>
  <c r="P110" i="48" s="1"/>
  <c r="P109" i="48"/>
  <c r="O109" i="48"/>
  <c r="O108" i="48"/>
  <c r="P108" i="48" s="1"/>
  <c r="O107" i="48"/>
  <c r="P107" i="48" s="1"/>
  <c r="O106" i="48"/>
  <c r="P106" i="48" s="1"/>
  <c r="O105" i="48"/>
  <c r="P105" i="48" s="1"/>
  <c r="P104" i="48"/>
  <c r="O104" i="48"/>
  <c r="O103" i="48"/>
  <c r="P103" i="48" s="1"/>
  <c r="O102" i="48"/>
  <c r="P102" i="48" s="1"/>
  <c r="O101" i="48"/>
  <c r="P101" i="48" s="1"/>
  <c r="O100" i="48"/>
  <c r="P100" i="48" s="1"/>
  <c r="P99" i="48"/>
  <c r="O99" i="48"/>
  <c r="O98" i="48"/>
  <c r="P98" i="48" s="1"/>
  <c r="O97" i="48"/>
  <c r="P97" i="48" s="1"/>
  <c r="O96" i="48"/>
  <c r="P96" i="48" s="1"/>
  <c r="O95" i="48"/>
  <c r="P95" i="48" s="1"/>
  <c r="P94" i="48"/>
  <c r="O94" i="48"/>
  <c r="O93" i="48"/>
  <c r="P93" i="48" s="1"/>
  <c r="O92" i="48"/>
  <c r="P92" i="48" s="1"/>
  <c r="O91" i="48"/>
  <c r="P91" i="48" s="1"/>
  <c r="O90" i="48"/>
  <c r="P90" i="48" s="1"/>
  <c r="P89" i="48"/>
  <c r="O89" i="48"/>
  <c r="O88" i="48"/>
  <c r="P88" i="48" s="1"/>
  <c r="O87" i="48"/>
  <c r="P87" i="48" s="1"/>
  <c r="O86" i="48"/>
  <c r="P86" i="48" s="1"/>
  <c r="O85" i="48"/>
  <c r="P85" i="48" s="1"/>
  <c r="P84" i="48"/>
  <c r="O84" i="48"/>
  <c r="O83" i="48"/>
  <c r="P83" i="48" s="1"/>
  <c r="O82" i="48"/>
  <c r="P82" i="48" s="1"/>
  <c r="O81" i="48"/>
  <c r="P81" i="48" s="1"/>
  <c r="O80" i="48"/>
  <c r="P80" i="48" s="1"/>
  <c r="P79" i="48"/>
  <c r="O79" i="48"/>
  <c r="O78" i="48"/>
  <c r="P78" i="48" s="1"/>
  <c r="O77" i="48"/>
  <c r="P77" i="48" s="1"/>
  <c r="N76" i="48"/>
  <c r="M76" i="48"/>
  <c r="L76" i="48"/>
  <c r="O76" i="48" s="1"/>
  <c r="P76" i="48" s="1"/>
  <c r="K76" i="48"/>
  <c r="J76" i="48"/>
  <c r="I76" i="48"/>
  <c r="I326" i="48" s="1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P68" i="48"/>
  <c r="O68" i="48"/>
  <c r="P67" i="48"/>
  <c r="O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P58" i="48"/>
  <c r="O58" i="48"/>
  <c r="P57" i="48"/>
  <c r="O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P48" i="48"/>
  <c r="O48" i="48"/>
  <c r="P47" i="48"/>
  <c r="O47" i="48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O41" i="48" s="1"/>
  <c r="P41" i="48" s="1"/>
  <c r="L41" i="48"/>
  <c r="K41" i="48"/>
  <c r="J41" i="48"/>
  <c r="J326" i="48" s="1"/>
  <c r="I41" i="48"/>
  <c r="H41" i="48"/>
  <c r="G41" i="48"/>
  <c r="F41" i="48"/>
  <c r="E41" i="48"/>
  <c r="D41" i="48"/>
  <c r="P40" i="48"/>
  <c r="O40" i="48"/>
  <c r="O39" i="48"/>
  <c r="P39" i="48" s="1"/>
  <c r="O38" i="48"/>
  <c r="P38" i="48" s="1"/>
  <c r="O37" i="48"/>
  <c r="P37" i="48" s="1"/>
  <c r="O36" i="48"/>
  <c r="P36" i="48" s="1"/>
  <c r="P35" i="48"/>
  <c r="O35" i="48"/>
  <c r="O34" i="48"/>
  <c r="P34" i="48" s="1"/>
  <c r="O33" i="48"/>
  <c r="P33" i="48" s="1"/>
  <c r="O32" i="48"/>
  <c r="P32" i="48" s="1"/>
  <c r="O31" i="48"/>
  <c r="P31" i="48" s="1"/>
  <c r="P30" i="48"/>
  <c r="O30" i="48"/>
  <c r="O29" i="48"/>
  <c r="P29" i="48" s="1"/>
  <c r="O28" i="48"/>
  <c r="P28" i="48" s="1"/>
  <c r="O27" i="48"/>
  <c r="P27" i="48" s="1"/>
  <c r="O26" i="48"/>
  <c r="P26" i="48" s="1"/>
  <c r="P25" i="48"/>
  <c r="O25" i="48"/>
  <c r="O24" i="48"/>
  <c r="P24" i="48" s="1"/>
  <c r="O23" i="48"/>
  <c r="P23" i="48" s="1"/>
  <c r="O22" i="48"/>
  <c r="P22" i="48" s="1"/>
  <c r="O21" i="48"/>
  <c r="P21" i="48" s="1"/>
  <c r="P20" i="48"/>
  <c r="O20" i="48"/>
  <c r="O19" i="48"/>
  <c r="P19" i="48" s="1"/>
  <c r="O18" i="48"/>
  <c r="P18" i="48" s="1"/>
  <c r="O17" i="48"/>
  <c r="P17" i="48" s="1"/>
  <c r="O16" i="48"/>
  <c r="P16" i="48" s="1"/>
  <c r="P15" i="48"/>
  <c r="O15" i="48"/>
  <c r="O14" i="48"/>
  <c r="P14" i="48" s="1"/>
  <c r="O13" i="48"/>
  <c r="P13" i="48" s="1"/>
  <c r="O12" i="48"/>
  <c r="P12" i="48" s="1"/>
  <c r="O11" i="48"/>
  <c r="P11" i="48" s="1"/>
  <c r="P10" i="48"/>
  <c r="O10" i="48"/>
  <c r="O9" i="48"/>
  <c r="P9" i="48" s="1"/>
  <c r="O8" i="48"/>
  <c r="P8" i="48" s="1"/>
  <c r="O7" i="48"/>
  <c r="P7" i="48" s="1"/>
  <c r="O6" i="48"/>
  <c r="P6" i="48" s="1"/>
  <c r="N5" i="48"/>
  <c r="N326" i="48" s="1"/>
  <c r="M5" i="48"/>
  <c r="M326" i="48" s="1"/>
  <c r="L5" i="48"/>
  <c r="L326" i="48" s="1"/>
  <c r="K5" i="48"/>
  <c r="K326" i="48" s="1"/>
  <c r="J5" i="48"/>
  <c r="I5" i="48"/>
  <c r="H5" i="48"/>
  <c r="G5" i="48"/>
  <c r="F5" i="48"/>
  <c r="F326" i="48" s="1"/>
  <c r="E5" i="48"/>
  <c r="D5" i="48"/>
  <c r="O5" i="48" s="1"/>
  <c r="P5" i="48" s="1"/>
  <c r="O43" i="49" l="1"/>
  <c r="P43" i="49" s="1"/>
  <c r="O37" i="49"/>
  <c r="P37" i="49" s="1"/>
  <c r="O35" i="49"/>
  <c r="P35" i="49" s="1"/>
  <c r="F45" i="49"/>
  <c r="O15" i="49"/>
  <c r="P15" i="49" s="1"/>
  <c r="K45" i="49"/>
  <c r="L45" i="49"/>
  <c r="N45" i="49"/>
  <c r="M45" i="49"/>
  <c r="H45" i="49"/>
  <c r="I45" i="49"/>
  <c r="J45" i="49"/>
  <c r="D45" i="49"/>
  <c r="E45" i="49"/>
  <c r="O27" i="49"/>
  <c r="P27" i="49" s="1"/>
  <c r="G45" i="49"/>
  <c r="O5" i="49"/>
  <c r="P5" i="49" s="1"/>
  <c r="O12" i="49"/>
  <c r="P12" i="49" s="1"/>
  <c r="O282" i="48"/>
  <c r="P282" i="48" s="1"/>
  <c r="D326" i="48"/>
  <c r="O326" i="48" s="1"/>
  <c r="P326" i="48" s="1"/>
  <c r="O41" i="46"/>
  <c r="P41" i="46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 s="1"/>
  <c r="O36" i="46"/>
  <c r="P36" i="46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D42" i="46" s="1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O25" i="46" s="1"/>
  <c r="P25" i="46" s="1"/>
  <c r="D25" i="46"/>
  <c r="O24" i="46"/>
  <c r="P24" i="46" s="1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/>
  <c r="O17" i="46"/>
  <c r="P17" i="46" s="1"/>
  <c r="O16" i="46"/>
  <c r="P16" i="46" s="1"/>
  <c r="N15" i="46"/>
  <c r="M15" i="46"/>
  <c r="L15" i="46"/>
  <c r="K15" i="46"/>
  <c r="J15" i="46"/>
  <c r="J42" i="46" s="1"/>
  <c r="I15" i="46"/>
  <c r="H15" i="46"/>
  <c r="G15" i="46"/>
  <c r="F15" i="46"/>
  <c r="E15" i="46"/>
  <c r="D15" i="46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5" i="45"/>
  <c r="O45" i="45" s="1"/>
  <c r="N44" i="45"/>
  <c r="O44" i="45"/>
  <c r="N43" i="45"/>
  <c r="O43" i="45"/>
  <c r="M42" i="45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/>
  <c r="M15" i="45"/>
  <c r="M46" i="45" s="1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G46" i="45" s="1"/>
  <c r="F12" i="45"/>
  <c r="E12" i="45"/>
  <c r="E46" i="45" s="1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3" i="44"/>
  <c r="O43" i="44"/>
  <c r="N42" i="44"/>
  <c r="O42" i="44" s="1"/>
  <c r="N41" i="44"/>
  <c r="O41" i="44" s="1"/>
  <c r="N40" i="44"/>
  <c r="O40" i="44" s="1"/>
  <c r="M39" i="44"/>
  <c r="L39" i="44"/>
  <c r="L44" i="44" s="1"/>
  <c r="K39" i="44"/>
  <c r="J39" i="44"/>
  <c r="I39" i="44"/>
  <c r="H39" i="44"/>
  <c r="G39" i="44"/>
  <c r="F39" i="44"/>
  <c r="E39" i="44"/>
  <c r="D39" i="44"/>
  <c r="N38" i="44"/>
  <c r="O38" i="44" s="1"/>
  <c r="N37" i="44"/>
  <c r="O37" i="44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G44" i="44" s="1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44" i="44" s="1"/>
  <c r="J5" i="44"/>
  <c r="I5" i="44"/>
  <c r="H5" i="44"/>
  <c r="G5" i="44"/>
  <c r="F5" i="44"/>
  <c r="E5" i="44"/>
  <c r="D5" i="44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N33" i="43" s="1"/>
  <c r="O33" i="43" s="1"/>
  <c r="D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E41" i="43" s="1"/>
  <c r="D5" i="43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M32" i="42"/>
  <c r="L32" i="42"/>
  <c r="K32" i="42"/>
  <c r="J32" i="42"/>
  <c r="I32" i="42"/>
  <c r="I40" i="42" s="1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L40" i="42" s="1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40" i="42" s="1"/>
  <c r="L5" i="42"/>
  <c r="K5" i="42"/>
  <c r="J5" i="42"/>
  <c r="J40" i="42" s="1"/>
  <c r="I5" i="42"/>
  <c r="H5" i="42"/>
  <c r="G5" i="42"/>
  <c r="F5" i="42"/>
  <c r="E5" i="42"/>
  <c r="D5" i="42"/>
  <c r="N39" i="41"/>
  <c r="O39" i="41" s="1"/>
  <c r="N38" i="41"/>
  <c r="O38" i="41" s="1"/>
  <c r="M37" i="41"/>
  <c r="L37" i="41"/>
  <c r="L40" i="41" s="1"/>
  <c r="K37" i="41"/>
  <c r="J37" i="41"/>
  <c r="J40" i="41" s="1"/>
  <c r="I37" i="41"/>
  <c r="H37" i="41"/>
  <c r="G37" i="41"/>
  <c r="F37" i="41"/>
  <c r="E37" i="41"/>
  <c r="E40" i="41" s="1"/>
  <c r="D37" i="4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N12" i="41" s="1"/>
  <c r="O12" i="41" s="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40" i="41" s="1"/>
  <c r="H5" i="41"/>
  <c r="G5" i="41"/>
  <c r="F5" i="41"/>
  <c r="E5" i="41"/>
  <c r="D5" i="41"/>
  <c r="D40" i="41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J41" i="40" s="1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F41" i="40" s="1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41" i="40" s="1"/>
  <c r="L5" i="40"/>
  <c r="K5" i="40"/>
  <c r="K41" i="40" s="1"/>
  <c r="J5" i="40"/>
  <c r="I5" i="40"/>
  <c r="H5" i="40"/>
  <c r="G5" i="40"/>
  <c r="F5" i="40"/>
  <c r="E5" i="40"/>
  <c r="E41" i="40" s="1"/>
  <c r="D5" i="40"/>
  <c r="D41" i="40" s="1"/>
  <c r="N39" i="39"/>
  <c r="O39" i="39" s="1"/>
  <c r="N38" i="39"/>
  <c r="O38" i="39"/>
  <c r="M37" i="39"/>
  <c r="L37" i="39"/>
  <c r="K37" i="39"/>
  <c r="J37" i="39"/>
  <c r="I37" i="39"/>
  <c r="H37" i="39"/>
  <c r="G37" i="39"/>
  <c r="F37" i="39"/>
  <c r="E37" i="39"/>
  <c r="E40" i="39"/>
  <c r="D37" i="39"/>
  <c r="N36" i="39"/>
  <c r="O36" i="39" s="1"/>
  <c r="N35" i="39"/>
  <c r="O35" i="39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D40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 s="1"/>
  <c r="N27" i="39"/>
  <c r="O27" i="39" s="1"/>
  <c r="N26" i="39"/>
  <c r="O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/>
  <c r="N20" i="39"/>
  <c r="O20" i="39" s="1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M24" i="38"/>
  <c r="L24" i="38"/>
  <c r="L42" i="38" s="1"/>
  <c r="K24" i="38"/>
  <c r="J24" i="38"/>
  <c r="I24" i="38"/>
  <c r="H24" i="38"/>
  <c r="G24" i="38"/>
  <c r="F24" i="38"/>
  <c r="E24" i="38"/>
  <c r="D24" i="38"/>
  <c r="N23" i="38"/>
  <c r="O23" i="38"/>
  <c r="N22" i="38"/>
  <c r="O22" i="38"/>
  <c r="N21" i="38"/>
  <c r="O21" i="38" s="1"/>
  <c r="N20" i="38"/>
  <c r="O20" i="38"/>
  <c r="N19" i="38"/>
  <c r="O19" i="38" s="1"/>
  <c r="N18" i="38"/>
  <c r="O18" i="38" s="1"/>
  <c r="N17" i="38"/>
  <c r="O17" i="38"/>
  <c r="N16" i="38"/>
  <c r="O16" i="38"/>
  <c r="M15" i="38"/>
  <c r="M42" i="38" s="1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42" i="38" s="1"/>
  <c r="E12" i="38"/>
  <c r="D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42" i="38" s="1"/>
  <c r="I5" i="38"/>
  <c r="H5" i="38"/>
  <c r="G5" i="38"/>
  <c r="G42" i="38" s="1"/>
  <c r="F5" i="38"/>
  <c r="E5" i="38"/>
  <c r="E42" i="38" s="1"/>
  <c r="D5" i="38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 s="1"/>
  <c r="M35" i="37"/>
  <c r="L35" i="37"/>
  <c r="K35" i="37"/>
  <c r="J35" i="37"/>
  <c r="N35" i="37" s="1"/>
  <c r="O35" i="37" s="1"/>
  <c r="I35" i="37"/>
  <c r="H35" i="37"/>
  <c r="G35" i="37"/>
  <c r="F35" i="37"/>
  <c r="E35" i="37"/>
  <c r="D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M25" i="37"/>
  <c r="L25" i="37"/>
  <c r="K25" i="37"/>
  <c r="J25" i="37"/>
  <c r="N25" i="37" s="1"/>
  <c r="O25" i="37" s="1"/>
  <c r="I25" i="37"/>
  <c r="H25" i="37"/>
  <c r="G25" i="37"/>
  <c r="F25" i="37"/>
  <c r="E25" i="37"/>
  <c r="D25" i="37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F41" i="37" s="1"/>
  <c r="E5" i="37"/>
  <c r="D5" i="37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/>
  <c r="N29" i="36"/>
  <c r="O29" i="36"/>
  <c r="N28" i="36"/>
  <c r="O28" i="36" s="1"/>
  <c r="N27" i="36"/>
  <c r="O27" i="36" s="1"/>
  <c r="N26" i="36"/>
  <c r="O26" i="36" s="1"/>
  <c r="M25" i="36"/>
  <c r="L25" i="36"/>
  <c r="K25" i="36"/>
  <c r="K40" i="36" s="1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K12" i="36"/>
  <c r="J12" i="36"/>
  <c r="J40" i="36" s="1"/>
  <c r="I12" i="36"/>
  <c r="H12" i="36"/>
  <c r="G12" i="36"/>
  <c r="F12" i="36"/>
  <c r="F40" i="36" s="1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40" i="36" s="1"/>
  <c r="G5" i="36"/>
  <c r="G40" i="36" s="1"/>
  <c r="F5" i="36"/>
  <c r="E5" i="36"/>
  <c r="D5" i="36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/>
  <c r="M15" i="35"/>
  <c r="L15" i="35"/>
  <c r="K15" i="35"/>
  <c r="J15" i="35"/>
  <c r="I15" i="35"/>
  <c r="I40" i="35" s="1"/>
  <c r="H15" i="35"/>
  <c r="G15" i="35"/>
  <c r="F15" i="35"/>
  <c r="E15" i="35"/>
  <c r="D15" i="35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L5" i="35"/>
  <c r="K5" i="35"/>
  <c r="K40" i="35" s="1"/>
  <c r="J5" i="35"/>
  <c r="J40" i="35" s="1"/>
  <c r="I5" i="35"/>
  <c r="H5" i="35"/>
  <c r="G5" i="35"/>
  <c r="F5" i="35"/>
  <c r="E5" i="35"/>
  <c r="D5" i="35"/>
  <c r="N38" i="34"/>
  <c r="O38" i="34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/>
  <c r="N21" i="34"/>
  <c r="O21" i="34" s="1"/>
  <c r="N20" i="34"/>
  <c r="O20" i="34" s="1"/>
  <c r="N19" i="34"/>
  <c r="O19" i="34" s="1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39" i="34" s="1"/>
  <c r="I5" i="34"/>
  <c r="H5" i="34"/>
  <c r="G5" i="34"/>
  <c r="F5" i="34"/>
  <c r="E5" i="34"/>
  <c r="D5" i="34"/>
  <c r="N24" i="33"/>
  <c r="O24" i="33"/>
  <c r="N25" i="33"/>
  <c r="O25" i="33"/>
  <c r="N26" i="33"/>
  <c r="O26" i="33" s="1"/>
  <c r="N27" i="33"/>
  <c r="O27" i="33" s="1"/>
  <c r="N28" i="33"/>
  <c r="O28" i="33"/>
  <c r="N16" i="33"/>
  <c r="O16" i="33"/>
  <c r="N17" i="33"/>
  <c r="O17" i="33" s="1"/>
  <c r="N18" i="33"/>
  <c r="O18" i="33"/>
  <c r="N19" i="33"/>
  <c r="O19" i="33" s="1"/>
  <c r="N20" i="33"/>
  <c r="O20" i="33" s="1"/>
  <c r="N21" i="33"/>
  <c r="O21" i="33"/>
  <c r="N22" i="33"/>
  <c r="O22" i="33"/>
  <c r="E23" i="33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I15" i="33"/>
  <c r="J15" i="33"/>
  <c r="N15" i="33" s="1"/>
  <c r="O15" i="33" s="1"/>
  <c r="K15" i="33"/>
  <c r="L15" i="33"/>
  <c r="M15" i="33"/>
  <c r="D15" i="33"/>
  <c r="E12" i="33"/>
  <c r="F12" i="33"/>
  <c r="G12" i="33"/>
  <c r="H12" i="33"/>
  <c r="I12" i="33"/>
  <c r="J12" i="33"/>
  <c r="N12" i="33" s="1"/>
  <c r="O12" i="33" s="1"/>
  <c r="K12" i="33"/>
  <c r="L12" i="33"/>
  <c r="M12" i="33"/>
  <c r="D12" i="33"/>
  <c r="E5" i="33"/>
  <c r="E39" i="33" s="1"/>
  <c r="F5" i="33"/>
  <c r="G5" i="33"/>
  <c r="H5" i="33"/>
  <c r="I5" i="33"/>
  <c r="J5" i="33"/>
  <c r="K5" i="33"/>
  <c r="L5" i="33"/>
  <c r="M5" i="33"/>
  <c r="D5" i="33"/>
  <c r="E37" i="33"/>
  <c r="F37" i="33"/>
  <c r="G37" i="33"/>
  <c r="H37" i="33"/>
  <c r="I37" i="33"/>
  <c r="J37" i="33"/>
  <c r="K37" i="33"/>
  <c r="L37" i="33"/>
  <c r="M37" i="33"/>
  <c r="D37" i="33"/>
  <c r="N38" i="33"/>
  <c r="O38" i="33" s="1"/>
  <c r="N34" i="33"/>
  <c r="O34" i="33"/>
  <c r="N35" i="33"/>
  <c r="O35" i="33"/>
  <c r="N36" i="33"/>
  <c r="N33" i="33"/>
  <c r="O33" i="33" s="1"/>
  <c r="E32" i="33"/>
  <c r="F32" i="33"/>
  <c r="G32" i="33"/>
  <c r="H32" i="33"/>
  <c r="I32" i="33"/>
  <c r="J32" i="33"/>
  <c r="K32" i="33"/>
  <c r="L32" i="33"/>
  <c r="M32" i="33"/>
  <c r="D32" i="33"/>
  <c r="E30" i="33"/>
  <c r="F30" i="33"/>
  <c r="G30" i="33"/>
  <c r="H30" i="33"/>
  <c r="I30" i="33"/>
  <c r="J30" i="33"/>
  <c r="K30" i="33"/>
  <c r="L30" i="33"/>
  <c r="M30" i="33"/>
  <c r="D30" i="33"/>
  <c r="N31" i="33"/>
  <c r="O31" i="33"/>
  <c r="N29" i="33"/>
  <c r="O29" i="33" s="1"/>
  <c r="O36" i="33"/>
  <c r="N13" i="33"/>
  <c r="O13" i="33" s="1"/>
  <c r="N14" i="33"/>
  <c r="O14" i="33" s="1"/>
  <c r="N7" i="33"/>
  <c r="O7" i="33"/>
  <c r="N8" i="33"/>
  <c r="O8" i="33"/>
  <c r="N9" i="33"/>
  <c r="O9" i="33" s="1"/>
  <c r="N10" i="33"/>
  <c r="O10" i="33"/>
  <c r="N11" i="33"/>
  <c r="O11" i="33" s="1"/>
  <c r="N6" i="33"/>
  <c r="O6" i="33" s="1"/>
  <c r="D41" i="37"/>
  <c r="H42" i="38"/>
  <c r="G40" i="39"/>
  <c r="L40" i="39"/>
  <c r="N15" i="39"/>
  <c r="O15" i="39" s="1"/>
  <c r="H40" i="41"/>
  <c r="F40" i="42"/>
  <c r="E40" i="42"/>
  <c r="J41" i="43"/>
  <c r="H41" i="43"/>
  <c r="N15" i="43"/>
  <c r="O15" i="43" s="1"/>
  <c r="I41" i="43"/>
  <c r="I44" i="44"/>
  <c r="D44" i="44"/>
  <c r="K46" i="45"/>
  <c r="J46" i="45"/>
  <c r="L46" i="45"/>
  <c r="I46" i="45"/>
  <c r="H42" i="46"/>
  <c r="F42" i="46"/>
  <c r="E42" i="46"/>
  <c r="N42" i="46"/>
  <c r="I42" i="46"/>
  <c r="O45" i="49" l="1"/>
  <c r="P45" i="49" s="1"/>
  <c r="L41" i="43"/>
  <c r="F46" i="45"/>
  <c r="N12" i="45"/>
  <c r="O12" i="45" s="1"/>
  <c r="N37" i="34"/>
  <c r="O37" i="34" s="1"/>
  <c r="L41" i="37"/>
  <c r="N5" i="38"/>
  <c r="O5" i="38" s="1"/>
  <c r="N5" i="35"/>
  <c r="O5" i="35" s="1"/>
  <c r="N12" i="37"/>
  <c r="O12" i="37" s="1"/>
  <c r="N32" i="33"/>
  <c r="O32" i="33" s="1"/>
  <c r="M39" i="33"/>
  <c r="D39" i="33"/>
  <c r="N39" i="33" s="1"/>
  <c r="O39" i="33" s="1"/>
  <c r="N25" i="36"/>
  <c r="O25" i="36" s="1"/>
  <c r="G41" i="40"/>
  <c r="N12" i="40"/>
  <c r="O12" i="40" s="1"/>
  <c r="N33" i="40"/>
  <c r="O33" i="40" s="1"/>
  <c r="N28" i="45"/>
  <c r="O28" i="45" s="1"/>
  <c r="N36" i="45"/>
  <c r="O36" i="45" s="1"/>
  <c r="O5" i="46"/>
  <c r="P5" i="46" s="1"/>
  <c r="N31" i="38"/>
  <c r="O31" i="38" s="1"/>
  <c r="L39" i="33"/>
  <c r="E39" i="34"/>
  <c r="N12" i="34"/>
  <c r="O12" i="34" s="1"/>
  <c r="N32" i="34"/>
  <c r="O32" i="34" s="1"/>
  <c r="N5" i="36"/>
  <c r="O5" i="36" s="1"/>
  <c r="N24" i="38"/>
  <c r="O24" i="38" s="1"/>
  <c r="N37" i="41"/>
  <c r="O37" i="41" s="1"/>
  <c r="N15" i="42"/>
  <c r="O15" i="42" s="1"/>
  <c r="N12" i="44"/>
  <c r="O12" i="44" s="1"/>
  <c r="O12" i="46"/>
  <c r="P12" i="46" s="1"/>
  <c r="G41" i="37"/>
  <c r="N42" i="45"/>
  <c r="O42" i="45" s="1"/>
  <c r="N37" i="33"/>
  <c r="O37" i="33" s="1"/>
  <c r="N32" i="36"/>
  <c r="O32" i="36" s="1"/>
  <c r="N30" i="39"/>
  <c r="O30" i="39" s="1"/>
  <c r="N5" i="33"/>
  <c r="O5" i="33" s="1"/>
  <c r="F39" i="34"/>
  <c r="N39" i="34" s="1"/>
  <c r="O39" i="34" s="1"/>
  <c r="G39" i="34"/>
  <c r="K41" i="37"/>
  <c r="M41" i="37"/>
  <c r="N5" i="39"/>
  <c r="O5" i="39" s="1"/>
  <c r="K41" i="43"/>
  <c r="M41" i="43"/>
  <c r="M44" i="44"/>
  <c r="J39" i="33"/>
  <c r="E40" i="35"/>
  <c r="D42" i="38"/>
  <c r="H40" i="39"/>
  <c r="N32" i="42"/>
  <c r="O32" i="42" s="1"/>
  <c r="K42" i="46"/>
  <c r="N39" i="44"/>
  <c r="O39" i="44" s="1"/>
  <c r="N23" i="43"/>
  <c r="O23" i="43" s="1"/>
  <c r="L42" i="46"/>
  <c r="O39" i="46"/>
  <c r="P39" i="46" s="1"/>
  <c r="H44" i="44"/>
  <c r="J44" i="44"/>
  <c r="M42" i="46"/>
  <c r="F40" i="35"/>
  <c r="H40" i="42"/>
  <c r="H39" i="33"/>
  <c r="I39" i="34"/>
  <c r="I40" i="39"/>
  <c r="L41" i="40"/>
  <c r="I40" i="36"/>
  <c r="N15" i="37"/>
  <c r="O15" i="37" s="1"/>
  <c r="K39" i="34"/>
  <c r="D40" i="35"/>
  <c r="N38" i="36"/>
  <c r="O38" i="36" s="1"/>
  <c r="N33" i="37"/>
  <c r="O33" i="37" s="1"/>
  <c r="K40" i="39"/>
  <c r="N34" i="44"/>
  <c r="O34" i="44" s="1"/>
  <c r="L39" i="34"/>
  <c r="H40" i="35"/>
  <c r="N12" i="36"/>
  <c r="O12" i="36" s="1"/>
  <c r="I42" i="38"/>
  <c r="N42" i="38" s="1"/>
  <c r="O42" i="38" s="1"/>
  <c r="I39" i="33"/>
  <c r="M39" i="34"/>
  <c r="N30" i="34"/>
  <c r="O30" i="34" s="1"/>
  <c r="N38" i="35"/>
  <c r="O38" i="35" s="1"/>
  <c r="E41" i="37"/>
  <c r="K42" i="38"/>
  <c r="M40" i="39"/>
  <c r="N32" i="39"/>
  <c r="O32" i="39" s="1"/>
  <c r="N31" i="40"/>
  <c r="O31" i="40" s="1"/>
  <c r="N37" i="39"/>
  <c r="O37" i="39" s="1"/>
  <c r="N23" i="40"/>
  <c r="O23" i="40" s="1"/>
  <c r="N15" i="45"/>
  <c r="O15" i="45" s="1"/>
  <c r="H39" i="34"/>
  <c r="N23" i="33"/>
  <c r="O23" i="33" s="1"/>
  <c r="G40" i="35"/>
  <c r="L40" i="36"/>
  <c r="I41" i="37"/>
  <c r="N39" i="38"/>
  <c r="O39" i="38" s="1"/>
  <c r="N15" i="40"/>
  <c r="O15" i="40" s="1"/>
  <c r="K40" i="41"/>
  <c r="M40" i="41"/>
  <c r="N5" i="42"/>
  <c r="O5" i="42" s="1"/>
  <c r="N12" i="42"/>
  <c r="O12" i="42" s="1"/>
  <c r="K40" i="42"/>
  <c r="N38" i="45"/>
  <c r="O38" i="45" s="1"/>
  <c r="O15" i="46"/>
  <c r="P15" i="46" s="1"/>
  <c r="L40" i="35"/>
  <c r="D39" i="34"/>
  <c r="N23" i="34"/>
  <c r="O23" i="34" s="1"/>
  <c r="M40" i="36"/>
  <c r="N34" i="36"/>
  <c r="O34" i="36" s="1"/>
  <c r="N39" i="37"/>
  <c r="O39" i="37" s="1"/>
  <c r="G41" i="43"/>
  <c r="G39" i="33"/>
  <c r="N12" i="35"/>
  <c r="O12" i="35" s="1"/>
  <c r="N33" i="35"/>
  <c r="O33" i="35" s="1"/>
  <c r="J41" i="37"/>
  <c r="N31" i="41"/>
  <c r="O31" i="41" s="1"/>
  <c r="N34" i="38"/>
  <c r="O34" i="38" s="1"/>
  <c r="N37" i="40"/>
  <c r="O37" i="40" s="1"/>
  <c r="N23" i="41"/>
  <c r="O23" i="41" s="1"/>
  <c r="N34" i="42"/>
  <c r="O34" i="42" s="1"/>
  <c r="O35" i="46"/>
  <c r="P35" i="46" s="1"/>
  <c r="N15" i="38"/>
  <c r="O15" i="38" s="1"/>
  <c r="N23" i="39"/>
  <c r="O23" i="39" s="1"/>
  <c r="N15" i="41"/>
  <c r="O15" i="41" s="1"/>
  <c r="D41" i="43"/>
  <c r="N12" i="43"/>
  <c r="O12" i="43" s="1"/>
  <c r="F44" i="44"/>
  <c r="N32" i="44"/>
  <c r="O32" i="44" s="1"/>
  <c r="D40" i="36"/>
  <c r="N37" i="43"/>
  <c r="O37" i="43" s="1"/>
  <c r="N24" i="42"/>
  <c r="O24" i="42" s="1"/>
  <c r="I41" i="40"/>
  <c r="N30" i="33"/>
  <c r="O30" i="33" s="1"/>
  <c r="N12" i="38"/>
  <c r="O12" i="38" s="1"/>
  <c r="D46" i="45"/>
  <c r="G40" i="42"/>
  <c r="G40" i="41"/>
  <c r="N40" i="41" s="1"/>
  <c r="O40" i="41" s="1"/>
  <c r="N5" i="34"/>
  <c r="O5" i="34" s="1"/>
  <c r="N12" i="39"/>
  <c r="O12" i="39" s="1"/>
  <c r="N15" i="35"/>
  <c r="O15" i="35" s="1"/>
  <c r="F39" i="33"/>
  <c r="G42" i="46"/>
  <c r="N5" i="45"/>
  <c r="O5" i="45" s="1"/>
  <c r="N5" i="44"/>
  <c r="O5" i="44" s="1"/>
  <c r="F40" i="41"/>
  <c r="N5" i="40"/>
  <c r="O5" i="40" s="1"/>
  <c r="J40" i="39"/>
  <c r="H41" i="37"/>
  <c r="N5" i="43"/>
  <c r="O5" i="43" s="1"/>
  <c r="H46" i="45"/>
  <c r="N24" i="44"/>
  <c r="O24" i="44" s="1"/>
  <c r="N5" i="41"/>
  <c r="O5" i="41" s="1"/>
  <c r="E40" i="36"/>
  <c r="E44" i="44"/>
  <c r="N44" i="44" s="1"/>
  <c r="O44" i="44" s="1"/>
  <c r="F41" i="43"/>
  <c r="N41" i="43" s="1"/>
  <c r="O41" i="43" s="1"/>
  <c r="H41" i="40"/>
  <c r="F40" i="39"/>
  <c r="N40" i="39" s="1"/>
  <c r="O40" i="39" s="1"/>
  <c r="N31" i="35"/>
  <c r="O31" i="35" s="1"/>
  <c r="D40" i="42"/>
  <c r="M40" i="35"/>
  <c r="N15" i="34"/>
  <c r="O15" i="34" s="1"/>
  <c r="O33" i="46"/>
  <c r="P33" i="46" s="1"/>
  <c r="K39" i="33"/>
  <c r="N5" i="37"/>
  <c r="O5" i="37" s="1"/>
  <c r="N41" i="40" l="1"/>
  <c r="O41" i="40" s="1"/>
  <c r="N41" i="37"/>
  <c r="O41" i="37" s="1"/>
  <c r="N40" i="35"/>
  <c r="O40" i="35" s="1"/>
  <c r="O42" i="46"/>
  <c r="P42" i="46" s="1"/>
  <c r="N40" i="36"/>
  <c r="O40" i="36" s="1"/>
  <c r="N40" i="42"/>
  <c r="O40" i="42" s="1"/>
  <c r="N46" i="45"/>
  <c r="O46" i="45" s="1"/>
</calcChain>
</file>

<file path=xl/sharedStrings.xml><?xml version="1.0" encoding="utf-8"?>
<sst xmlns="http://schemas.openxmlformats.org/spreadsheetml/2006/main" count="1206" uniqueCount="401">
  <si>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</si>
  <si>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</si>
  <si>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</si>
  <si>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</si>
  <si>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</si>
  <si>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</si>
  <si>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</si>
  <si>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</si>
  <si>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</si>
  <si>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</si>
  <si>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</si>
  <si>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</si>
  <si>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</si>
  <si>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</si>
  <si>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</si>
  <si>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</si>
  <si>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</si>
  <si>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</si>
  <si>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</si>
  <si>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</si>
  <si>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</si>
  <si>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</si>
  <si>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</si>
  <si>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</si>
  <si>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</si>
  <si>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</si>
  <si>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</si>
  <si>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</si>
  <si>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</si>
  <si>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</si>
  <si>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</si>
  <si>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</si>
  <si>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</si>
  <si>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</si>
  <si>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</si>
  <si>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</si>
  <si>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</si>
  <si>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</si>
  <si>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</si>
  <si>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</si>
  <si>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</si>
  <si>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</si>
  <si>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</si>
  <si>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</si>
  <si>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</si>
  <si>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</si>
  <si>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</si>
  <si>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</si>
  <si>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</si>
  <si>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</si>
  <si>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</si>
  <si>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</si>
  <si>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</si>
  <si>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Cottondale Revenues Reported by Account Code and Fund Type</t>
  </si>
  <si>
    <t>Local Fiscal Year Ended September 30, 2010</t>
  </si>
  <si>
    <t>Licenses</t>
  </si>
  <si>
    <t>State Grant - Public Safety</t>
  </si>
  <si>
    <t>Disposition of Fixed Assets</t>
  </si>
  <si>
    <t>2010 Municipal Census Population:</t>
  </si>
  <si>
    <t>Local Fiscal Year Ended September 30, 2011</t>
  </si>
  <si>
    <t>Local Option Taxes</t>
  </si>
  <si>
    <t>State Grant - Physical Environment - Water Supply System</t>
  </si>
  <si>
    <t>State Grant - Physical Environment - Sewer / Wastewater</t>
  </si>
  <si>
    <t>Transportation (User Fees) - Other Transportation Charges</t>
  </si>
  <si>
    <t>Court-Ordered Judgments and Fines - As Decided by County Court Civil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</si>
  <si>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</si>
  <si>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</si>
  <si>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</si>
  <si>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</si>
  <si>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Physical Environment - Water Supply System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</si>
  <si>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</si>
  <si>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</si>
  <si>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</si>
  <si>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</si>
  <si>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</si>
  <si>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</si>
  <si>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</si>
  <si>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</si>
  <si>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</si>
  <si>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</si>
  <si>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</si>
  <si>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</si>
  <si>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Other Physical Environment</t>
  </si>
  <si>
    <t>Federal Grant - Culture / Recreation</t>
  </si>
  <si>
    <t>Judgments and Fines - Other Court-Ordered</t>
  </si>
  <si>
    <t>Impact Fees - Physical Environment</t>
  </si>
  <si>
    <t>Proprietary Non-Operating Sources - Other Non-Operating Sources</t>
  </si>
  <si>
    <t>2008 Municipal Population:</t>
  </si>
  <si>
    <t>Local Fiscal Year Ended September 30, 2014</t>
  </si>
  <si>
    <t>Sales - Disposition of Fixed Assets</t>
  </si>
  <si>
    <t>Proprietary Non-Operating - Capital Contributions from Federal Government</t>
  </si>
  <si>
    <t>2014 Municipal Population:</t>
  </si>
  <si>
    <t>Local Fiscal Year Ended September 30, 2015</t>
  </si>
  <si>
    <t>General Government - Other General Government Charges and Fees</t>
  </si>
  <si>
    <t>Proceeds - Installment Purchases and Capital Lease Proceeds</t>
  </si>
  <si>
    <t>Proceeds of General Capital Asset Dispositions - Compensation for Loss</t>
  </si>
  <si>
    <t>2015 Municipal Population:</t>
  </si>
  <si>
    <t>Local Fiscal Year Ended September 30, 2016</t>
  </si>
  <si>
    <t>State Grant - Transportation - Other Transportation</t>
  </si>
  <si>
    <t>Proprietary Non-Operating - Capital Contributions from Other Public Source</t>
  </si>
  <si>
    <t>2016 Municipal Population:</t>
  </si>
  <si>
    <t>Local Fiscal Year Ended September 30, 2017</t>
  </si>
  <si>
    <t>2017 Municipal Population:</t>
  </si>
  <si>
    <t>Local Fiscal Year Ended September 30, 2018</t>
  </si>
  <si>
    <t>Proceeds of General Capital Asset Dispositions - Sales</t>
  </si>
  <si>
    <t>2018 Municipal Population:</t>
  </si>
  <si>
    <t>Local Fiscal Year Ended September 30, 2019</t>
  </si>
  <si>
    <t>Federal Grant - Economic Environment</t>
  </si>
  <si>
    <t>Proprietary Non-Operating - Other Non-Operating Sources</t>
  </si>
  <si>
    <t>2019 Municipal Population:</t>
  </si>
  <si>
    <t>Local Fiscal Year Ended September 30, 2020</t>
  </si>
  <si>
    <t>Federal Grant - Public Safety</t>
  </si>
  <si>
    <t>Proceeds - Debt Proceeds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</si>
  <si>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</si>
  <si>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</si>
  <si>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</si>
  <si>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</si>
  <si>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</si>
  <si>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</si>
  <si>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</si>
  <si>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</si>
  <si>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</si>
  <si>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</si>
  <si>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</si>
  <si>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</si>
  <si>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</si>
  <si>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</si>
  <si>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</si>
  <si>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</si>
  <si>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Local Option Food and Beverage Taxes</t>
  </si>
  <si>
    <t>Municipal Resort Taxes</t>
  </si>
  <si>
    <t>Tourist Development Taxes</t>
  </si>
  <si>
    <t>Convention Development Taxes</t>
  </si>
  <si>
    <t>Consolidated County Development Tax</t>
  </si>
  <si>
    <t>Charter County Convention Development Tax</t>
  </si>
  <si>
    <t>Special District, Subcounty, and Special Convention Development Tax</t>
  </si>
  <si>
    <t>Second Local Option Fuel Tax (1 to 5 Cents Local Option Fuel Tax) - County Proceeds</t>
  </si>
  <si>
    <t>Second Local Option Fuel Tax (1 to 5 Cents Local Option Fuel Tax) - Municipal Proceeds</t>
  </si>
  <si>
    <t>Insurance Premium Tax for Firefighters' Pension</t>
  </si>
  <si>
    <t>Insurance Premium Tax for Police Officers' Retirement</t>
  </si>
  <si>
    <t>Discretionary Surtax on Documents</t>
  </si>
  <si>
    <t>Charter County Transportation System Surtax</t>
  </si>
  <si>
    <t>Local Government Infrastructure Surtax</t>
  </si>
  <si>
    <t>Small County Surtax</t>
  </si>
  <si>
    <t>Indigent Care and Trauma Surtax</t>
  </si>
  <si>
    <t>County Public Hospital Surtax</t>
  </si>
  <si>
    <t>School Capital Outlay Surtax</t>
  </si>
  <si>
    <t>Voter-Approved Indigent Care Surtax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</si>
  <si>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</si>
  <si>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</si>
  <si>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</si>
  <si>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</si>
  <si>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</si>
  <si>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Local Communications Services Taxes</t>
  </si>
  <si>
    <t>Local Business Tax (Chapter 205, F.S.)</t>
  </si>
  <si>
    <t>Gross Receipts Tax on Commercial Hazardous Waste Facilities</t>
  </si>
  <si>
    <t>Municipal Pari-Mutuel Tax</t>
  </si>
  <si>
    <t>Municipal Parking Facility Space Surcharges</t>
  </si>
  <si>
    <t>Building Permits (Buildling Permit Fees)</t>
  </si>
  <si>
    <t>Permits - Other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</si>
  <si>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</si>
  <si>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</si>
  <si>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</si>
  <si>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</si>
  <si>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</si>
  <si>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</si>
  <si>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</si>
  <si>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</si>
  <si>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</si>
  <si>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</si>
  <si>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</si>
  <si>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</si>
  <si>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</si>
  <si>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</si>
  <si>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</si>
  <si>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</si>
  <si>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</si>
  <si>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</si>
  <si>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</si>
  <si>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School</t>
  </si>
  <si>
    <t>Impact Fees - Commercial - School</t>
  </si>
  <si>
    <t>Impact Fees - Residential - Other</t>
  </si>
  <si>
    <t>Impact Fees - Commercial - Other</t>
  </si>
  <si>
    <t>324.XXX</t>
  </si>
  <si>
    <t>Impact Fees - Total</t>
  </si>
  <si>
    <t>Special Assessments - Capital Improvement</t>
  </si>
  <si>
    <t>Special Assessments - Charges for Public Services</t>
  </si>
  <si>
    <t>Inspection Fee</t>
  </si>
  <si>
    <t>Stormwater Fee</t>
  </si>
  <si>
    <t>Green Utility Fee</t>
  </si>
  <si>
    <t>Vessel Registration Fee</t>
  </si>
  <si>
    <t>Federal Grant - General Government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</si>
  <si>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</si>
  <si>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</si>
  <si>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</si>
  <si>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</si>
  <si>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</si>
  <si>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</si>
  <si>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</si>
  <si>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American Rescue Plan Act Funds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</si>
  <si>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</si>
  <si>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</si>
  <si>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</si>
  <si>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</si>
  <si>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</si>
  <si>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</si>
  <si>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</si>
  <si>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</si>
  <si>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</si>
  <si>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Other Financial Assistance - Federal Source</t>
  </si>
  <si>
    <t>Other Financial Assistance - State Source</t>
  </si>
  <si>
    <t>Federal Payments in Lieu of Taxes</t>
  </si>
  <si>
    <t>State Grant - General Government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</si>
  <si>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</si>
  <si>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</si>
  <si>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</si>
  <si>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</si>
  <si>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</si>
  <si>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</si>
  <si>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</si>
  <si>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</si>
  <si>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</si>
  <si>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</si>
  <si>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</si>
  <si>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</si>
  <si>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County Article V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</si>
  <si>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</si>
  <si>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</si>
  <si>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</si>
  <si>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County Revenue Sharing Program</t>
  </si>
  <si>
    <t>State Shared Revenues - General Government - Insurance License Tax</t>
  </si>
  <si>
    <t>State Shared Revenues - General Government - Distribution of Sales and Use Taxes to Counties</t>
  </si>
  <si>
    <t>State Shared Revenues - General Government - Cardroom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</si>
  <si>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</si>
  <si>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</si>
  <si>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</si>
  <si>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</si>
  <si>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</si>
  <si>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</si>
  <si>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</si>
  <si>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</si>
  <si>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</si>
  <si>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</si>
  <si>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Phosphate Rock Severance Tax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</si>
  <si>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</si>
  <si>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</si>
  <si>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</si>
  <si>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</si>
  <si>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</si>
  <si>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</si>
  <si>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State Shared Revenues - Transportation - Oil, Gas, and Sulfur Production Tax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</si>
  <si>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</si>
  <si>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</si>
  <si>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</si>
  <si>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</si>
  <si>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</si>
  <si>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</si>
  <si>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</si>
  <si>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</si>
  <si>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</si>
  <si>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</si>
  <si>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</si>
  <si>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</si>
  <si>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</si>
  <si>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Other</t>
  </si>
  <si>
    <t>Shared Revenue from Other Local Units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</si>
  <si>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</si>
  <si>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</si>
  <si>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</si>
  <si>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</si>
  <si>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</si>
  <si>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</si>
  <si>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</si>
  <si>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</si>
  <si>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</si>
  <si>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</si>
  <si>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</si>
  <si>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</si>
  <si>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</si>
  <si>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Law Enforcement Services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</si>
  <si>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</si>
  <si>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</si>
  <si>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</si>
  <si>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</si>
  <si>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</si>
  <si>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</si>
  <si>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</si>
  <si>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/ Sewer Combination Utility</t>
  </si>
  <si>
    <t>Physical Environment - Conservation and Resource Management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</si>
  <si>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</si>
  <si>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</si>
  <si>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</si>
  <si>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</si>
  <si>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</si>
  <si>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</si>
  <si>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</si>
  <si>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</si>
  <si>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</si>
  <si>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</si>
  <si>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</si>
  <si>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</si>
  <si>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</si>
  <si>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</si>
  <si>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</si>
  <si>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</si>
  <si>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</si>
  <si>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</si>
  <si>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</si>
  <si>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</si>
  <si>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</si>
  <si>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</si>
  <si>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</si>
  <si>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</si>
  <si>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</si>
  <si>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</si>
  <si>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</si>
  <si>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</si>
  <si>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</si>
  <si>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</si>
  <si>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</si>
  <si>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</si>
  <si>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</si>
  <si>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</si>
  <si>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</si>
  <si>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</si>
  <si>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</si>
  <si>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</si>
  <si>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</si>
  <si>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</si>
  <si>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</si>
  <si>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</si>
  <si>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</si>
  <si>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</si>
  <si>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</si>
  <si>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</si>
  <si>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</si>
  <si>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</si>
  <si>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</si>
  <si>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</si>
  <si>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</si>
  <si>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</si>
  <si>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</si>
  <si>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Court Service Reimbursement - Pro Se Litigant Service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</si>
  <si>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</si>
  <si>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</si>
  <si>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</si>
  <si>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</si>
  <si>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</si>
  <si>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</si>
  <si>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</si>
  <si>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</si>
  <si>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</si>
  <si>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 (Not Court-Related)</t>
  </si>
  <si>
    <t>Court-Ordered Judgments and Fines - As Decided by County Court Criminal</t>
  </si>
  <si>
    <t>Court-Ordered Judgments and Fines - As Decided by Circuit Court Criminal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</si>
  <si>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</si>
  <si>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</si>
  <si>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</si>
  <si>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</si>
  <si>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- 10% of Fines to Fine and Forfeiture Fund</t>
  </si>
  <si>
    <t>Court-Ordered Judgments and Fines - Other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</si>
  <si>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</si>
  <si>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</si>
  <si>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</si>
  <si>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</si>
  <si>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</si>
  <si>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</si>
  <si>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</si>
  <si>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</si>
  <si>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</si>
  <si>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</si>
  <si>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</si>
  <si>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Sales - Sale of Surplus Materials and Scrap</t>
  </si>
  <si>
    <t>Pension Fund Contributions</t>
  </si>
  <si>
    <t>Other Miscellaneous Revenues - Bank Fee Refunds</t>
  </si>
  <si>
    <t>Other Miscellaneous Revenues - Repayments from Small Business Loans</t>
  </si>
  <si>
    <t>Other Miscellaneous Revenues - Slot Machine Proceeds - Counties</t>
  </si>
  <si>
    <t>Other Miscellaneous Revenues - Slot Machine Proceeds - Municipalities</t>
  </si>
  <si>
    <t>Other Miscellaneous Revenues - Deferred Compensation Contributions</t>
  </si>
  <si>
    <t>Contributions from Enterprise Operations</t>
  </si>
  <si>
    <t>Proceeds - Leases - Financial Agreements</t>
  </si>
  <si>
    <t>Proceeds - Leases</t>
  </si>
  <si>
    <t>Proceeds - Proceeds from Refunding Bonds</t>
  </si>
  <si>
    <t>Intragovernmental Transfers from Constitutional Fee Officers - Clerk to the BOCC</t>
  </si>
  <si>
    <t>Intragovernmental Transfers from Constitutional Fee Officers - County Comptroller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</si>
  <si>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</si>
  <si>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</si>
  <si>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</si>
  <si>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</si>
  <si>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</si>
  <si>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</si>
  <si>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</si>
  <si>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</si>
  <si>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</si>
  <si>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</si>
  <si>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</si>
  <si>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</si>
  <si>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Extraordinary Items (Gain)</t>
  </si>
  <si>
    <t>Proprietary Non-Operating Sources - Special Items (Gain)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</si>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</sst>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3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EB6A-C45E-48A7-ABAC-887F1834666F}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2" customWidth="1"/>
    <col min="17" max="18" width="9.77734375" style="62"/>
  </cols>
  <sheetData>
    <row r="1" spans="1:134" ht="27.75">
      <c r="A1" s="103" t="s">
        <v>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48"/>
      <c r="R1"/>
    </row>
    <row r="2" spans="1:134" ht="24" thickBot="1">
      <c r="A2" s="106" t="s">
        <v>399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48"/>
      <c r="R2"/>
    </row>
    <row r="3" spans="1:134" ht="18" customHeight="1">
      <c r="A3" s="109" t="s">
        <v>46</v>
      </c>
      <c r="B3" s="110"/>
      <c r="C3" s="111"/>
      <c r="D3" s="115" t="s">
        <v>26</v>
      </c>
      <c r="E3" s="116"/>
      <c r="F3" s="116"/>
      <c r="G3" s="116"/>
      <c r="H3" s="117"/>
      <c r="I3" s="115" t="s">
        <v>27</v>
      </c>
      <c r="J3" s="117"/>
      <c r="K3" s="115" t="s">
        <v>29</v>
      </c>
      <c r="L3" s="116"/>
      <c r="M3" s="117"/>
      <c r="N3" s="49"/>
      <c r="O3" s="50"/>
      <c r="P3" s="118" t="s">
        <v>115</v>
      </c>
      <c r="Q3" s="51"/>
      <c r="R3"/>
    </row>
    <row r="4" spans="1:134" ht="32.25" customHeight="1" thickBot="1">
      <c r="A4" s="112"/>
      <c r="B4" s="113"/>
      <c r="C4" s="114"/>
      <c r="D4" s="52" t="s">
        <v>4</v>
      </c>
      <c r="E4" s="52" t="s">
        <v>47</v>
      </c>
      <c r="F4" s="52" t="s">
        <v>48</v>
      </c>
      <c r="G4" s="52" t="s">
        <v>49</v>
      </c>
      <c r="H4" s="52" t="s">
        <v>5</v>
      </c>
      <c r="I4" s="52" t="s">
        <v>6</v>
      </c>
      <c r="J4" s="53" t="s">
        <v>50</v>
      </c>
      <c r="K4" s="53" t="s">
        <v>7</v>
      </c>
      <c r="L4" s="53" t="s">
        <v>8</v>
      </c>
      <c r="M4" s="53" t="s">
        <v>116</v>
      </c>
      <c r="N4" s="53" t="s">
        <v>9</v>
      </c>
      <c r="O4" s="53" t="s">
        <v>117</v>
      </c>
      <c r="P4" s="119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118</v>
      </c>
      <c r="B5" s="57"/>
      <c r="C5" s="57"/>
      <c r="D5" s="58">
        <f>SUM(D6:D11)</f>
        <v>289861</v>
      </c>
      <c r="E5" s="58">
        <f>SUM(E6:E11)</f>
        <v>43334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333195</v>
      </c>
      <c r="P5" s="60">
        <f>(O5/P$47)</f>
        <v>393.84751773049646</v>
      </c>
      <c r="Q5" s="61"/>
    </row>
    <row r="6" spans="1:134">
      <c r="A6" s="63"/>
      <c r="B6" s="64">
        <v>311</v>
      </c>
      <c r="C6" s="65" t="s">
        <v>2</v>
      </c>
      <c r="D6" s="66">
        <v>82787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82787</v>
      </c>
      <c r="P6" s="67">
        <f>(O6/P$47)</f>
        <v>97.856973995271872</v>
      </c>
      <c r="Q6" s="68"/>
    </row>
    <row r="7" spans="1:134">
      <c r="A7" s="63"/>
      <c r="B7" s="64">
        <v>312.3</v>
      </c>
      <c r="C7" s="65" t="s">
        <v>10</v>
      </c>
      <c r="D7" s="66">
        <v>0</v>
      </c>
      <c r="E7" s="66">
        <v>6538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6538</v>
      </c>
      <c r="P7" s="67">
        <f>(O7/P$47)</f>
        <v>7.7281323877068555</v>
      </c>
      <c r="Q7" s="68"/>
    </row>
    <row r="8" spans="1:134">
      <c r="A8" s="63"/>
      <c r="B8" s="64">
        <v>312.41000000000003</v>
      </c>
      <c r="C8" s="65" t="s">
        <v>119</v>
      </c>
      <c r="D8" s="66">
        <v>0</v>
      </c>
      <c r="E8" s="66">
        <v>36796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36796</v>
      </c>
      <c r="P8" s="67">
        <f>(O8/P$47)</f>
        <v>43.494089834515364</v>
      </c>
      <c r="Q8" s="68"/>
    </row>
    <row r="9" spans="1:134">
      <c r="A9" s="63"/>
      <c r="B9" s="64">
        <v>314.10000000000002</v>
      </c>
      <c r="C9" s="65" t="s">
        <v>13</v>
      </c>
      <c r="D9" s="66">
        <v>50548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50548</v>
      </c>
      <c r="P9" s="67">
        <f>(O9/P$47)</f>
        <v>59.749408983451538</v>
      </c>
      <c r="Q9" s="68"/>
    </row>
    <row r="10" spans="1:134">
      <c r="A10" s="63"/>
      <c r="B10" s="64">
        <v>315.10000000000002</v>
      </c>
      <c r="C10" s="65" t="s">
        <v>120</v>
      </c>
      <c r="D10" s="66">
        <v>33895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33895</v>
      </c>
      <c r="P10" s="67">
        <f>(O10/P$47)</f>
        <v>40.065011820330966</v>
      </c>
      <c r="Q10" s="68"/>
    </row>
    <row r="11" spans="1:134">
      <c r="A11" s="63"/>
      <c r="B11" s="64">
        <v>319.89999999999998</v>
      </c>
      <c r="C11" s="65" t="s">
        <v>121</v>
      </c>
      <c r="D11" s="66">
        <v>122631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122631</v>
      </c>
      <c r="P11" s="67">
        <f>(O11/P$47)</f>
        <v>144.95390070921985</v>
      </c>
      <c r="Q11" s="68"/>
    </row>
    <row r="12" spans="1:134" ht="15.75">
      <c r="A12" s="69" t="s">
        <v>15</v>
      </c>
      <c r="B12" s="70"/>
      <c r="C12" s="71"/>
      <c r="D12" s="72">
        <f>SUM(D13:D14)</f>
        <v>94294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94294</v>
      </c>
      <c r="P12" s="74">
        <f>(O12/P$47)</f>
        <v>111.45862884160756</v>
      </c>
      <c r="Q12" s="75"/>
    </row>
    <row r="13" spans="1:134">
      <c r="A13" s="63"/>
      <c r="B13" s="64">
        <v>323.10000000000002</v>
      </c>
      <c r="C13" s="65" t="s">
        <v>16</v>
      </c>
      <c r="D13" s="66">
        <v>90290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4" si="1">SUM(D13:N13)</f>
        <v>90290</v>
      </c>
      <c r="P13" s="67">
        <f>(O13/P$47)</f>
        <v>106.725768321513</v>
      </c>
      <c r="Q13" s="68"/>
    </row>
    <row r="14" spans="1:134">
      <c r="A14" s="63"/>
      <c r="B14" s="64">
        <v>329.5</v>
      </c>
      <c r="C14" s="65" t="s">
        <v>122</v>
      </c>
      <c r="D14" s="66">
        <v>4004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4004</v>
      </c>
      <c r="P14" s="67">
        <f>(O14/P$47)</f>
        <v>4.7328605200945626</v>
      </c>
      <c r="Q14" s="68"/>
    </row>
    <row r="15" spans="1:134" ht="15.75">
      <c r="A15" s="69" t="s">
        <v>123</v>
      </c>
      <c r="B15" s="70"/>
      <c r="C15" s="71"/>
      <c r="D15" s="72">
        <f>SUM(D16:D26)</f>
        <v>183887</v>
      </c>
      <c r="E15" s="72">
        <f>SUM(E16:E26)</f>
        <v>0</v>
      </c>
      <c r="F15" s="72">
        <f>SUM(F16:F26)</f>
        <v>0</v>
      </c>
      <c r="G15" s="72">
        <f>SUM(G16:G26)</f>
        <v>811907</v>
      </c>
      <c r="H15" s="72">
        <f>SUM(H16:H26)</f>
        <v>0</v>
      </c>
      <c r="I15" s="72">
        <f>SUM(I16:I26)</f>
        <v>0</v>
      </c>
      <c r="J15" s="72">
        <f>SUM(J16:J26)</f>
        <v>0</v>
      </c>
      <c r="K15" s="72">
        <f>SUM(K16:K26)</f>
        <v>0</v>
      </c>
      <c r="L15" s="72">
        <f>SUM(L16:L26)</f>
        <v>0</v>
      </c>
      <c r="M15" s="72">
        <f>SUM(M16:M26)</f>
        <v>0</v>
      </c>
      <c r="N15" s="72">
        <f>SUM(N16:N26)</f>
        <v>0</v>
      </c>
      <c r="O15" s="73">
        <f>SUM(D15:N15)</f>
        <v>995794</v>
      </c>
      <c r="P15" s="74">
        <f>(O15/P$47)</f>
        <v>1177.0614657210401</v>
      </c>
      <c r="Q15" s="75"/>
    </row>
    <row r="16" spans="1:134">
      <c r="A16" s="63"/>
      <c r="B16" s="64">
        <v>331.2</v>
      </c>
      <c r="C16" s="65" t="s">
        <v>111</v>
      </c>
      <c r="D16" s="66">
        <v>15567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15567</v>
      </c>
      <c r="P16" s="67">
        <f>(O16/P$47)</f>
        <v>18.400709219858157</v>
      </c>
      <c r="Q16" s="68"/>
    </row>
    <row r="17" spans="1:17">
      <c r="A17" s="63"/>
      <c r="B17" s="64">
        <v>331.5</v>
      </c>
      <c r="C17" s="65" t="s">
        <v>107</v>
      </c>
      <c r="D17" s="66">
        <v>1350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4" si="2">SUM(D17:N17)</f>
        <v>1350</v>
      </c>
      <c r="P17" s="67">
        <f>(O17/P$47)</f>
        <v>1.5957446808510638</v>
      </c>
      <c r="Q17" s="68"/>
    </row>
    <row r="18" spans="1:17">
      <c r="A18" s="63"/>
      <c r="B18" s="64">
        <v>334.2</v>
      </c>
      <c r="C18" s="65" t="s">
        <v>56</v>
      </c>
      <c r="D18" s="66">
        <v>15920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15920</v>
      </c>
      <c r="P18" s="67">
        <f>(O18/P$47)</f>
        <v>18.817966903073287</v>
      </c>
      <c r="Q18" s="68"/>
    </row>
    <row r="19" spans="1:17">
      <c r="A19" s="63"/>
      <c r="B19" s="64">
        <v>334.35</v>
      </c>
      <c r="C19" s="65" t="s">
        <v>62</v>
      </c>
      <c r="D19" s="66">
        <v>0</v>
      </c>
      <c r="E19" s="66">
        <v>0</v>
      </c>
      <c r="F19" s="66">
        <v>0</v>
      </c>
      <c r="G19" s="66">
        <v>631341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631341</v>
      </c>
      <c r="P19" s="67">
        <f>(O19/P$47)</f>
        <v>746.26595744680856</v>
      </c>
      <c r="Q19" s="68"/>
    </row>
    <row r="20" spans="1:17">
      <c r="A20" s="63"/>
      <c r="B20" s="64">
        <v>334.49</v>
      </c>
      <c r="C20" s="65" t="s">
        <v>98</v>
      </c>
      <c r="D20" s="66">
        <v>0</v>
      </c>
      <c r="E20" s="66">
        <v>0</v>
      </c>
      <c r="F20" s="66">
        <v>0</v>
      </c>
      <c r="G20" s="66">
        <v>180566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180566</v>
      </c>
      <c r="P20" s="67">
        <f>(O20/P$47)</f>
        <v>213.43498817966903</v>
      </c>
      <c r="Q20" s="68"/>
    </row>
    <row r="21" spans="1:17">
      <c r="A21" s="63"/>
      <c r="B21" s="64">
        <v>335.125</v>
      </c>
      <c r="C21" s="65" t="s">
        <v>124</v>
      </c>
      <c r="D21" s="66">
        <v>68661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68661</v>
      </c>
      <c r="P21" s="67">
        <f>(O21/P$47)</f>
        <v>81.159574468085111</v>
      </c>
      <c r="Q21" s="68"/>
    </row>
    <row r="22" spans="1:17">
      <c r="A22" s="63"/>
      <c r="B22" s="64">
        <v>335.14</v>
      </c>
      <c r="C22" s="65" t="s">
        <v>74</v>
      </c>
      <c r="D22" s="66">
        <v>714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714</v>
      </c>
      <c r="P22" s="67">
        <f>(O22/P$47)</f>
        <v>0.84397163120567376</v>
      </c>
      <c r="Q22" s="68"/>
    </row>
    <row r="23" spans="1:17">
      <c r="A23" s="63"/>
      <c r="B23" s="64">
        <v>335.15</v>
      </c>
      <c r="C23" s="65" t="s">
        <v>75</v>
      </c>
      <c r="D23" s="66">
        <v>412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412</v>
      </c>
      <c r="P23" s="67">
        <f>(O23/P$47)</f>
        <v>0.48699763593380613</v>
      </c>
      <c r="Q23" s="68"/>
    </row>
    <row r="24" spans="1:17">
      <c r="A24" s="63"/>
      <c r="B24" s="64">
        <v>335.18</v>
      </c>
      <c r="C24" s="65" t="s">
        <v>125</v>
      </c>
      <c r="D24" s="66">
        <v>57624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57624</v>
      </c>
      <c r="P24" s="67">
        <f>(O24/P$47)</f>
        <v>68.113475177304963</v>
      </c>
      <c r="Q24" s="68"/>
    </row>
    <row r="25" spans="1:17">
      <c r="A25" s="63"/>
      <c r="B25" s="64">
        <v>337.2</v>
      </c>
      <c r="C25" s="65" t="s">
        <v>24</v>
      </c>
      <c r="D25" s="66">
        <v>20000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6" si="3">SUM(D25:N25)</f>
        <v>20000</v>
      </c>
      <c r="P25" s="67">
        <f>(O25/P$47)</f>
        <v>23.640661938534279</v>
      </c>
      <c r="Q25" s="68"/>
    </row>
    <row r="26" spans="1:17">
      <c r="A26" s="63"/>
      <c r="B26" s="64">
        <v>337.7</v>
      </c>
      <c r="C26" s="65" t="s">
        <v>25</v>
      </c>
      <c r="D26" s="66">
        <v>3639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3639</v>
      </c>
      <c r="P26" s="67">
        <f>(O26/P$47)</f>
        <v>4.3014184397163122</v>
      </c>
      <c r="Q26" s="68"/>
    </row>
    <row r="27" spans="1:17" ht="15.75">
      <c r="A27" s="69" t="s">
        <v>30</v>
      </c>
      <c r="B27" s="70"/>
      <c r="C27" s="71"/>
      <c r="D27" s="72">
        <f>SUM(D28:D34)</f>
        <v>11089</v>
      </c>
      <c r="E27" s="72">
        <f>SUM(E28:E34)</f>
        <v>13180</v>
      </c>
      <c r="F27" s="72">
        <f>SUM(F28:F34)</f>
        <v>0</v>
      </c>
      <c r="G27" s="72">
        <f>SUM(G28:G34)</f>
        <v>0</v>
      </c>
      <c r="H27" s="72">
        <f>SUM(H28:H34)</f>
        <v>0</v>
      </c>
      <c r="I27" s="72">
        <f>SUM(I28:I34)</f>
        <v>670784</v>
      </c>
      <c r="J27" s="72">
        <f>SUM(J28:J34)</f>
        <v>0</v>
      </c>
      <c r="K27" s="72">
        <f>SUM(K28:K34)</f>
        <v>0</v>
      </c>
      <c r="L27" s="72">
        <f>SUM(L28:L34)</f>
        <v>0</v>
      </c>
      <c r="M27" s="72">
        <f>SUM(M28:M34)</f>
        <v>0</v>
      </c>
      <c r="N27" s="72">
        <f>SUM(N28:N34)</f>
        <v>0</v>
      </c>
      <c r="O27" s="72">
        <f>SUM(D27:N27)</f>
        <v>695053</v>
      </c>
      <c r="P27" s="74">
        <f>(O27/P$47)</f>
        <v>821.57565011820327</v>
      </c>
      <c r="Q27" s="75"/>
    </row>
    <row r="28" spans="1:17">
      <c r="A28" s="63"/>
      <c r="B28" s="64">
        <v>341.9</v>
      </c>
      <c r="C28" s="65" t="s">
        <v>93</v>
      </c>
      <c r="D28" s="66">
        <v>236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4" si="4">SUM(D28:N28)</f>
        <v>236</v>
      </c>
      <c r="P28" s="67">
        <f>(O28/P$47)</f>
        <v>0.27895981087470451</v>
      </c>
      <c r="Q28" s="68"/>
    </row>
    <row r="29" spans="1:17">
      <c r="A29" s="63"/>
      <c r="B29" s="64">
        <v>342.2</v>
      </c>
      <c r="C29" s="65" t="s">
        <v>33</v>
      </c>
      <c r="D29" s="66">
        <v>10853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10853</v>
      </c>
      <c r="P29" s="67">
        <f>(O29/P$47)</f>
        <v>12.828605200945626</v>
      </c>
      <c r="Q29" s="68"/>
    </row>
    <row r="30" spans="1:17">
      <c r="A30" s="63"/>
      <c r="B30" s="64">
        <v>343.3</v>
      </c>
      <c r="C30" s="65" t="s">
        <v>34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218002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218002</v>
      </c>
      <c r="P30" s="67">
        <f>(O30/P$47)</f>
        <v>257.68557919621747</v>
      </c>
      <c r="Q30" s="68"/>
    </row>
    <row r="31" spans="1:17">
      <c r="A31" s="63"/>
      <c r="B31" s="64">
        <v>343.4</v>
      </c>
      <c r="C31" s="65" t="s">
        <v>35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167060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167060</v>
      </c>
      <c r="P31" s="67">
        <f>(O31/P$47)</f>
        <v>197.47044917257682</v>
      </c>
      <c r="Q31" s="68"/>
    </row>
    <row r="32" spans="1:17">
      <c r="A32" s="63"/>
      <c r="B32" s="64">
        <v>343.5</v>
      </c>
      <c r="C32" s="65" t="s">
        <v>36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274246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274246</v>
      </c>
      <c r="P32" s="67">
        <f>(O32/P$47)</f>
        <v>324.16784869976357</v>
      </c>
      <c r="Q32" s="68"/>
    </row>
    <row r="33" spans="1:120">
      <c r="A33" s="63"/>
      <c r="B33" s="64">
        <v>343.9</v>
      </c>
      <c r="C33" s="65" t="s">
        <v>37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11476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11476</v>
      </c>
      <c r="P33" s="67">
        <f>(O33/P$47)</f>
        <v>13.56501182033097</v>
      </c>
      <c r="Q33" s="68"/>
    </row>
    <row r="34" spans="1:120">
      <c r="A34" s="63"/>
      <c r="B34" s="64">
        <v>344.9</v>
      </c>
      <c r="C34" s="65" t="s">
        <v>77</v>
      </c>
      <c r="D34" s="66">
        <v>0</v>
      </c>
      <c r="E34" s="66">
        <v>13180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13180</v>
      </c>
      <c r="P34" s="67">
        <f>(O34/P$47)</f>
        <v>15.57919621749409</v>
      </c>
      <c r="Q34" s="68"/>
    </row>
    <row r="35" spans="1:120" ht="15.75">
      <c r="A35" s="69" t="s">
        <v>31</v>
      </c>
      <c r="B35" s="70"/>
      <c r="C35" s="71"/>
      <c r="D35" s="72">
        <f>SUM(D36:D36)</f>
        <v>24654</v>
      </c>
      <c r="E35" s="72">
        <f>SUM(E36:E36)</f>
        <v>0</v>
      </c>
      <c r="F35" s="72">
        <f>SUM(F36:F36)</f>
        <v>0</v>
      </c>
      <c r="G35" s="72">
        <f>SUM(G36:G36)</f>
        <v>0</v>
      </c>
      <c r="H35" s="72">
        <f>SUM(H36:H36)</f>
        <v>0</v>
      </c>
      <c r="I35" s="72">
        <f>SUM(I36:I36)</f>
        <v>0</v>
      </c>
      <c r="J35" s="72">
        <f>SUM(J36:J36)</f>
        <v>0</v>
      </c>
      <c r="K35" s="72">
        <f>SUM(K36:K36)</f>
        <v>0</v>
      </c>
      <c r="L35" s="72">
        <f>SUM(L36:L36)</f>
        <v>0</v>
      </c>
      <c r="M35" s="72">
        <f>SUM(M36:M36)</f>
        <v>0</v>
      </c>
      <c r="N35" s="72">
        <f>SUM(N36:N36)</f>
        <v>0</v>
      </c>
      <c r="O35" s="72">
        <f>SUM(D35:N35)</f>
        <v>24654</v>
      </c>
      <c r="P35" s="74">
        <f>(O35/P$47)</f>
        <v>29.141843971631207</v>
      </c>
      <c r="Q35" s="75"/>
    </row>
    <row r="36" spans="1:120">
      <c r="A36" s="76"/>
      <c r="B36" s="77">
        <v>351.3</v>
      </c>
      <c r="C36" s="78" t="s">
        <v>64</v>
      </c>
      <c r="D36" s="66">
        <v>24654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" si="5">SUM(D36:N36)</f>
        <v>24654</v>
      </c>
      <c r="P36" s="67">
        <f>(O36/P$47)</f>
        <v>29.141843971631207</v>
      </c>
      <c r="Q36" s="68"/>
    </row>
    <row r="37" spans="1:120" ht="15.75">
      <c r="A37" s="69" t="s">
        <v>3</v>
      </c>
      <c r="B37" s="70"/>
      <c r="C37" s="71"/>
      <c r="D37" s="72">
        <f>SUM(D38:D42)</f>
        <v>32433</v>
      </c>
      <c r="E37" s="72">
        <f>SUM(E38:E42)</f>
        <v>492</v>
      </c>
      <c r="F37" s="72">
        <f>SUM(F38:F42)</f>
        <v>0</v>
      </c>
      <c r="G37" s="72">
        <f>SUM(G38:G42)</f>
        <v>61</v>
      </c>
      <c r="H37" s="72">
        <f>SUM(H38:H42)</f>
        <v>0</v>
      </c>
      <c r="I37" s="72">
        <f>SUM(I38:I42)</f>
        <v>385</v>
      </c>
      <c r="J37" s="72">
        <f>SUM(J38:J42)</f>
        <v>0</v>
      </c>
      <c r="K37" s="72">
        <f>SUM(K38:K42)</f>
        <v>0</v>
      </c>
      <c r="L37" s="72">
        <f>SUM(L38:L42)</f>
        <v>0</v>
      </c>
      <c r="M37" s="72">
        <f>SUM(M38:M42)</f>
        <v>0</v>
      </c>
      <c r="N37" s="72">
        <f>SUM(N38:N42)</f>
        <v>0</v>
      </c>
      <c r="O37" s="72">
        <f>SUM(D37:N37)</f>
        <v>33371</v>
      </c>
      <c r="P37" s="74">
        <f>(O37/P$47)</f>
        <v>39.445626477541374</v>
      </c>
      <c r="Q37" s="75"/>
    </row>
    <row r="38" spans="1:120">
      <c r="A38" s="63"/>
      <c r="B38" s="64">
        <v>361.1</v>
      </c>
      <c r="C38" s="65" t="s">
        <v>41</v>
      </c>
      <c r="D38" s="66">
        <v>101</v>
      </c>
      <c r="E38" s="66">
        <v>492</v>
      </c>
      <c r="F38" s="66">
        <v>0</v>
      </c>
      <c r="G38" s="66">
        <v>47</v>
      </c>
      <c r="H38" s="66">
        <v>0</v>
      </c>
      <c r="I38" s="66">
        <v>385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1025</v>
      </c>
      <c r="P38" s="67">
        <f>(O38/P$47)</f>
        <v>1.2115839243498818</v>
      </c>
      <c r="Q38" s="68"/>
    </row>
    <row r="39" spans="1:120">
      <c r="A39" s="63"/>
      <c r="B39" s="64">
        <v>362</v>
      </c>
      <c r="C39" s="65" t="s">
        <v>42</v>
      </c>
      <c r="D39" s="66">
        <v>3295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4" si="6">SUM(D39:N39)</f>
        <v>3295</v>
      </c>
      <c r="P39" s="67">
        <f>(O39/P$47)</f>
        <v>3.8947990543735225</v>
      </c>
      <c r="Q39" s="68"/>
    </row>
    <row r="40" spans="1:120">
      <c r="A40" s="63"/>
      <c r="B40" s="64">
        <v>364</v>
      </c>
      <c r="C40" s="65" t="s">
        <v>89</v>
      </c>
      <c r="D40" s="66">
        <v>1069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1069</v>
      </c>
      <c r="P40" s="67">
        <f>(O40/P$47)</f>
        <v>1.2635933806146573</v>
      </c>
      <c r="Q40" s="68"/>
    </row>
    <row r="41" spans="1:120">
      <c r="A41" s="63"/>
      <c r="B41" s="64">
        <v>366</v>
      </c>
      <c r="C41" s="65" t="s">
        <v>65</v>
      </c>
      <c r="D41" s="66">
        <v>25695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25695</v>
      </c>
      <c r="P41" s="67">
        <f>(O41/P$47)</f>
        <v>30.372340425531913</v>
      </c>
      <c r="Q41" s="68"/>
    </row>
    <row r="42" spans="1:120">
      <c r="A42" s="63"/>
      <c r="B42" s="64">
        <v>369.9</v>
      </c>
      <c r="C42" s="65" t="s">
        <v>44</v>
      </c>
      <c r="D42" s="66">
        <v>2273</v>
      </c>
      <c r="E42" s="66">
        <v>0</v>
      </c>
      <c r="F42" s="66">
        <v>0</v>
      </c>
      <c r="G42" s="66">
        <v>14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2287</v>
      </c>
      <c r="P42" s="67">
        <f>(O42/P$47)</f>
        <v>2.7033096926713949</v>
      </c>
      <c r="Q42" s="68"/>
    </row>
    <row r="43" spans="1:120" ht="15.75">
      <c r="A43" s="69" t="s">
        <v>32</v>
      </c>
      <c r="B43" s="70"/>
      <c r="C43" s="71"/>
      <c r="D43" s="72">
        <f>SUM(D44:D44)</f>
        <v>0</v>
      </c>
      <c r="E43" s="72">
        <f>SUM(E44:E44)</f>
        <v>10138</v>
      </c>
      <c r="F43" s="72">
        <f>SUM(F44:F44)</f>
        <v>0</v>
      </c>
      <c r="G43" s="72">
        <f>SUM(G44:G44)</f>
        <v>0</v>
      </c>
      <c r="H43" s="72">
        <f>SUM(H44:H44)</f>
        <v>0</v>
      </c>
      <c r="I43" s="72">
        <f>SUM(I44:I44)</f>
        <v>0</v>
      </c>
      <c r="J43" s="72">
        <f>SUM(J44:J44)</f>
        <v>0</v>
      </c>
      <c r="K43" s="72">
        <f>SUM(K44:K44)</f>
        <v>0</v>
      </c>
      <c r="L43" s="72">
        <f>SUM(L44:L44)</f>
        <v>0</v>
      </c>
      <c r="M43" s="72">
        <f>SUM(M44:M44)</f>
        <v>0</v>
      </c>
      <c r="N43" s="72">
        <f>SUM(N44:N44)</f>
        <v>0</v>
      </c>
      <c r="O43" s="72">
        <f t="shared" si="6"/>
        <v>10138</v>
      </c>
      <c r="P43" s="74">
        <f>(O43/P$47)</f>
        <v>11.983451536643026</v>
      </c>
      <c r="Q43" s="68"/>
    </row>
    <row r="44" spans="1:120" ht="15.75" thickBot="1">
      <c r="A44" s="63"/>
      <c r="B44" s="64">
        <v>381</v>
      </c>
      <c r="C44" s="65" t="s">
        <v>45</v>
      </c>
      <c r="D44" s="66">
        <v>0</v>
      </c>
      <c r="E44" s="66">
        <v>10138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10138</v>
      </c>
      <c r="P44" s="67">
        <f>(O44/P$47)</f>
        <v>11.983451536643026</v>
      </c>
      <c r="Q44" s="68"/>
    </row>
    <row r="45" spans="1:120" ht="16.5" thickBot="1">
      <c r="A45" s="81" t="s">
        <v>38</v>
      </c>
      <c r="B45" s="82"/>
      <c r="C45" s="83"/>
      <c r="D45" s="84">
        <f>SUM(D5,D12,D15,D27,D35,D37,D43)</f>
        <v>636218</v>
      </c>
      <c r="E45" s="84">
        <f>SUM(E5,E12,E15,E27,E35,E37,E43)</f>
        <v>67144</v>
      </c>
      <c r="F45" s="84">
        <f>SUM(F5,F12,F15,F27,F35,F37,F43)</f>
        <v>0</v>
      </c>
      <c r="G45" s="84">
        <f>SUM(G5,G12,G15,G27,G35,G37,G43)</f>
        <v>811968</v>
      </c>
      <c r="H45" s="84">
        <f>SUM(H5,H12,H15,H27,H35,H37,H43)</f>
        <v>0</v>
      </c>
      <c r="I45" s="84">
        <f>SUM(I5,I12,I15,I27,I35,I37,I43)</f>
        <v>671169</v>
      </c>
      <c r="J45" s="84">
        <f>SUM(J5,J12,J15,J27,J35,J37,J43)</f>
        <v>0</v>
      </c>
      <c r="K45" s="84">
        <f>SUM(K5,K12,K15,K27,K35,K37,K43)</f>
        <v>0</v>
      </c>
      <c r="L45" s="84">
        <f>SUM(L5,L12,L15,L27,L35,L37,L43)</f>
        <v>0</v>
      </c>
      <c r="M45" s="84">
        <f>SUM(M5,M12,M15,M27,M35,M37,M43)</f>
        <v>0</v>
      </c>
      <c r="N45" s="84">
        <f>SUM(N5,N12,N15,N27,N35,N37,N43)</f>
        <v>0</v>
      </c>
      <c r="O45" s="84">
        <f>SUM(D45:N45)</f>
        <v>2186499</v>
      </c>
      <c r="P45" s="85">
        <f>(O45/P$47)</f>
        <v>2584.5141843971633</v>
      </c>
      <c r="Q45" s="61"/>
      <c r="R45" s="86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</row>
    <row r="46" spans="1:120">
      <c r="A46" s="87"/>
      <c r="B46" s="88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0"/>
    </row>
    <row r="47" spans="1:120">
      <c r="A47" s="91"/>
      <c r="B47" s="92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6" t="s">
        <v>400</v>
      </c>
      <c r="N47" s="96"/>
      <c r="O47" s="96"/>
      <c r="P47" s="94">
        <v>846</v>
      </c>
    </row>
    <row r="48" spans="1:120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</row>
    <row r="49" spans="1:16" ht="15.75" customHeight="1" thickBot="1">
      <c r="A49" s="100" t="s">
        <v>67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2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194510</v>
      </c>
      <c r="E5" s="27">
        <f t="shared" si="0"/>
        <v>39821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234331</v>
      </c>
      <c r="O5" s="33">
        <f t="shared" ref="O5:O40" si="2">(N5/O$42)</f>
        <v>258.92928176795579</v>
      </c>
      <c r="P5" s="6"/>
    </row>
    <row r="6" spans="1:133">
      <c r="A6" s="12"/>
      <c r="B6" s="25">
        <v>311</v>
      </c>
      <c r="C6" s="20" t="s">
        <v>2</v>
      </c>
      <c r="D6" s="46">
        <v>63504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63504</v>
      </c>
      <c r="O6" s="47">
        <f t="shared" si="2"/>
        <v>70.170165745856352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6044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6044</v>
      </c>
      <c r="O7" s="47">
        <f t="shared" si="2"/>
        <v>6.6784530386740331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33777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33777</v>
      </c>
      <c r="O8" s="47">
        <f t="shared" si="2"/>
        <v>37.322651933701657</v>
      </c>
      <c r="P8" s="9"/>
    </row>
    <row r="9" spans="1:133">
      <c r="A9" s="12"/>
      <c r="B9" s="25">
        <v>312.60000000000002</v>
      </c>
      <c r="C9" s="20" t="s">
        <v>12</v>
      </c>
      <c r="D9" s="46">
        <v>75012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75012</v>
      </c>
      <c r="O9" s="47">
        <f t="shared" si="2"/>
        <v>82.886187845303866</v>
      </c>
      <c r="P9" s="9"/>
    </row>
    <row r="10" spans="1:133">
      <c r="A10" s="12"/>
      <c r="B10" s="25">
        <v>314.10000000000002</v>
      </c>
      <c r="C10" s="20" t="s">
        <v>13</v>
      </c>
      <c r="D10" s="46">
        <v>36922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36922</v>
      </c>
      <c r="O10" s="47">
        <f t="shared" si="2"/>
        <v>40.797790055248619</v>
      </c>
      <c r="P10" s="9"/>
    </row>
    <row r="11" spans="1:133">
      <c r="A11" s="12"/>
      <c r="B11" s="25">
        <v>315</v>
      </c>
      <c r="C11" s="20" t="s">
        <v>72</v>
      </c>
      <c r="D11" s="46">
        <v>19072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19072</v>
      </c>
      <c r="O11" s="47">
        <f t="shared" si="2"/>
        <v>21.074033149171271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76853</v>
      </c>
      <c r="E12" s="32">
        <f t="shared" si="3"/>
        <v>3057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79910</v>
      </c>
      <c r="O12" s="45">
        <f t="shared" si="2"/>
        <v>88.298342541436469</v>
      </c>
      <c r="P12" s="10"/>
    </row>
    <row r="13" spans="1:133">
      <c r="A13" s="12"/>
      <c r="B13" s="25">
        <v>323.10000000000002</v>
      </c>
      <c r="C13" s="20" t="s">
        <v>16</v>
      </c>
      <c r="D13" s="46">
        <v>72628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72628</v>
      </c>
      <c r="O13" s="47">
        <f t="shared" si="2"/>
        <v>80.251933701657464</v>
      </c>
      <c r="P13" s="9"/>
    </row>
    <row r="14" spans="1:133">
      <c r="A14" s="12"/>
      <c r="B14" s="25">
        <v>329</v>
      </c>
      <c r="C14" s="20" t="s">
        <v>17</v>
      </c>
      <c r="D14" s="46">
        <v>4225</v>
      </c>
      <c r="E14" s="46">
        <v>3057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7282</v>
      </c>
      <c r="O14" s="47">
        <f t="shared" si="2"/>
        <v>8.046408839779005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110147</v>
      </c>
      <c r="E15" s="32">
        <f t="shared" si="4"/>
        <v>0</v>
      </c>
      <c r="F15" s="32">
        <f t="shared" si="4"/>
        <v>0</v>
      </c>
      <c r="G15" s="32">
        <f t="shared" si="4"/>
        <v>991191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1101338</v>
      </c>
      <c r="O15" s="45">
        <f t="shared" si="2"/>
        <v>1216.9480662983426</v>
      </c>
      <c r="P15" s="10"/>
    </row>
    <row r="16" spans="1:133">
      <c r="A16" s="12"/>
      <c r="B16" s="25">
        <v>334.35</v>
      </c>
      <c r="C16" s="20" t="s">
        <v>62</v>
      </c>
      <c r="D16" s="46">
        <v>0</v>
      </c>
      <c r="E16" s="46">
        <v>0</v>
      </c>
      <c r="F16" s="46">
        <v>0</v>
      </c>
      <c r="G16" s="46">
        <v>991191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991191</v>
      </c>
      <c r="O16" s="47">
        <f t="shared" si="2"/>
        <v>1095.2386740331492</v>
      </c>
      <c r="P16" s="9"/>
    </row>
    <row r="17" spans="1:16">
      <c r="A17" s="12"/>
      <c r="B17" s="25">
        <v>335.12</v>
      </c>
      <c r="C17" s="20" t="s">
        <v>73</v>
      </c>
      <c r="D17" s="46">
        <v>50581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50581</v>
      </c>
      <c r="O17" s="47">
        <f t="shared" si="2"/>
        <v>55.890607734806629</v>
      </c>
      <c r="P17" s="9"/>
    </row>
    <row r="18" spans="1:16">
      <c r="A18" s="12"/>
      <c r="B18" s="25">
        <v>335.14</v>
      </c>
      <c r="C18" s="20" t="s">
        <v>74</v>
      </c>
      <c r="D18" s="46">
        <v>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457</v>
      </c>
      <c r="O18" s="47">
        <f t="shared" si="2"/>
        <v>0.50497237569060771</v>
      </c>
      <c r="P18" s="9"/>
    </row>
    <row r="19" spans="1:16">
      <c r="A19" s="12"/>
      <c r="B19" s="25">
        <v>335.15</v>
      </c>
      <c r="C19" s="20" t="s">
        <v>75</v>
      </c>
      <c r="D19" s="46">
        <v>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266</v>
      </c>
      <c r="O19" s="47">
        <f t="shared" si="2"/>
        <v>0.29392265193370165</v>
      </c>
      <c r="P19" s="9"/>
    </row>
    <row r="20" spans="1:16">
      <c r="A20" s="12"/>
      <c r="B20" s="25">
        <v>335.18</v>
      </c>
      <c r="C20" s="20" t="s">
        <v>76</v>
      </c>
      <c r="D20" s="46">
        <v>42350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42350</v>
      </c>
      <c r="O20" s="47">
        <f t="shared" si="2"/>
        <v>46.795580110497241</v>
      </c>
      <c r="P20" s="9"/>
    </row>
    <row r="21" spans="1:16">
      <c r="A21" s="12"/>
      <c r="B21" s="25">
        <v>337.2</v>
      </c>
      <c r="C21" s="20" t="s">
        <v>24</v>
      </c>
      <c r="D21" s="46">
        <v>12500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12500</v>
      </c>
      <c r="O21" s="47">
        <f t="shared" si="2"/>
        <v>13.812154696132596</v>
      </c>
      <c r="P21" s="9"/>
    </row>
    <row r="22" spans="1:16">
      <c r="A22" s="12"/>
      <c r="B22" s="25">
        <v>337.7</v>
      </c>
      <c r="C22" s="20" t="s">
        <v>25</v>
      </c>
      <c r="D22" s="46">
        <v>3993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3993</v>
      </c>
      <c r="O22" s="47">
        <f t="shared" si="2"/>
        <v>4.412154696132597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SUM(D24:D29)</f>
        <v>11409</v>
      </c>
      <c r="E23" s="32">
        <f t="shared" si="5"/>
        <v>19048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429633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460090</v>
      </c>
      <c r="O23" s="45">
        <f t="shared" si="2"/>
        <v>508.38674033149169</v>
      </c>
      <c r="P23" s="10"/>
    </row>
    <row r="24" spans="1:16">
      <c r="A24" s="12"/>
      <c r="B24" s="25">
        <v>342.2</v>
      </c>
      <c r="C24" s="20" t="s">
        <v>33</v>
      </c>
      <c r="D24" s="46">
        <v>5806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5806</v>
      </c>
      <c r="O24" s="47">
        <f t="shared" si="2"/>
        <v>6.4154696132596687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131270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131270</v>
      </c>
      <c r="O25" s="47">
        <f t="shared" si="2"/>
        <v>145.04972375690608</v>
      </c>
      <c r="P25" s="9"/>
    </row>
    <row r="26" spans="1:16">
      <c r="A26" s="12"/>
      <c r="B26" s="25">
        <v>343.4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90112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90112</v>
      </c>
      <c r="O26" s="47">
        <f t="shared" si="2"/>
        <v>99.571270718232043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189232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189232</v>
      </c>
      <c r="O27" s="47">
        <f t="shared" si="2"/>
        <v>209.09613259668509</v>
      </c>
      <c r="P27" s="9"/>
    </row>
    <row r="28" spans="1:16">
      <c r="A28" s="12"/>
      <c r="B28" s="25">
        <v>343.9</v>
      </c>
      <c r="C28" s="20" t="s">
        <v>37</v>
      </c>
      <c r="D28" s="46">
        <v>5603</v>
      </c>
      <c r="E28" s="46">
        <v>0</v>
      </c>
      <c r="F28" s="46">
        <v>0</v>
      </c>
      <c r="G28" s="46">
        <v>0</v>
      </c>
      <c r="H28" s="46">
        <v>0</v>
      </c>
      <c r="I28" s="46">
        <v>19019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24622</v>
      </c>
      <c r="O28" s="47">
        <f t="shared" si="2"/>
        <v>27.206629834254144</v>
      </c>
      <c r="P28" s="9"/>
    </row>
    <row r="29" spans="1:16">
      <c r="A29" s="12"/>
      <c r="B29" s="25">
        <v>344.9</v>
      </c>
      <c r="C29" s="20" t="s">
        <v>77</v>
      </c>
      <c r="D29" s="46">
        <v>0</v>
      </c>
      <c r="E29" s="46">
        <v>19048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19048</v>
      </c>
      <c r="O29" s="47">
        <f t="shared" si="2"/>
        <v>21.047513812154698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111244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0" si="8">SUM(D30:M30)</f>
        <v>111244</v>
      </c>
      <c r="O30" s="45">
        <f t="shared" si="2"/>
        <v>122.92154696132597</v>
      </c>
      <c r="P30" s="10"/>
    </row>
    <row r="31" spans="1:16">
      <c r="A31" s="13"/>
      <c r="B31" s="39">
        <v>351.3</v>
      </c>
      <c r="C31" s="21" t="s">
        <v>64</v>
      </c>
      <c r="D31" s="46">
        <v>111244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111244</v>
      </c>
      <c r="O31" s="47">
        <f t="shared" si="2"/>
        <v>122.92154696132597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SUM(D33:D36)</f>
        <v>11193</v>
      </c>
      <c r="E32" s="32">
        <f t="shared" si="9"/>
        <v>1938</v>
      </c>
      <c r="F32" s="32">
        <f t="shared" si="9"/>
        <v>0</v>
      </c>
      <c r="G32" s="32">
        <f t="shared" si="9"/>
        <v>1</v>
      </c>
      <c r="H32" s="32">
        <f t="shared" si="9"/>
        <v>0</v>
      </c>
      <c r="I32" s="32">
        <f t="shared" si="9"/>
        <v>-8425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4707</v>
      </c>
      <c r="O32" s="45">
        <f t="shared" si="2"/>
        <v>5.201104972375691</v>
      </c>
      <c r="P32" s="10"/>
    </row>
    <row r="33" spans="1:119">
      <c r="A33" s="12"/>
      <c r="B33" s="25">
        <v>361.1</v>
      </c>
      <c r="C33" s="20" t="s">
        <v>41</v>
      </c>
      <c r="D33" s="46">
        <v>0</v>
      </c>
      <c r="E33" s="46">
        <v>413</v>
      </c>
      <c r="F33" s="46">
        <v>0</v>
      </c>
      <c r="G33" s="46">
        <v>0</v>
      </c>
      <c r="H33" s="46">
        <v>0</v>
      </c>
      <c r="I33" s="46">
        <v>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451</v>
      </c>
      <c r="O33" s="47">
        <f t="shared" si="2"/>
        <v>0.49834254143646411</v>
      </c>
      <c r="P33" s="9"/>
    </row>
    <row r="34" spans="1:119">
      <c r="A34" s="12"/>
      <c r="B34" s="25">
        <v>362</v>
      </c>
      <c r="C34" s="20" t="s">
        <v>42</v>
      </c>
      <c r="D34" s="46">
        <v>4490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4490</v>
      </c>
      <c r="O34" s="47">
        <f t="shared" si="2"/>
        <v>4.9613259668508292</v>
      </c>
      <c r="P34" s="9"/>
    </row>
    <row r="35" spans="1:119">
      <c r="A35" s="12"/>
      <c r="B35" s="25">
        <v>364</v>
      </c>
      <c r="C35" s="20" t="s">
        <v>89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-8463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-8463</v>
      </c>
      <c r="O35" s="47">
        <f t="shared" si="2"/>
        <v>-9.3513812154696137</v>
      </c>
      <c r="P35" s="9"/>
    </row>
    <row r="36" spans="1:119">
      <c r="A36" s="12"/>
      <c r="B36" s="25">
        <v>369.9</v>
      </c>
      <c r="C36" s="20" t="s">
        <v>44</v>
      </c>
      <c r="D36" s="46">
        <v>6703</v>
      </c>
      <c r="E36" s="46">
        <v>1525</v>
      </c>
      <c r="F36" s="46">
        <v>0</v>
      </c>
      <c r="G36" s="46">
        <v>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8229</v>
      </c>
      <c r="O36" s="47">
        <f t="shared" si="2"/>
        <v>9.0928176795580118</v>
      </c>
      <c r="P36" s="9"/>
    </row>
    <row r="37" spans="1:119" ht="15.75">
      <c r="A37" s="29" t="s">
        <v>32</v>
      </c>
      <c r="B37" s="30"/>
      <c r="C37" s="31"/>
      <c r="D37" s="32">
        <f t="shared" ref="D37:M37" si="10">SUM(D38:D39)</f>
        <v>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1110114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1110114</v>
      </c>
      <c r="O37" s="45">
        <f t="shared" si="2"/>
        <v>1226.6453038674033</v>
      </c>
      <c r="P37" s="9"/>
    </row>
    <row r="38" spans="1:119">
      <c r="A38" s="12"/>
      <c r="B38" s="25">
        <v>381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41707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41707</v>
      </c>
      <c r="O38" s="47">
        <f t="shared" si="2"/>
        <v>46.085082872928176</v>
      </c>
      <c r="P38" s="9"/>
    </row>
    <row r="39" spans="1:119" ht="15.75" thickBot="1">
      <c r="A39" s="12"/>
      <c r="B39" s="25">
        <v>389.5</v>
      </c>
      <c r="C39" s="20" t="s">
        <v>90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1068407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1068407</v>
      </c>
      <c r="O39" s="47">
        <f t="shared" si="2"/>
        <v>1180.5602209944752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SUM(D5,D12,D15,D23,D30,D32,D37)</f>
        <v>515356</v>
      </c>
      <c r="E40" s="15">
        <f t="shared" si="11"/>
        <v>63864</v>
      </c>
      <c r="F40" s="15">
        <f t="shared" si="11"/>
        <v>0</v>
      </c>
      <c r="G40" s="15">
        <f t="shared" si="11"/>
        <v>991192</v>
      </c>
      <c r="H40" s="15">
        <f t="shared" si="11"/>
        <v>0</v>
      </c>
      <c r="I40" s="15">
        <f t="shared" si="11"/>
        <v>1531322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3101734</v>
      </c>
      <c r="O40" s="38">
        <f t="shared" si="2"/>
        <v>3427.3303867403315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91</v>
      </c>
      <c r="M42" s="120"/>
      <c r="N42" s="120"/>
      <c r="O42" s="43">
        <v>905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202702</v>
      </c>
      <c r="E5" s="27">
        <f t="shared" si="0"/>
        <v>41733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244435</v>
      </c>
      <c r="O5" s="33">
        <f t="shared" ref="O5:O41" si="2">(N5/O$43)</f>
        <v>268.31503841931942</v>
      </c>
      <c r="P5" s="6"/>
    </row>
    <row r="6" spans="1:133">
      <c r="A6" s="12"/>
      <c r="B6" s="25">
        <v>311</v>
      </c>
      <c r="C6" s="20" t="s">
        <v>2</v>
      </c>
      <c r="D6" s="46">
        <v>64378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64378</v>
      </c>
      <c r="O6" s="47">
        <f t="shared" si="2"/>
        <v>70.667398463227229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5902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5902</v>
      </c>
      <c r="O7" s="47">
        <f t="shared" si="2"/>
        <v>6.4785949506037319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35831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35831</v>
      </c>
      <c r="O8" s="47">
        <f t="shared" si="2"/>
        <v>39.331503841931941</v>
      </c>
      <c r="P8" s="9"/>
    </row>
    <row r="9" spans="1:133">
      <c r="A9" s="12"/>
      <c r="B9" s="25">
        <v>312.60000000000002</v>
      </c>
      <c r="C9" s="20" t="s">
        <v>12</v>
      </c>
      <c r="D9" s="46">
        <v>76266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76266</v>
      </c>
      <c r="O9" s="47">
        <f t="shared" si="2"/>
        <v>83.716794731064766</v>
      </c>
      <c r="P9" s="9"/>
    </row>
    <row r="10" spans="1:133">
      <c r="A10" s="12"/>
      <c r="B10" s="25">
        <v>314.10000000000002</v>
      </c>
      <c r="C10" s="20" t="s">
        <v>13</v>
      </c>
      <c r="D10" s="46">
        <v>35975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35975</v>
      </c>
      <c r="O10" s="47">
        <f t="shared" si="2"/>
        <v>39.489571899012077</v>
      </c>
      <c r="P10" s="9"/>
    </row>
    <row r="11" spans="1:133">
      <c r="A11" s="12"/>
      <c r="B11" s="25">
        <v>315</v>
      </c>
      <c r="C11" s="20" t="s">
        <v>72</v>
      </c>
      <c r="D11" s="46">
        <v>26083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26083</v>
      </c>
      <c r="O11" s="47">
        <f t="shared" si="2"/>
        <v>28.631174533479694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77723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77723</v>
      </c>
      <c r="O12" s="45">
        <f t="shared" si="2"/>
        <v>85.316136114160258</v>
      </c>
      <c r="P12" s="10"/>
    </row>
    <row r="13" spans="1:133">
      <c r="A13" s="12"/>
      <c r="B13" s="25">
        <v>323.10000000000002</v>
      </c>
      <c r="C13" s="20" t="s">
        <v>16</v>
      </c>
      <c r="D13" s="46">
        <v>71522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71522</v>
      </c>
      <c r="O13" s="47">
        <f t="shared" si="2"/>
        <v>78.509330406147086</v>
      </c>
      <c r="P13" s="9"/>
    </row>
    <row r="14" spans="1:133">
      <c r="A14" s="12"/>
      <c r="B14" s="25">
        <v>329</v>
      </c>
      <c r="C14" s="20" t="s">
        <v>17</v>
      </c>
      <c r="D14" s="46">
        <v>6201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6201</v>
      </c>
      <c r="O14" s="47">
        <f t="shared" si="2"/>
        <v>6.8068057080131723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108746</v>
      </c>
      <c r="E15" s="32">
        <f t="shared" si="4"/>
        <v>0</v>
      </c>
      <c r="F15" s="32">
        <f t="shared" si="4"/>
        <v>0</v>
      </c>
      <c r="G15" s="32">
        <f t="shared" si="4"/>
        <v>604573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713319</v>
      </c>
      <c r="O15" s="45">
        <f t="shared" si="2"/>
        <v>783.00658616904502</v>
      </c>
      <c r="P15" s="10"/>
    </row>
    <row r="16" spans="1:133">
      <c r="A16" s="12"/>
      <c r="B16" s="25">
        <v>331.31</v>
      </c>
      <c r="C16" s="20" t="s">
        <v>69</v>
      </c>
      <c r="D16" s="46">
        <v>0</v>
      </c>
      <c r="E16" s="46">
        <v>0</v>
      </c>
      <c r="F16" s="46">
        <v>0</v>
      </c>
      <c r="G16" s="46">
        <v>78822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78822</v>
      </c>
      <c r="O16" s="47">
        <f t="shared" si="2"/>
        <v>86.522502744237102</v>
      </c>
      <c r="P16" s="9"/>
    </row>
    <row r="17" spans="1:16">
      <c r="A17" s="12"/>
      <c r="B17" s="25">
        <v>334.31</v>
      </c>
      <c r="C17" s="20" t="s">
        <v>61</v>
      </c>
      <c r="D17" s="46">
        <v>0</v>
      </c>
      <c r="E17" s="46">
        <v>0</v>
      </c>
      <c r="F17" s="46">
        <v>0</v>
      </c>
      <c r="G17" s="46">
        <v>271151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271151</v>
      </c>
      <c r="O17" s="47">
        <f t="shared" si="2"/>
        <v>297.64105378704721</v>
      </c>
      <c r="P17" s="9"/>
    </row>
    <row r="18" spans="1:16">
      <c r="A18" s="12"/>
      <c r="B18" s="25">
        <v>334.35</v>
      </c>
      <c r="C18" s="20" t="s">
        <v>62</v>
      </c>
      <c r="D18" s="46">
        <v>0</v>
      </c>
      <c r="E18" s="46">
        <v>0</v>
      </c>
      <c r="F18" s="46">
        <v>0</v>
      </c>
      <c r="G18" s="46">
        <v>254600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254600</v>
      </c>
      <c r="O18" s="47">
        <f t="shared" si="2"/>
        <v>279.47310647639955</v>
      </c>
      <c r="P18" s="9"/>
    </row>
    <row r="19" spans="1:16">
      <c r="A19" s="12"/>
      <c r="B19" s="25">
        <v>335.12</v>
      </c>
      <c r="C19" s="20" t="s">
        <v>73</v>
      </c>
      <c r="D19" s="46">
        <v>50346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50346</v>
      </c>
      <c r="O19" s="47">
        <f t="shared" si="2"/>
        <v>55.264544456641055</v>
      </c>
      <c r="P19" s="9"/>
    </row>
    <row r="20" spans="1:16">
      <c r="A20" s="12"/>
      <c r="B20" s="25">
        <v>335.14</v>
      </c>
      <c r="C20" s="20" t="s">
        <v>74</v>
      </c>
      <c r="D20" s="46">
        <v>172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172</v>
      </c>
      <c r="O20" s="47">
        <f t="shared" si="2"/>
        <v>0.18880351262349068</v>
      </c>
      <c r="P20" s="9"/>
    </row>
    <row r="21" spans="1:16">
      <c r="A21" s="12"/>
      <c r="B21" s="25">
        <v>335.15</v>
      </c>
      <c r="C21" s="20" t="s">
        <v>75</v>
      </c>
      <c r="D21" s="46">
        <v>168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168</v>
      </c>
      <c r="O21" s="47">
        <f t="shared" si="2"/>
        <v>0.18441273326015367</v>
      </c>
      <c r="P21" s="9"/>
    </row>
    <row r="22" spans="1:16">
      <c r="A22" s="12"/>
      <c r="B22" s="25">
        <v>335.18</v>
      </c>
      <c r="C22" s="20" t="s">
        <v>76</v>
      </c>
      <c r="D22" s="46">
        <v>41473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41473</v>
      </c>
      <c r="O22" s="47">
        <f t="shared" si="2"/>
        <v>45.524698133918768</v>
      </c>
      <c r="P22" s="9"/>
    </row>
    <row r="23" spans="1:16">
      <c r="A23" s="12"/>
      <c r="B23" s="25">
        <v>337.2</v>
      </c>
      <c r="C23" s="20" t="s">
        <v>24</v>
      </c>
      <c r="D23" s="46">
        <v>12500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12500</v>
      </c>
      <c r="O23" s="47">
        <f t="shared" si="2"/>
        <v>13.721185510428102</v>
      </c>
      <c r="P23" s="9"/>
    </row>
    <row r="24" spans="1:16">
      <c r="A24" s="12"/>
      <c r="B24" s="25">
        <v>337.7</v>
      </c>
      <c r="C24" s="20" t="s">
        <v>25</v>
      </c>
      <c r="D24" s="46">
        <v>4087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4087</v>
      </c>
      <c r="O24" s="47">
        <f t="shared" si="2"/>
        <v>4.4862788144895722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SUM(D26:D32)</f>
        <v>6712</v>
      </c>
      <c r="E25" s="32">
        <f t="shared" si="5"/>
        <v>23289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427743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457744</v>
      </c>
      <c r="O25" s="45">
        <f t="shared" si="2"/>
        <v>502.46322722283207</v>
      </c>
      <c r="P25" s="10"/>
    </row>
    <row r="26" spans="1:16">
      <c r="A26" s="12"/>
      <c r="B26" s="25">
        <v>342.2</v>
      </c>
      <c r="C26" s="20" t="s">
        <v>33</v>
      </c>
      <c r="D26" s="46">
        <v>5394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5394</v>
      </c>
      <c r="O26" s="47">
        <f t="shared" si="2"/>
        <v>5.9209659714599345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134143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134143</v>
      </c>
      <c r="O27" s="47">
        <f t="shared" si="2"/>
        <v>147.24807903402854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88789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88789</v>
      </c>
      <c r="O28" s="47">
        <f t="shared" si="2"/>
        <v>97.463227222832046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191893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191893</v>
      </c>
      <c r="O29" s="47">
        <f t="shared" si="2"/>
        <v>210.63995609220638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12918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12918</v>
      </c>
      <c r="O30" s="47">
        <f t="shared" si="2"/>
        <v>14.180021953896818</v>
      </c>
      <c r="P30" s="9"/>
    </row>
    <row r="31" spans="1:16">
      <c r="A31" s="12"/>
      <c r="B31" s="25">
        <v>344.9</v>
      </c>
      <c r="C31" s="20" t="s">
        <v>77</v>
      </c>
      <c r="D31" s="46">
        <v>0</v>
      </c>
      <c r="E31" s="46">
        <v>23289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23289</v>
      </c>
      <c r="O31" s="47">
        <f t="shared" si="2"/>
        <v>25.564215148188804</v>
      </c>
      <c r="P31" s="9"/>
    </row>
    <row r="32" spans="1:16">
      <c r="A32" s="12"/>
      <c r="B32" s="25">
        <v>349</v>
      </c>
      <c r="C32" s="20" t="s">
        <v>0</v>
      </c>
      <c r="D32" s="46">
        <v>1318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1318</v>
      </c>
      <c r="O32" s="47">
        <f t="shared" si="2"/>
        <v>1.446761800219539</v>
      </c>
      <c r="P32" s="9"/>
    </row>
    <row r="33" spans="1:119" ht="15.75">
      <c r="A33" s="29" t="s">
        <v>31</v>
      </c>
      <c r="B33" s="30"/>
      <c r="C33" s="31"/>
      <c r="D33" s="32">
        <f t="shared" ref="D33:M33" si="7">SUM(D34:D34)</f>
        <v>127990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1" si="8">SUM(D33:M33)</f>
        <v>127990</v>
      </c>
      <c r="O33" s="45">
        <f t="shared" si="2"/>
        <v>140.49396267837542</v>
      </c>
      <c r="P33" s="10"/>
    </row>
    <row r="34" spans="1:119">
      <c r="A34" s="13"/>
      <c r="B34" s="39">
        <v>351.3</v>
      </c>
      <c r="C34" s="21" t="s">
        <v>64</v>
      </c>
      <c r="D34" s="46">
        <v>127990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127990</v>
      </c>
      <c r="O34" s="47">
        <f t="shared" si="2"/>
        <v>140.49396267837542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SUM(D36:D38)</f>
        <v>7650</v>
      </c>
      <c r="E35" s="32">
        <f t="shared" si="9"/>
        <v>0</v>
      </c>
      <c r="F35" s="32">
        <f t="shared" si="9"/>
        <v>0</v>
      </c>
      <c r="G35" s="32">
        <f t="shared" si="9"/>
        <v>7627</v>
      </c>
      <c r="H35" s="32">
        <f t="shared" si="9"/>
        <v>0</v>
      </c>
      <c r="I35" s="32">
        <f t="shared" si="9"/>
        <v>40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15317</v>
      </c>
      <c r="O35" s="45">
        <f t="shared" si="2"/>
        <v>16.813391877058177</v>
      </c>
      <c r="P35" s="10"/>
    </row>
    <row r="36" spans="1:119">
      <c r="A36" s="12"/>
      <c r="B36" s="25">
        <v>361.1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</v>
      </c>
      <c r="O36" s="47">
        <f t="shared" si="2"/>
        <v>4.3907793633369926E-2</v>
      </c>
      <c r="P36" s="9"/>
    </row>
    <row r="37" spans="1:119">
      <c r="A37" s="12"/>
      <c r="B37" s="25">
        <v>362</v>
      </c>
      <c r="C37" s="20" t="s">
        <v>42</v>
      </c>
      <c r="D37" s="46">
        <v>4740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4740</v>
      </c>
      <c r="O37" s="47">
        <f t="shared" si="2"/>
        <v>5.2030735455543358</v>
      </c>
      <c r="P37" s="9"/>
    </row>
    <row r="38" spans="1:119">
      <c r="A38" s="12"/>
      <c r="B38" s="25">
        <v>369.9</v>
      </c>
      <c r="C38" s="20" t="s">
        <v>44</v>
      </c>
      <c r="D38" s="46">
        <v>2910</v>
      </c>
      <c r="E38" s="46">
        <v>0</v>
      </c>
      <c r="F38" s="46">
        <v>0</v>
      </c>
      <c r="G38" s="46">
        <v>7627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10537</v>
      </c>
      <c r="O38" s="47">
        <f t="shared" si="2"/>
        <v>11.566410537870471</v>
      </c>
      <c r="P38" s="9"/>
    </row>
    <row r="39" spans="1:119" ht="15.75">
      <c r="A39" s="29" t="s">
        <v>32</v>
      </c>
      <c r="B39" s="30"/>
      <c r="C39" s="31"/>
      <c r="D39" s="32">
        <f t="shared" ref="D39:M39" si="10">SUM(D40:D40)</f>
        <v>0</v>
      </c>
      <c r="E39" s="32">
        <f t="shared" si="10"/>
        <v>49000</v>
      </c>
      <c r="F39" s="32">
        <f t="shared" si="10"/>
        <v>1676</v>
      </c>
      <c r="G39" s="32">
        <f t="shared" si="10"/>
        <v>47</v>
      </c>
      <c r="H39" s="32">
        <f t="shared" si="10"/>
        <v>0</v>
      </c>
      <c r="I39" s="32">
        <f t="shared" si="10"/>
        <v>798237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848960</v>
      </c>
      <c r="O39" s="45">
        <f t="shared" si="2"/>
        <v>931.89901207464322</v>
      </c>
      <c r="P39" s="9"/>
    </row>
    <row r="40" spans="1:119" ht="15.75" thickBot="1">
      <c r="A40" s="12"/>
      <c r="B40" s="25">
        <v>381</v>
      </c>
      <c r="C40" s="20" t="s">
        <v>45</v>
      </c>
      <c r="D40" s="46">
        <v>0</v>
      </c>
      <c r="E40" s="46">
        <v>49000</v>
      </c>
      <c r="F40" s="46">
        <v>1676</v>
      </c>
      <c r="G40" s="46">
        <v>47</v>
      </c>
      <c r="H40" s="46">
        <v>0</v>
      </c>
      <c r="I40" s="46">
        <v>798237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848960</v>
      </c>
      <c r="O40" s="47">
        <f t="shared" si="2"/>
        <v>931.89901207464322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SUM(D5,D12,D15,D25,D33,D35,D39)</f>
        <v>531523</v>
      </c>
      <c r="E41" s="15">
        <f t="shared" si="11"/>
        <v>114022</v>
      </c>
      <c r="F41" s="15">
        <f t="shared" si="11"/>
        <v>1676</v>
      </c>
      <c r="G41" s="15">
        <f t="shared" si="11"/>
        <v>612247</v>
      </c>
      <c r="H41" s="15">
        <f t="shared" si="11"/>
        <v>0</v>
      </c>
      <c r="I41" s="15">
        <f t="shared" si="11"/>
        <v>1226020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2485488</v>
      </c>
      <c r="O41" s="38">
        <f t="shared" si="2"/>
        <v>2728.3073545554334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78</v>
      </c>
      <c r="M43" s="120"/>
      <c r="N43" s="120"/>
      <c r="O43" s="43">
        <v>911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67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188163</v>
      </c>
      <c r="E5" s="27">
        <f t="shared" si="0"/>
        <v>39885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228048</v>
      </c>
      <c r="O5" s="33">
        <f t="shared" ref="O5:O40" si="2">(N5/O$42)</f>
        <v>250.87788778877888</v>
      </c>
      <c r="P5" s="6"/>
    </row>
    <row r="6" spans="1:133">
      <c r="A6" s="12"/>
      <c r="B6" s="25">
        <v>311</v>
      </c>
      <c r="C6" s="20" t="s">
        <v>2</v>
      </c>
      <c r="D6" s="46">
        <v>58795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58795</v>
      </c>
      <c r="O6" s="47">
        <f t="shared" si="2"/>
        <v>64.680968096809679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6176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6176</v>
      </c>
      <c r="O7" s="47">
        <f t="shared" si="2"/>
        <v>6.7942794279427945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33709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33709</v>
      </c>
      <c r="O8" s="47">
        <f t="shared" si="2"/>
        <v>37.083608360836081</v>
      </c>
      <c r="P8" s="9"/>
    </row>
    <row r="9" spans="1:133">
      <c r="A9" s="12"/>
      <c r="B9" s="25">
        <v>312.60000000000002</v>
      </c>
      <c r="C9" s="20" t="s">
        <v>12</v>
      </c>
      <c r="D9" s="46">
        <v>74259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74259</v>
      </c>
      <c r="O9" s="47">
        <f t="shared" si="2"/>
        <v>81.693069306930695</v>
      </c>
      <c r="P9" s="9"/>
    </row>
    <row r="10" spans="1:133">
      <c r="A10" s="12"/>
      <c r="B10" s="25">
        <v>314.10000000000002</v>
      </c>
      <c r="C10" s="20" t="s">
        <v>13</v>
      </c>
      <c r="D10" s="46">
        <v>35179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35179</v>
      </c>
      <c r="O10" s="47">
        <f t="shared" si="2"/>
        <v>38.700770077007704</v>
      </c>
      <c r="P10" s="9"/>
    </row>
    <row r="11" spans="1:133">
      <c r="A11" s="12"/>
      <c r="B11" s="25">
        <v>315</v>
      </c>
      <c r="C11" s="20" t="s">
        <v>14</v>
      </c>
      <c r="D11" s="46">
        <v>19930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19930</v>
      </c>
      <c r="O11" s="47">
        <f t="shared" si="2"/>
        <v>21.925192519251926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77779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77779</v>
      </c>
      <c r="O12" s="45">
        <f t="shared" si="2"/>
        <v>85.56545654565457</v>
      </c>
      <c r="P12" s="10"/>
    </row>
    <row r="13" spans="1:133">
      <c r="A13" s="12"/>
      <c r="B13" s="25">
        <v>323.10000000000002</v>
      </c>
      <c r="C13" s="20" t="s">
        <v>16</v>
      </c>
      <c r="D13" s="46">
        <v>73002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73002</v>
      </c>
      <c r="O13" s="47">
        <f t="shared" si="2"/>
        <v>80.310231023102304</v>
      </c>
      <c r="P13" s="9"/>
    </row>
    <row r="14" spans="1:133">
      <c r="A14" s="12"/>
      <c r="B14" s="25">
        <v>329</v>
      </c>
      <c r="C14" s="20" t="s">
        <v>17</v>
      </c>
      <c r="D14" s="46">
        <v>4777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4777</v>
      </c>
      <c r="O14" s="47">
        <f t="shared" si="2"/>
        <v>5.2552255225522551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SUM(D16:D24)</f>
        <v>106805</v>
      </c>
      <c r="E15" s="32">
        <f t="shared" si="4"/>
        <v>0</v>
      </c>
      <c r="F15" s="32">
        <f t="shared" si="4"/>
        <v>0</v>
      </c>
      <c r="G15" s="32">
        <f t="shared" si="4"/>
        <v>638826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745631</v>
      </c>
      <c r="O15" s="45">
        <f t="shared" si="2"/>
        <v>820.27612761276123</v>
      </c>
      <c r="P15" s="10"/>
    </row>
    <row r="16" spans="1:133">
      <c r="A16" s="12"/>
      <c r="B16" s="25">
        <v>331.31</v>
      </c>
      <c r="C16" s="20" t="s">
        <v>69</v>
      </c>
      <c r="D16" s="46">
        <v>0</v>
      </c>
      <c r="E16" s="46">
        <v>0</v>
      </c>
      <c r="F16" s="46">
        <v>0</v>
      </c>
      <c r="G16" s="46">
        <v>117255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117255</v>
      </c>
      <c r="O16" s="47">
        <f t="shared" si="2"/>
        <v>128.993399339934</v>
      </c>
      <c r="P16" s="9"/>
    </row>
    <row r="17" spans="1:16">
      <c r="A17" s="12"/>
      <c r="B17" s="25">
        <v>334.31</v>
      </c>
      <c r="C17" s="20" t="s">
        <v>61</v>
      </c>
      <c r="D17" s="46">
        <v>0</v>
      </c>
      <c r="E17" s="46">
        <v>0</v>
      </c>
      <c r="F17" s="46">
        <v>0</v>
      </c>
      <c r="G17" s="46">
        <v>101969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101969</v>
      </c>
      <c r="O17" s="47">
        <f t="shared" si="2"/>
        <v>112.17711771177117</v>
      </c>
      <c r="P17" s="9"/>
    </row>
    <row r="18" spans="1:16">
      <c r="A18" s="12"/>
      <c r="B18" s="25">
        <v>334.35</v>
      </c>
      <c r="C18" s="20" t="s">
        <v>62</v>
      </c>
      <c r="D18" s="46">
        <v>0</v>
      </c>
      <c r="E18" s="46">
        <v>0</v>
      </c>
      <c r="F18" s="46">
        <v>0</v>
      </c>
      <c r="G18" s="46">
        <v>419602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419602</v>
      </c>
      <c r="O18" s="47">
        <f t="shared" si="2"/>
        <v>461.60836083608359</v>
      </c>
      <c r="P18" s="9"/>
    </row>
    <row r="19" spans="1:16">
      <c r="A19" s="12"/>
      <c r="B19" s="25">
        <v>335.12</v>
      </c>
      <c r="C19" s="20" t="s">
        <v>20</v>
      </c>
      <c r="D19" s="46">
        <v>50140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50140</v>
      </c>
      <c r="O19" s="47">
        <f t="shared" si="2"/>
        <v>55.159515951595161</v>
      </c>
      <c r="P19" s="9"/>
    </row>
    <row r="20" spans="1:16">
      <c r="A20" s="12"/>
      <c r="B20" s="25">
        <v>335.14</v>
      </c>
      <c r="C20" s="20" t="s">
        <v>21</v>
      </c>
      <c r="D20" s="46">
        <v>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379</v>
      </c>
      <c r="O20" s="47">
        <f t="shared" si="2"/>
        <v>0.41694169416941695</v>
      </c>
      <c r="P20" s="9"/>
    </row>
    <row r="21" spans="1:16">
      <c r="A21" s="12"/>
      <c r="B21" s="25">
        <v>335.15</v>
      </c>
      <c r="C21" s="20" t="s">
        <v>22</v>
      </c>
      <c r="D21" s="46">
        <v>248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248</v>
      </c>
      <c r="O21" s="47">
        <f t="shared" si="2"/>
        <v>0.27282728272827284</v>
      </c>
      <c r="P21" s="9"/>
    </row>
    <row r="22" spans="1:16">
      <c r="A22" s="12"/>
      <c r="B22" s="25">
        <v>335.18</v>
      </c>
      <c r="C22" s="20" t="s">
        <v>23</v>
      </c>
      <c r="D22" s="46">
        <v>39381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39381</v>
      </c>
      <c r="O22" s="47">
        <f t="shared" si="2"/>
        <v>43.323432343234323</v>
      </c>
      <c r="P22" s="9"/>
    </row>
    <row r="23" spans="1:16">
      <c r="A23" s="12"/>
      <c r="B23" s="25">
        <v>337.2</v>
      </c>
      <c r="C23" s="20" t="s">
        <v>24</v>
      </c>
      <c r="D23" s="46">
        <v>12500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12500</v>
      </c>
      <c r="O23" s="47">
        <f t="shared" si="2"/>
        <v>13.751375137513751</v>
      </c>
      <c r="P23" s="9"/>
    </row>
    <row r="24" spans="1:16">
      <c r="A24" s="12"/>
      <c r="B24" s="25">
        <v>337.7</v>
      </c>
      <c r="C24" s="20" t="s">
        <v>25</v>
      </c>
      <c r="D24" s="46">
        <v>4157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4157</v>
      </c>
      <c r="O24" s="47">
        <f t="shared" si="2"/>
        <v>4.5731573157315735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SUM(D26:D31)</f>
        <v>5572</v>
      </c>
      <c r="E25" s="32">
        <f t="shared" si="5"/>
        <v>22966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458615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487153</v>
      </c>
      <c r="O25" s="45">
        <f t="shared" si="2"/>
        <v>535.92189218921897</v>
      </c>
      <c r="P25" s="10"/>
    </row>
    <row r="26" spans="1:16">
      <c r="A26" s="12"/>
      <c r="B26" s="25">
        <v>342.2</v>
      </c>
      <c r="C26" s="20" t="s">
        <v>33</v>
      </c>
      <c r="D26" s="46">
        <v>5572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5572</v>
      </c>
      <c r="O26" s="47">
        <f t="shared" si="2"/>
        <v>6.1298129812981301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137800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137800</v>
      </c>
      <c r="O27" s="47">
        <f t="shared" si="2"/>
        <v>151.59515951595159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82807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82807</v>
      </c>
      <c r="O28" s="47">
        <f t="shared" si="2"/>
        <v>91.096809680968093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198663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198663</v>
      </c>
      <c r="O29" s="47">
        <f t="shared" si="2"/>
        <v>218.55115511551156</v>
      </c>
      <c r="P29" s="9"/>
    </row>
    <row r="30" spans="1:16">
      <c r="A30" s="12"/>
      <c r="B30" s="25">
        <v>343.9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39345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39345</v>
      </c>
      <c r="O30" s="47">
        <f t="shared" si="2"/>
        <v>43.283828382838287</v>
      </c>
      <c r="P30" s="9"/>
    </row>
    <row r="31" spans="1:16">
      <c r="A31" s="12"/>
      <c r="B31" s="25">
        <v>344.9</v>
      </c>
      <c r="C31" s="20" t="s">
        <v>63</v>
      </c>
      <c r="D31" s="46">
        <v>0</v>
      </c>
      <c r="E31" s="46">
        <v>22966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22966</v>
      </c>
      <c r="O31" s="47">
        <f t="shared" si="2"/>
        <v>25.265126512651264</v>
      </c>
      <c r="P31" s="9"/>
    </row>
    <row r="32" spans="1:16" ht="15.75">
      <c r="A32" s="29" t="s">
        <v>31</v>
      </c>
      <c r="B32" s="30"/>
      <c r="C32" s="31"/>
      <c r="D32" s="32">
        <f t="shared" ref="D32:M32" si="7">SUM(D33:D33)</f>
        <v>121485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0" si="8">SUM(D32:M32)</f>
        <v>121485</v>
      </c>
      <c r="O32" s="45">
        <f t="shared" si="2"/>
        <v>133.64686468646866</v>
      </c>
      <c r="P32" s="10"/>
    </row>
    <row r="33" spans="1:119">
      <c r="A33" s="13"/>
      <c r="B33" s="39">
        <v>351.3</v>
      </c>
      <c r="C33" s="21" t="s">
        <v>64</v>
      </c>
      <c r="D33" s="46">
        <v>121485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121485</v>
      </c>
      <c r="O33" s="47">
        <f t="shared" si="2"/>
        <v>133.64686468646866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SUM(D35:D37)</f>
        <v>6277</v>
      </c>
      <c r="E34" s="32">
        <f t="shared" si="9"/>
        <v>736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43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7056</v>
      </c>
      <c r="O34" s="45">
        <f t="shared" si="2"/>
        <v>7.7623762376237622</v>
      </c>
      <c r="P34" s="10"/>
    </row>
    <row r="35" spans="1:119">
      <c r="A35" s="12"/>
      <c r="B35" s="25">
        <v>361.1</v>
      </c>
      <c r="C35" s="20" t="s">
        <v>41</v>
      </c>
      <c r="D35" s="46">
        <v>0</v>
      </c>
      <c r="E35" s="46">
        <v>536</v>
      </c>
      <c r="F35" s="46">
        <v>0</v>
      </c>
      <c r="G35" s="46">
        <v>0</v>
      </c>
      <c r="H35" s="46">
        <v>0</v>
      </c>
      <c r="I35" s="46">
        <v>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579</v>
      </c>
      <c r="O35" s="47">
        <f t="shared" si="2"/>
        <v>0.63696369636963701</v>
      </c>
      <c r="P35" s="9"/>
    </row>
    <row r="36" spans="1:119">
      <c r="A36" s="12"/>
      <c r="B36" s="25">
        <v>362</v>
      </c>
      <c r="C36" s="20" t="s">
        <v>42</v>
      </c>
      <c r="D36" s="46">
        <v>4488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4488</v>
      </c>
      <c r="O36" s="47">
        <f t="shared" si="2"/>
        <v>4.9372937293729375</v>
      </c>
      <c r="P36" s="9"/>
    </row>
    <row r="37" spans="1:119">
      <c r="A37" s="12"/>
      <c r="B37" s="25">
        <v>369.9</v>
      </c>
      <c r="C37" s="20" t="s">
        <v>44</v>
      </c>
      <c r="D37" s="46">
        <v>1789</v>
      </c>
      <c r="E37" s="46">
        <v>200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1989</v>
      </c>
      <c r="O37" s="47">
        <f t="shared" si="2"/>
        <v>2.1881188118811883</v>
      </c>
      <c r="P37" s="9"/>
    </row>
    <row r="38" spans="1:119" ht="15.75">
      <c r="A38" s="29" t="s">
        <v>32</v>
      </c>
      <c r="B38" s="30"/>
      <c r="C38" s="31"/>
      <c r="D38" s="32">
        <f t="shared" ref="D38:M38" si="10">SUM(D39:D39)</f>
        <v>29127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29127</v>
      </c>
      <c r="O38" s="45">
        <f t="shared" si="2"/>
        <v>32.042904290429043</v>
      </c>
      <c r="P38" s="9"/>
    </row>
    <row r="39" spans="1:119" ht="15.75" thickBot="1">
      <c r="A39" s="12"/>
      <c r="B39" s="25">
        <v>381</v>
      </c>
      <c r="C39" s="20" t="s">
        <v>45</v>
      </c>
      <c r="D39" s="46">
        <v>29127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29127</v>
      </c>
      <c r="O39" s="47">
        <f t="shared" si="2"/>
        <v>32.042904290429043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SUM(D5,D12,D15,D25,D32,D34,D38)</f>
        <v>535208</v>
      </c>
      <c r="E40" s="15">
        <f t="shared" si="11"/>
        <v>63587</v>
      </c>
      <c r="F40" s="15">
        <f t="shared" si="11"/>
        <v>0</v>
      </c>
      <c r="G40" s="15">
        <f t="shared" si="11"/>
        <v>638826</v>
      </c>
      <c r="H40" s="15">
        <f t="shared" si="11"/>
        <v>0</v>
      </c>
      <c r="I40" s="15">
        <f t="shared" si="11"/>
        <v>458658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1696279</v>
      </c>
      <c r="O40" s="38">
        <f t="shared" si="2"/>
        <v>1866.0935093509352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70</v>
      </c>
      <c r="M42" s="120"/>
      <c r="N42" s="120"/>
      <c r="O42" s="43">
        <v>909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59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215084</v>
      </c>
      <c r="E5" s="27">
        <f t="shared" si="0"/>
        <v>5877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220961</v>
      </c>
      <c r="O5" s="33">
        <f t="shared" ref="O5:O40" si="2">(N5/O$42)</f>
        <v>237.3372717508056</v>
      </c>
      <c r="P5" s="6"/>
    </row>
    <row r="6" spans="1:133">
      <c r="A6" s="12"/>
      <c r="B6" s="25">
        <v>311</v>
      </c>
      <c r="C6" s="20" t="s">
        <v>2</v>
      </c>
      <c r="D6" s="46">
        <v>58467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58467</v>
      </c>
      <c r="O6" s="47">
        <f t="shared" si="2"/>
        <v>62.800214822771217</v>
      </c>
      <c r="P6" s="9"/>
    </row>
    <row r="7" spans="1:133">
      <c r="A7" s="12"/>
      <c r="B7" s="25">
        <v>312.10000000000002</v>
      </c>
      <c r="C7" s="20" t="s">
        <v>60</v>
      </c>
      <c r="D7" s="46">
        <v>32521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32521</v>
      </c>
      <c r="O7" s="47">
        <f t="shared" si="2"/>
        <v>34.931256713211603</v>
      </c>
      <c r="P7" s="9"/>
    </row>
    <row r="8" spans="1:133">
      <c r="A8" s="12"/>
      <c r="B8" s="25">
        <v>312.3</v>
      </c>
      <c r="C8" s="20" t="s">
        <v>10</v>
      </c>
      <c r="D8" s="46">
        <v>0</v>
      </c>
      <c r="E8" s="46">
        <v>5877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5877</v>
      </c>
      <c r="O8" s="47">
        <f t="shared" si="2"/>
        <v>6.312567132116004</v>
      </c>
      <c r="P8" s="9"/>
    </row>
    <row r="9" spans="1:133">
      <c r="A9" s="12"/>
      <c r="B9" s="25">
        <v>312.60000000000002</v>
      </c>
      <c r="C9" s="20" t="s">
        <v>12</v>
      </c>
      <c r="D9" s="46">
        <v>66607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66607</v>
      </c>
      <c r="O9" s="47">
        <f t="shared" si="2"/>
        <v>71.543501611170782</v>
      </c>
      <c r="P9" s="9"/>
    </row>
    <row r="10" spans="1:133">
      <c r="A10" s="12"/>
      <c r="B10" s="25">
        <v>314.10000000000002</v>
      </c>
      <c r="C10" s="20" t="s">
        <v>13</v>
      </c>
      <c r="D10" s="46">
        <v>38814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38814</v>
      </c>
      <c r="O10" s="47">
        <f t="shared" si="2"/>
        <v>41.690655209452203</v>
      </c>
      <c r="P10" s="9"/>
    </row>
    <row r="11" spans="1:133">
      <c r="A11" s="12"/>
      <c r="B11" s="25">
        <v>315</v>
      </c>
      <c r="C11" s="20" t="s">
        <v>14</v>
      </c>
      <c r="D11" s="46">
        <v>18675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18675</v>
      </c>
      <c r="O11" s="47">
        <f t="shared" si="2"/>
        <v>20.059076262083781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92804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92804</v>
      </c>
      <c r="O12" s="45">
        <f t="shared" si="2"/>
        <v>99.682062298603654</v>
      </c>
      <c r="P12" s="10"/>
    </row>
    <row r="13" spans="1:133">
      <c r="A13" s="12"/>
      <c r="B13" s="25">
        <v>323.10000000000002</v>
      </c>
      <c r="C13" s="20" t="s">
        <v>16</v>
      </c>
      <c r="D13" s="46">
        <v>84788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84788</v>
      </c>
      <c r="O13" s="47">
        <f t="shared" si="2"/>
        <v>91.071965628356608</v>
      </c>
      <c r="P13" s="9"/>
    </row>
    <row r="14" spans="1:133">
      <c r="A14" s="12"/>
      <c r="B14" s="25">
        <v>329</v>
      </c>
      <c r="C14" s="20" t="s">
        <v>17</v>
      </c>
      <c r="D14" s="46">
        <v>8016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8016</v>
      </c>
      <c r="O14" s="47">
        <f t="shared" si="2"/>
        <v>8.6100966702470458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101521</v>
      </c>
      <c r="E15" s="32">
        <f t="shared" si="4"/>
        <v>0</v>
      </c>
      <c r="F15" s="32">
        <f t="shared" si="4"/>
        <v>0</v>
      </c>
      <c r="G15" s="32">
        <f t="shared" si="4"/>
        <v>489919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591440</v>
      </c>
      <c r="O15" s="45">
        <f t="shared" si="2"/>
        <v>635.27389903329754</v>
      </c>
      <c r="P15" s="10"/>
    </row>
    <row r="16" spans="1:133">
      <c r="A16" s="12"/>
      <c r="B16" s="25">
        <v>334.31</v>
      </c>
      <c r="C16" s="20" t="s">
        <v>61</v>
      </c>
      <c r="D16" s="46">
        <v>0</v>
      </c>
      <c r="E16" s="46">
        <v>0</v>
      </c>
      <c r="F16" s="46">
        <v>0</v>
      </c>
      <c r="G16" s="46">
        <v>8400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8400</v>
      </c>
      <c r="O16" s="47">
        <f t="shared" si="2"/>
        <v>9.022556390977444</v>
      </c>
      <c r="P16" s="9"/>
    </row>
    <row r="17" spans="1:16">
      <c r="A17" s="12"/>
      <c r="B17" s="25">
        <v>334.35</v>
      </c>
      <c r="C17" s="20" t="s">
        <v>62</v>
      </c>
      <c r="D17" s="46">
        <v>0</v>
      </c>
      <c r="E17" s="46">
        <v>0</v>
      </c>
      <c r="F17" s="46">
        <v>0</v>
      </c>
      <c r="G17" s="46">
        <v>481519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481519</v>
      </c>
      <c r="O17" s="47">
        <f t="shared" si="2"/>
        <v>517.20622986036517</v>
      </c>
      <c r="P17" s="9"/>
    </row>
    <row r="18" spans="1:16">
      <c r="A18" s="12"/>
      <c r="B18" s="25">
        <v>335.12</v>
      </c>
      <c r="C18" s="20" t="s">
        <v>20</v>
      </c>
      <c r="D18" s="46">
        <v>54313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54313</v>
      </c>
      <c r="O18" s="47">
        <f t="shared" si="2"/>
        <v>58.338345864661655</v>
      </c>
      <c r="P18" s="9"/>
    </row>
    <row r="19" spans="1:16">
      <c r="A19" s="12"/>
      <c r="B19" s="25">
        <v>335.14</v>
      </c>
      <c r="C19" s="20" t="s">
        <v>21</v>
      </c>
      <c r="D19" s="46">
        <v>411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411</v>
      </c>
      <c r="O19" s="47">
        <f t="shared" si="2"/>
        <v>0.44146079484425349</v>
      </c>
      <c r="P19" s="9"/>
    </row>
    <row r="20" spans="1:16">
      <c r="A20" s="12"/>
      <c r="B20" s="25">
        <v>335.15</v>
      </c>
      <c r="C20" s="20" t="s">
        <v>22</v>
      </c>
      <c r="D20" s="46">
        <v>196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196</v>
      </c>
      <c r="O20" s="47">
        <f t="shared" si="2"/>
        <v>0.21052631578947367</v>
      </c>
      <c r="P20" s="9"/>
    </row>
    <row r="21" spans="1:16">
      <c r="A21" s="12"/>
      <c r="B21" s="25">
        <v>335.18</v>
      </c>
      <c r="C21" s="20" t="s">
        <v>23</v>
      </c>
      <c r="D21" s="46">
        <v>30373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30373</v>
      </c>
      <c r="O21" s="47">
        <f t="shared" si="2"/>
        <v>32.624060150375939</v>
      </c>
      <c r="P21" s="9"/>
    </row>
    <row r="22" spans="1:16">
      <c r="A22" s="12"/>
      <c r="B22" s="25">
        <v>337.2</v>
      </c>
      <c r="C22" s="20" t="s">
        <v>24</v>
      </c>
      <c r="D22" s="46">
        <v>12500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12500</v>
      </c>
      <c r="O22" s="47">
        <f t="shared" si="2"/>
        <v>13.426423200859292</v>
      </c>
      <c r="P22" s="9"/>
    </row>
    <row r="23" spans="1:16">
      <c r="A23" s="12"/>
      <c r="B23" s="25">
        <v>337.7</v>
      </c>
      <c r="C23" s="20" t="s">
        <v>25</v>
      </c>
      <c r="D23" s="46">
        <v>3728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3728</v>
      </c>
      <c r="O23" s="47">
        <f t="shared" si="2"/>
        <v>4.0042964554242753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SUM(D25:D30)</f>
        <v>7145</v>
      </c>
      <c r="E24" s="32">
        <f t="shared" si="5"/>
        <v>21223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425593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453961</v>
      </c>
      <c r="O24" s="45">
        <f t="shared" si="2"/>
        <v>487.60580021482275</v>
      </c>
      <c r="P24" s="10"/>
    </row>
    <row r="25" spans="1:16">
      <c r="A25" s="12"/>
      <c r="B25" s="25">
        <v>342.2</v>
      </c>
      <c r="C25" s="20" t="s">
        <v>33</v>
      </c>
      <c r="D25" s="46">
        <v>7145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7145</v>
      </c>
      <c r="O25" s="47">
        <f t="shared" si="2"/>
        <v>7.6745435016111712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151813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151813</v>
      </c>
      <c r="O26" s="47">
        <f t="shared" si="2"/>
        <v>163.06444683136414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68662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68662</v>
      </c>
      <c r="O27" s="47">
        <f t="shared" si="2"/>
        <v>73.750805585392058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198045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198045</v>
      </c>
      <c r="O28" s="47">
        <f t="shared" si="2"/>
        <v>212.72287862513426</v>
      </c>
      <c r="P28" s="9"/>
    </row>
    <row r="29" spans="1:16">
      <c r="A29" s="12"/>
      <c r="B29" s="25">
        <v>343.9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7073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7073</v>
      </c>
      <c r="O29" s="47">
        <f t="shared" si="2"/>
        <v>7.5972073039742209</v>
      </c>
      <c r="P29" s="9"/>
    </row>
    <row r="30" spans="1:16">
      <c r="A30" s="12"/>
      <c r="B30" s="25">
        <v>344.9</v>
      </c>
      <c r="C30" s="20" t="s">
        <v>63</v>
      </c>
      <c r="D30" s="46">
        <v>0</v>
      </c>
      <c r="E30" s="46">
        <v>21223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21223</v>
      </c>
      <c r="O30" s="47">
        <f t="shared" si="2"/>
        <v>22.795918367346939</v>
      </c>
      <c r="P30" s="9"/>
    </row>
    <row r="31" spans="1:16" ht="15.75">
      <c r="A31" s="29" t="s">
        <v>31</v>
      </c>
      <c r="B31" s="30"/>
      <c r="C31" s="31"/>
      <c r="D31" s="32">
        <f t="shared" ref="D31:M31" si="7">SUM(D32:D32)</f>
        <v>114871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0" si="8">SUM(D31:M31)</f>
        <v>114871</v>
      </c>
      <c r="O31" s="45">
        <f t="shared" si="2"/>
        <v>123.38453276047261</v>
      </c>
      <c r="P31" s="10"/>
    </row>
    <row r="32" spans="1:16">
      <c r="A32" s="13"/>
      <c r="B32" s="39">
        <v>351.3</v>
      </c>
      <c r="C32" s="21" t="s">
        <v>64</v>
      </c>
      <c r="D32" s="46">
        <v>114871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114871</v>
      </c>
      <c r="O32" s="47">
        <f t="shared" si="2"/>
        <v>123.38453276047261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SUM(D34:D37)</f>
        <v>8707</v>
      </c>
      <c r="E33" s="32">
        <f t="shared" si="9"/>
        <v>1379</v>
      </c>
      <c r="F33" s="32">
        <f t="shared" si="9"/>
        <v>0</v>
      </c>
      <c r="G33" s="32">
        <f t="shared" si="9"/>
        <v>90030</v>
      </c>
      <c r="H33" s="32">
        <f t="shared" si="9"/>
        <v>0</v>
      </c>
      <c r="I33" s="32">
        <f t="shared" si="9"/>
        <v>69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100185</v>
      </c>
      <c r="O33" s="45">
        <f t="shared" si="2"/>
        <v>107.61009667024705</v>
      </c>
      <c r="P33" s="10"/>
    </row>
    <row r="34" spans="1:119">
      <c r="A34" s="12"/>
      <c r="B34" s="25">
        <v>361.1</v>
      </c>
      <c r="C34" s="20" t="s">
        <v>41</v>
      </c>
      <c r="D34" s="46">
        <v>0</v>
      </c>
      <c r="E34" s="46">
        <v>1218</v>
      </c>
      <c r="F34" s="46">
        <v>0</v>
      </c>
      <c r="G34" s="46">
        <v>0</v>
      </c>
      <c r="H34" s="46">
        <v>0</v>
      </c>
      <c r="I34" s="46">
        <v>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1287</v>
      </c>
      <c r="O34" s="47">
        <f t="shared" si="2"/>
        <v>1.3823845327604727</v>
      </c>
      <c r="P34" s="9"/>
    </row>
    <row r="35" spans="1:119">
      <c r="A35" s="12"/>
      <c r="B35" s="25">
        <v>362</v>
      </c>
      <c r="C35" s="20" t="s">
        <v>42</v>
      </c>
      <c r="D35" s="46">
        <v>5635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5635</v>
      </c>
      <c r="O35" s="47">
        <f t="shared" si="2"/>
        <v>6.0526315789473681</v>
      </c>
      <c r="P35" s="9"/>
    </row>
    <row r="36" spans="1:119">
      <c r="A36" s="12"/>
      <c r="B36" s="25">
        <v>366</v>
      </c>
      <c r="C36" s="20" t="s">
        <v>65</v>
      </c>
      <c r="D36" s="46">
        <v>0</v>
      </c>
      <c r="E36" s="46">
        <v>0</v>
      </c>
      <c r="F36" s="46">
        <v>0</v>
      </c>
      <c r="G36" s="46">
        <v>90030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90030</v>
      </c>
      <c r="O36" s="47">
        <f t="shared" si="2"/>
        <v>96.702470461868955</v>
      </c>
      <c r="P36" s="9"/>
    </row>
    <row r="37" spans="1:119">
      <c r="A37" s="12"/>
      <c r="B37" s="25">
        <v>369.9</v>
      </c>
      <c r="C37" s="20" t="s">
        <v>44</v>
      </c>
      <c r="D37" s="46">
        <v>3072</v>
      </c>
      <c r="E37" s="46">
        <v>161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3233</v>
      </c>
      <c r="O37" s="47">
        <f t="shared" si="2"/>
        <v>3.4726100966702469</v>
      </c>
      <c r="P37" s="9"/>
    </row>
    <row r="38" spans="1:119" ht="15.75">
      <c r="A38" s="29" t="s">
        <v>32</v>
      </c>
      <c r="B38" s="30"/>
      <c r="C38" s="31"/>
      <c r="D38" s="32">
        <f t="shared" ref="D38:M38" si="10">SUM(D39:D39)</f>
        <v>13200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13200</v>
      </c>
      <c r="O38" s="45">
        <f t="shared" si="2"/>
        <v>14.178302900107411</v>
      </c>
      <c r="P38" s="9"/>
    </row>
    <row r="39" spans="1:119" ht="15.75" thickBot="1">
      <c r="A39" s="12"/>
      <c r="B39" s="25">
        <v>381</v>
      </c>
      <c r="C39" s="20" t="s">
        <v>45</v>
      </c>
      <c r="D39" s="46">
        <v>13200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13200</v>
      </c>
      <c r="O39" s="47">
        <f t="shared" si="2"/>
        <v>14.178302900107411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SUM(D5,D12,D15,D24,D31,D33,D38)</f>
        <v>553332</v>
      </c>
      <c r="E40" s="15">
        <f t="shared" si="11"/>
        <v>28479</v>
      </c>
      <c r="F40" s="15">
        <f t="shared" si="11"/>
        <v>0</v>
      </c>
      <c r="G40" s="15">
        <f t="shared" si="11"/>
        <v>579949</v>
      </c>
      <c r="H40" s="15">
        <f t="shared" si="11"/>
        <v>0</v>
      </c>
      <c r="I40" s="15">
        <f t="shared" si="11"/>
        <v>425662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1587422</v>
      </c>
      <c r="O40" s="38">
        <f t="shared" si="2"/>
        <v>1705.0719656283566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66</v>
      </c>
      <c r="M42" s="120"/>
      <c r="N42" s="120"/>
      <c r="O42" s="43">
        <v>931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224948</v>
      </c>
      <c r="E5" s="27">
        <f t="shared" si="0"/>
        <v>4951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229899</v>
      </c>
      <c r="O5" s="33">
        <f t="shared" ref="O5:O39" si="2">(N5/O$41)</f>
        <v>246.40836012861737</v>
      </c>
      <c r="P5" s="6"/>
    </row>
    <row r="6" spans="1:133">
      <c r="A6" s="12"/>
      <c r="B6" s="25">
        <v>311</v>
      </c>
      <c r="C6" s="20" t="s">
        <v>2</v>
      </c>
      <c r="D6" s="46">
        <v>57441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57441</v>
      </c>
      <c r="O6" s="47">
        <f t="shared" si="2"/>
        <v>61.565916398713824</v>
      </c>
      <c r="P6" s="9"/>
    </row>
    <row r="7" spans="1:133">
      <c r="A7" s="12"/>
      <c r="B7" s="25">
        <v>312.3</v>
      </c>
      <c r="C7" s="20" t="s">
        <v>10</v>
      </c>
      <c r="D7" s="46">
        <v>1200</v>
      </c>
      <c r="E7" s="46">
        <v>4951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6151</v>
      </c>
      <c r="O7" s="47">
        <f t="shared" si="2"/>
        <v>6.592711682743837</v>
      </c>
      <c r="P7" s="9"/>
    </row>
    <row r="8" spans="1:133">
      <c r="A8" s="12"/>
      <c r="B8" s="25">
        <v>312.41000000000003</v>
      </c>
      <c r="C8" s="20" t="s">
        <v>11</v>
      </c>
      <c r="D8" s="46">
        <v>33963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33963</v>
      </c>
      <c r="O8" s="47">
        <f t="shared" si="2"/>
        <v>36.40192926045016</v>
      </c>
      <c r="P8" s="9"/>
    </row>
    <row r="9" spans="1:133">
      <c r="A9" s="12"/>
      <c r="B9" s="25">
        <v>312.60000000000002</v>
      </c>
      <c r="C9" s="20" t="s">
        <v>12</v>
      </c>
      <c r="D9" s="46">
        <v>67224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67224</v>
      </c>
      <c r="O9" s="47">
        <f t="shared" si="2"/>
        <v>72.051446945337617</v>
      </c>
      <c r="P9" s="9"/>
    </row>
    <row r="10" spans="1:133">
      <c r="A10" s="12"/>
      <c r="B10" s="25">
        <v>314.10000000000002</v>
      </c>
      <c r="C10" s="20" t="s">
        <v>13</v>
      </c>
      <c r="D10" s="46">
        <v>42643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42643</v>
      </c>
      <c r="O10" s="47">
        <f t="shared" si="2"/>
        <v>45.70525187566988</v>
      </c>
      <c r="P10" s="9"/>
    </row>
    <row r="11" spans="1:133">
      <c r="A11" s="12"/>
      <c r="B11" s="25">
        <v>315</v>
      </c>
      <c r="C11" s="20" t="s">
        <v>14</v>
      </c>
      <c r="D11" s="46">
        <v>22477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22477</v>
      </c>
      <c r="O11" s="47">
        <f t="shared" si="2"/>
        <v>24.091103965702036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107922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107922</v>
      </c>
      <c r="O12" s="45">
        <f t="shared" si="2"/>
        <v>115.67202572347267</v>
      </c>
      <c r="P12" s="10"/>
    </row>
    <row r="13" spans="1:133">
      <c r="A13" s="12"/>
      <c r="B13" s="25">
        <v>323.10000000000002</v>
      </c>
      <c r="C13" s="20" t="s">
        <v>16</v>
      </c>
      <c r="D13" s="46">
        <v>102409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102409</v>
      </c>
      <c r="O13" s="47">
        <f t="shared" si="2"/>
        <v>109.7631296891747</v>
      </c>
      <c r="P13" s="9"/>
    </row>
    <row r="14" spans="1:133">
      <c r="A14" s="12"/>
      <c r="B14" s="25">
        <v>367</v>
      </c>
      <c r="C14" s="20" t="s">
        <v>55</v>
      </c>
      <c r="D14" s="46">
        <v>5513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5513</v>
      </c>
      <c r="O14" s="47">
        <f t="shared" si="2"/>
        <v>5.908896034297964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105093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105093</v>
      </c>
      <c r="O15" s="45">
        <f t="shared" si="2"/>
        <v>112.63987138263666</v>
      </c>
      <c r="P15" s="10"/>
    </row>
    <row r="16" spans="1:133">
      <c r="A16" s="12"/>
      <c r="B16" s="25">
        <v>334.2</v>
      </c>
      <c r="C16" s="20" t="s">
        <v>56</v>
      </c>
      <c r="D16" s="46">
        <v>5087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5087</v>
      </c>
      <c r="O16" s="47">
        <f t="shared" si="2"/>
        <v>5.452304394426581</v>
      </c>
      <c r="P16" s="9"/>
    </row>
    <row r="17" spans="1:16">
      <c r="A17" s="12"/>
      <c r="B17" s="25">
        <v>335.12</v>
      </c>
      <c r="C17" s="20" t="s">
        <v>20</v>
      </c>
      <c r="D17" s="46">
        <v>45866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45866</v>
      </c>
      <c r="O17" s="47">
        <f t="shared" si="2"/>
        <v>49.159699892818864</v>
      </c>
      <c r="P17" s="9"/>
    </row>
    <row r="18" spans="1:16">
      <c r="A18" s="12"/>
      <c r="B18" s="25">
        <v>335.14</v>
      </c>
      <c r="C18" s="20" t="s">
        <v>21</v>
      </c>
      <c r="D18" s="46">
        <v>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535</v>
      </c>
      <c r="O18" s="47">
        <f t="shared" si="2"/>
        <v>0.57341907824222937</v>
      </c>
      <c r="P18" s="9"/>
    </row>
    <row r="19" spans="1:16">
      <c r="A19" s="12"/>
      <c r="B19" s="25">
        <v>335.15</v>
      </c>
      <c r="C19" s="20" t="s">
        <v>22</v>
      </c>
      <c r="D19" s="46">
        <v>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196</v>
      </c>
      <c r="O19" s="47">
        <f t="shared" si="2"/>
        <v>0.21007502679528403</v>
      </c>
      <c r="P19" s="9"/>
    </row>
    <row r="20" spans="1:16">
      <c r="A20" s="12"/>
      <c r="B20" s="25">
        <v>335.18</v>
      </c>
      <c r="C20" s="20" t="s">
        <v>23</v>
      </c>
      <c r="D20" s="46">
        <v>37118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37118</v>
      </c>
      <c r="O20" s="47">
        <f t="shared" si="2"/>
        <v>39.783494105037512</v>
      </c>
      <c r="P20" s="9"/>
    </row>
    <row r="21" spans="1:16">
      <c r="A21" s="12"/>
      <c r="B21" s="25">
        <v>337.2</v>
      </c>
      <c r="C21" s="20" t="s">
        <v>24</v>
      </c>
      <c r="D21" s="46">
        <v>12500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12500</v>
      </c>
      <c r="O21" s="47">
        <f t="shared" si="2"/>
        <v>13.39764201500536</v>
      </c>
      <c r="P21" s="9"/>
    </row>
    <row r="22" spans="1:16">
      <c r="A22" s="12"/>
      <c r="B22" s="25">
        <v>337.7</v>
      </c>
      <c r="C22" s="20" t="s">
        <v>25</v>
      </c>
      <c r="D22" s="46">
        <v>3791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3791</v>
      </c>
      <c r="O22" s="47">
        <f t="shared" si="2"/>
        <v>4.063236870310825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SUM(D24:D29)</f>
        <v>18086</v>
      </c>
      <c r="E23" s="32">
        <f t="shared" si="5"/>
        <v>9987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422656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450729</v>
      </c>
      <c r="O23" s="45">
        <f t="shared" si="2"/>
        <v>483.09646302250803</v>
      </c>
      <c r="P23" s="10"/>
    </row>
    <row r="24" spans="1:16">
      <c r="A24" s="12"/>
      <c r="B24" s="25">
        <v>342.2</v>
      </c>
      <c r="C24" s="20" t="s">
        <v>33</v>
      </c>
      <c r="D24" s="46">
        <v>5958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5958</v>
      </c>
      <c r="O24" s="47">
        <f t="shared" si="2"/>
        <v>6.385852090032154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157173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157173</v>
      </c>
      <c r="O25" s="47">
        <f t="shared" si="2"/>
        <v>168.45980707395498</v>
      </c>
      <c r="P25" s="9"/>
    </row>
    <row r="26" spans="1:16">
      <c r="A26" s="12"/>
      <c r="B26" s="25">
        <v>343.4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70424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70424</v>
      </c>
      <c r="O26" s="47">
        <f t="shared" si="2"/>
        <v>75.481243301178992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191296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191296</v>
      </c>
      <c r="O27" s="47">
        <f t="shared" si="2"/>
        <v>205.03322615219722</v>
      </c>
      <c r="P27" s="9"/>
    </row>
    <row r="28" spans="1:16">
      <c r="A28" s="12"/>
      <c r="B28" s="25">
        <v>343.9</v>
      </c>
      <c r="C28" s="20" t="s">
        <v>37</v>
      </c>
      <c r="D28" s="46">
        <v>11667</v>
      </c>
      <c r="E28" s="46">
        <v>9987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21654</v>
      </c>
      <c r="O28" s="47">
        <f t="shared" si="2"/>
        <v>23.209003215434084</v>
      </c>
      <c r="P28" s="9"/>
    </row>
    <row r="29" spans="1:16">
      <c r="A29" s="12"/>
      <c r="B29" s="25">
        <v>349</v>
      </c>
      <c r="C29" s="20" t="s">
        <v>0</v>
      </c>
      <c r="D29" s="46">
        <v>461</v>
      </c>
      <c r="E29" s="46">
        <v>0</v>
      </c>
      <c r="F29" s="46">
        <v>0</v>
      </c>
      <c r="G29" s="46">
        <v>0</v>
      </c>
      <c r="H29" s="46">
        <v>0</v>
      </c>
      <c r="I29" s="46">
        <v>3763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4224</v>
      </c>
      <c r="O29" s="47">
        <f t="shared" si="2"/>
        <v>4.527331189710611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101348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9" si="8">SUM(D30:M30)</f>
        <v>101348</v>
      </c>
      <c r="O30" s="45">
        <f t="shared" si="2"/>
        <v>108.62593783494106</v>
      </c>
      <c r="P30" s="10"/>
    </row>
    <row r="31" spans="1:16">
      <c r="A31" s="13"/>
      <c r="B31" s="39">
        <v>351.5</v>
      </c>
      <c r="C31" s="21" t="s">
        <v>40</v>
      </c>
      <c r="D31" s="46">
        <v>101348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101348</v>
      </c>
      <c r="O31" s="47">
        <f t="shared" si="2"/>
        <v>108.62593783494106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SUM(D33:D36)</f>
        <v>6706</v>
      </c>
      <c r="E32" s="32">
        <f t="shared" si="9"/>
        <v>3582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602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10890</v>
      </c>
      <c r="O32" s="45">
        <f t="shared" si="2"/>
        <v>11.672025723472668</v>
      </c>
      <c r="P32" s="10"/>
    </row>
    <row r="33" spans="1:119">
      <c r="A33" s="12"/>
      <c r="B33" s="25">
        <v>361.1</v>
      </c>
      <c r="C33" s="20" t="s">
        <v>41</v>
      </c>
      <c r="D33" s="46">
        <v>6</v>
      </c>
      <c r="E33" s="46">
        <v>3507</v>
      </c>
      <c r="F33" s="46">
        <v>0</v>
      </c>
      <c r="G33" s="46">
        <v>0</v>
      </c>
      <c r="H33" s="46">
        <v>0</v>
      </c>
      <c r="I33" s="46">
        <v>602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4115</v>
      </c>
      <c r="O33" s="47">
        <f t="shared" si="2"/>
        <v>4.410503751339764</v>
      </c>
      <c r="P33" s="9"/>
    </row>
    <row r="34" spans="1:119">
      <c r="A34" s="12"/>
      <c r="B34" s="25">
        <v>362</v>
      </c>
      <c r="C34" s="20" t="s">
        <v>42</v>
      </c>
      <c r="D34" s="46">
        <v>2674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2674</v>
      </c>
      <c r="O34" s="47">
        <f t="shared" si="2"/>
        <v>2.8660235798499465</v>
      </c>
      <c r="P34" s="9"/>
    </row>
    <row r="35" spans="1:119">
      <c r="A35" s="12"/>
      <c r="B35" s="25">
        <v>364</v>
      </c>
      <c r="C35" s="20" t="s">
        <v>57</v>
      </c>
      <c r="D35" s="46">
        <v>2745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2745</v>
      </c>
      <c r="O35" s="47">
        <f t="shared" si="2"/>
        <v>2.942122186495177</v>
      </c>
      <c r="P35" s="9"/>
    </row>
    <row r="36" spans="1:119">
      <c r="A36" s="12"/>
      <c r="B36" s="25">
        <v>369.9</v>
      </c>
      <c r="C36" s="20" t="s">
        <v>44</v>
      </c>
      <c r="D36" s="46">
        <v>1281</v>
      </c>
      <c r="E36" s="46">
        <v>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1356</v>
      </c>
      <c r="O36" s="47">
        <f t="shared" si="2"/>
        <v>1.4533762057877813</v>
      </c>
      <c r="P36" s="9"/>
    </row>
    <row r="37" spans="1:119" ht="15.75">
      <c r="A37" s="29" t="s">
        <v>32</v>
      </c>
      <c r="B37" s="30"/>
      <c r="C37" s="31"/>
      <c r="D37" s="32">
        <f t="shared" ref="D37:M37" si="10">SUM(D38:D38)</f>
        <v>87779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61499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149278</v>
      </c>
      <c r="O37" s="45">
        <f t="shared" si="2"/>
        <v>159.9978563772776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87779</v>
      </c>
      <c r="E38" s="46">
        <v>0</v>
      </c>
      <c r="F38" s="46">
        <v>0</v>
      </c>
      <c r="G38" s="46">
        <v>0</v>
      </c>
      <c r="H38" s="46">
        <v>0</v>
      </c>
      <c r="I38" s="46">
        <v>61499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149278</v>
      </c>
      <c r="O38" s="47">
        <f t="shared" si="2"/>
        <v>159.9978563772776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11">SUM(D5,D12,D15,D23,D30,D32,D37)</f>
        <v>651882</v>
      </c>
      <c r="E39" s="15">
        <f t="shared" si="11"/>
        <v>18520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484757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8"/>
        <v>1155159</v>
      </c>
      <c r="O39" s="38">
        <f t="shared" si="2"/>
        <v>1238.112540192926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20" t="s">
        <v>58</v>
      </c>
      <c r="M41" s="120"/>
      <c r="N41" s="120"/>
      <c r="O41" s="43">
        <v>933</v>
      </c>
    </row>
    <row r="42" spans="1:119">
      <c r="A42" s="121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  <row r="43" spans="1:119" ht="15.75" thickBot="1">
      <c r="A43" s="122" t="s">
        <v>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39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156613</v>
      </c>
      <c r="E5" s="27">
        <f t="shared" si="0"/>
        <v>65511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222124</v>
      </c>
      <c r="O5" s="33">
        <f t="shared" ref="O5:O39" si="2">(N5/O$41)</f>
        <v>243.82436882546651</v>
      </c>
      <c r="P5" s="6"/>
    </row>
    <row r="6" spans="1:133">
      <c r="A6" s="12"/>
      <c r="B6" s="25">
        <v>311</v>
      </c>
      <c r="C6" s="20" t="s">
        <v>2</v>
      </c>
      <c r="D6" s="46">
        <v>56295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56295</v>
      </c>
      <c r="O6" s="47">
        <f t="shared" si="2"/>
        <v>61.794731064763994</v>
      </c>
      <c r="P6" s="9"/>
    </row>
    <row r="7" spans="1:133">
      <c r="A7" s="12"/>
      <c r="B7" s="25">
        <v>312.3</v>
      </c>
      <c r="C7" s="20" t="s">
        <v>10</v>
      </c>
      <c r="D7" s="46">
        <v>1787</v>
      </c>
      <c r="E7" s="46">
        <v>4319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6106</v>
      </c>
      <c r="O7" s="47">
        <f t="shared" si="2"/>
        <v>6.702524698133919</v>
      </c>
      <c r="P7" s="9"/>
    </row>
    <row r="8" spans="1:133">
      <c r="A8" s="12"/>
      <c r="B8" s="25">
        <v>312.41000000000003</v>
      </c>
      <c r="C8" s="20" t="s">
        <v>11</v>
      </c>
      <c r="D8" s="46">
        <v>10719</v>
      </c>
      <c r="E8" s="46">
        <v>23012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33731</v>
      </c>
      <c r="O8" s="47">
        <f t="shared" si="2"/>
        <v>37.026344676180024</v>
      </c>
      <c r="P8" s="9"/>
    </row>
    <row r="9" spans="1:133">
      <c r="A9" s="12"/>
      <c r="B9" s="25">
        <v>312.60000000000002</v>
      </c>
      <c r="C9" s="20" t="s">
        <v>12</v>
      </c>
      <c r="D9" s="46">
        <v>28492</v>
      </c>
      <c r="E9" s="46">
        <v>38180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66672</v>
      </c>
      <c r="O9" s="47">
        <f t="shared" si="2"/>
        <v>73.185510428100983</v>
      </c>
      <c r="P9" s="9"/>
    </row>
    <row r="10" spans="1:133">
      <c r="A10" s="12"/>
      <c r="B10" s="25">
        <v>314.10000000000002</v>
      </c>
      <c r="C10" s="20" t="s">
        <v>13</v>
      </c>
      <c r="D10" s="46">
        <v>36528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36528</v>
      </c>
      <c r="O10" s="47">
        <f t="shared" si="2"/>
        <v>40.096597145993414</v>
      </c>
      <c r="P10" s="9"/>
    </row>
    <row r="11" spans="1:133">
      <c r="A11" s="12"/>
      <c r="B11" s="25">
        <v>315</v>
      </c>
      <c r="C11" s="20" t="s">
        <v>14</v>
      </c>
      <c r="D11" s="46">
        <v>22792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22792</v>
      </c>
      <c r="O11" s="47">
        <f t="shared" si="2"/>
        <v>25.018660812294183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94562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94562</v>
      </c>
      <c r="O12" s="45">
        <f t="shared" si="2"/>
        <v>103.80021953896816</v>
      </c>
      <c r="P12" s="10"/>
    </row>
    <row r="13" spans="1:133">
      <c r="A13" s="12"/>
      <c r="B13" s="25">
        <v>323.10000000000002</v>
      </c>
      <c r="C13" s="20" t="s">
        <v>16</v>
      </c>
      <c r="D13" s="46">
        <v>82853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82853</v>
      </c>
      <c r="O13" s="47">
        <f t="shared" si="2"/>
        <v>90.947310647639952</v>
      </c>
      <c r="P13" s="9"/>
    </row>
    <row r="14" spans="1:133">
      <c r="A14" s="12"/>
      <c r="B14" s="25">
        <v>329</v>
      </c>
      <c r="C14" s="20" t="s">
        <v>17</v>
      </c>
      <c r="D14" s="46">
        <v>11709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11709</v>
      </c>
      <c r="O14" s="47">
        <f t="shared" si="2"/>
        <v>12.852908891328211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102489</v>
      </c>
      <c r="E15" s="32">
        <f t="shared" si="4"/>
        <v>0</v>
      </c>
      <c r="F15" s="32">
        <f t="shared" si="4"/>
        <v>0</v>
      </c>
      <c r="G15" s="32">
        <f t="shared" si="4"/>
        <v>197876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300365</v>
      </c>
      <c r="O15" s="45">
        <f t="shared" si="2"/>
        <v>329.70911086717894</v>
      </c>
      <c r="P15" s="10"/>
    </row>
    <row r="16" spans="1:133">
      <c r="A16" s="12"/>
      <c r="B16" s="25">
        <v>334.7</v>
      </c>
      <c r="C16" s="20" t="s">
        <v>19</v>
      </c>
      <c r="D16" s="46">
        <v>0</v>
      </c>
      <c r="E16" s="46">
        <v>0</v>
      </c>
      <c r="F16" s="46">
        <v>0</v>
      </c>
      <c r="G16" s="46">
        <v>197876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197876</v>
      </c>
      <c r="O16" s="47">
        <f t="shared" si="2"/>
        <v>217.20746432491768</v>
      </c>
      <c r="P16" s="9"/>
    </row>
    <row r="17" spans="1:16">
      <c r="A17" s="12"/>
      <c r="B17" s="25">
        <v>335.12</v>
      </c>
      <c r="C17" s="20" t="s">
        <v>20</v>
      </c>
      <c r="D17" s="46">
        <v>50076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50076</v>
      </c>
      <c r="O17" s="47">
        <f t="shared" si="2"/>
        <v>54.968166849615805</v>
      </c>
      <c r="P17" s="9"/>
    </row>
    <row r="18" spans="1:16">
      <c r="A18" s="12"/>
      <c r="B18" s="25">
        <v>335.14</v>
      </c>
      <c r="C18" s="20" t="s">
        <v>21</v>
      </c>
      <c r="D18" s="46">
        <v>1008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1008</v>
      </c>
      <c r="O18" s="47">
        <f t="shared" si="2"/>
        <v>1.1064763995609221</v>
      </c>
      <c r="P18" s="9"/>
    </row>
    <row r="19" spans="1:16">
      <c r="A19" s="12"/>
      <c r="B19" s="25">
        <v>335.15</v>
      </c>
      <c r="C19" s="20" t="s">
        <v>22</v>
      </c>
      <c r="D19" s="46">
        <v>176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176</v>
      </c>
      <c r="O19" s="47">
        <f t="shared" si="2"/>
        <v>0.19319429198682767</v>
      </c>
      <c r="P19" s="9"/>
    </row>
    <row r="20" spans="1:16">
      <c r="A20" s="12"/>
      <c r="B20" s="25">
        <v>335.18</v>
      </c>
      <c r="C20" s="20" t="s">
        <v>23</v>
      </c>
      <c r="D20" s="46">
        <v>37239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37239</v>
      </c>
      <c r="O20" s="47">
        <f t="shared" si="2"/>
        <v>40.877058177826562</v>
      </c>
      <c r="P20" s="9"/>
    </row>
    <row r="21" spans="1:16">
      <c r="A21" s="12"/>
      <c r="B21" s="25">
        <v>337.2</v>
      </c>
      <c r="C21" s="20" t="s">
        <v>24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10000</v>
      </c>
      <c r="O21" s="47">
        <f t="shared" si="2"/>
        <v>10.97694840834248</v>
      </c>
      <c r="P21" s="9"/>
    </row>
    <row r="22" spans="1:16">
      <c r="A22" s="12"/>
      <c r="B22" s="25">
        <v>337.7</v>
      </c>
      <c r="C22" s="20" t="s">
        <v>25</v>
      </c>
      <c r="D22" s="46">
        <v>3990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3990</v>
      </c>
      <c r="O22" s="47">
        <f t="shared" si="2"/>
        <v>4.3798024149286494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SUM(D24:D29)</f>
        <v>13568</v>
      </c>
      <c r="E23" s="32">
        <f t="shared" si="5"/>
        <v>11593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351529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376690</v>
      </c>
      <c r="O23" s="45">
        <f t="shared" si="2"/>
        <v>413.49066959385289</v>
      </c>
      <c r="P23" s="10"/>
    </row>
    <row r="24" spans="1:16">
      <c r="A24" s="12"/>
      <c r="B24" s="25">
        <v>342.2</v>
      </c>
      <c r="C24" s="20" t="s">
        <v>33</v>
      </c>
      <c r="D24" s="46">
        <v>5987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5987</v>
      </c>
      <c r="O24" s="47">
        <f t="shared" si="2"/>
        <v>6.5718990120746437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123531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123531</v>
      </c>
      <c r="O25" s="47">
        <f t="shared" si="2"/>
        <v>135.59934138309549</v>
      </c>
      <c r="P25" s="9"/>
    </row>
    <row r="26" spans="1:16">
      <c r="A26" s="12"/>
      <c r="B26" s="25">
        <v>343.4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70610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70610</v>
      </c>
      <c r="O26" s="47">
        <f t="shared" si="2"/>
        <v>77.508232711306263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151047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151047</v>
      </c>
      <c r="O27" s="47">
        <f t="shared" si="2"/>
        <v>165.80351262349066</v>
      </c>
      <c r="P27" s="9"/>
    </row>
    <row r="28" spans="1:16">
      <c r="A28" s="12"/>
      <c r="B28" s="25">
        <v>343.9</v>
      </c>
      <c r="C28" s="20" t="s">
        <v>37</v>
      </c>
      <c r="D28" s="46">
        <v>7387</v>
      </c>
      <c r="E28" s="46">
        <v>11593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18980</v>
      </c>
      <c r="O28" s="47">
        <f t="shared" si="2"/>
        <v>20.83424807903403</v>
      </c>
      <c r="P28" s="9"/>
    </row>
    <row r="29" spans="1:16">
      <c r="A29" s="12"/>
      <c r="B29" s="25">
        <v>349</v>
      </c>
      <c r="C29" s="20" t="s">
        <v>0</v>
      </c>
      <c r="D29" s="46">
        <v>194</v>
      </c>
      <c r="E29" s="46">
        <v>0</v>
      </c>
      <c r="F29" s="46">
        <v>0</v>
      </c>
      <c r="G29" s="46">
        <v>0</v>
      </c>
      <c r="H29" s="46">
        <v>0</v>
      </c>
      <c r="I29" s="46">
        <v>6341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6535</v>
      </c>
      <c r="O29" s="47">
        <f t="shared" si="2"/>
        <v>7.1734357848518115</v>
      </c>
      <c r="P29" s="9"/>
    </row>
    <row r="30" spans="1:16" ht="15.75">
      <c r="A30" s="29" t="s">
        <v>31</v>
      </c>
      <c r="B30" s="30"/>
      <c r="C30" s="31"/>
      <c r="D30" s="32">
        <f t="shared" ref="D30:M30" si="6">SUM(D31:D31)</f>
        <v>139338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139338</v>
      </c>
      <c r="O30" s="45">
        <f t="shared" si="2"/>
        <v>152.95060373216245</v>
      </c>
      <c r="P30" s="10"/>
    </row>
    <row r="31" spans="1:16">
      <c r="A31" s="13"/>
      <c r="B31" s="39">
        <v>351.5</v>
      </c>
      <c r="C31" s="21" t="s">
        <v>40</v>
      </c>
      <c r="D31" s="46">
        <v>139338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139338</v>
      </c>
      <c r="O31" s="47">
        <f t="shared" si="2"/>
        <v>152.95060373216245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SUM(D33:D36)</f>
        <v>38124</v>
      </c>
      <c r="E32" s="32">
        <f t="shared" si="7"/>
        <v>4305</v>
      </c>
      <c r="F32" s="32">
        <f t="shared" si="7"/>
        <v>0</v>
      </c>
      <c r="G32" s="32">
        <f t="shared" si="7"/>
        <v>23</v>
      </c>
      <c r="H32" s="32">
        <f t="shared" si="7"/>
        <v>0</v>
      </c>
      <c r="I32" s="32">
        <f t="shared" si="7"/>
        <v>487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42939</v>
      </c>
      <c r="O32" s="45">
        <f t="shared" si="2"/>
        <v>47.133918770581779</v>
      </c>
      <c r="P32" s="10"/>
    </row>
    <row r="33" spans="1:119">
      <c r="A33" s="12"/>
      <c r="B33" s="25">
        <v>361.1</v>
      </c>
      <c r="C33" s="20" t="s">
        <v>41</v>
      </c>
      <c r="D33" s="46">
        <v>556</v>
      </c>
      <c r="E33" s="46">
        <v>1805</v>
      </c>
      <c r="F33" s="46">
        <v>0</v>
      </c>
      <c r="G33" s="46">
        <v>23</v>
      </c>
      <c r="H33" s="46">
        <v>0</v>
      </c>
      <c r="I33" s="46">
        <v>487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2871</v>
      </c>
      <c r="O33" s="47">
        <f t="shared" si="2"/>
        <v>3.1514818880351263</v>
      </c>
      <c r="P33" s="9"/>
    </row>
    <row r="34" spans="1:119">
      <c r="A34" s="12"/>
      <c r="B34" s="25">
        <v>362</v>
      </c>
      <c r="C34" s="20" t="s">
        <v>42</v>
      </c>
      <c r="D34" s="46">
        <v>1915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1915</v>
      </c>
      <c r="O34" s="47">
        <f t="shared" si="2"/>
        <v>2.102085620197585</v>
      </c>
      <c r="P34" s="9"/>
    </row>
    <row r="35" spans="1:119">
      <c r="A35" s="12"/>
      <c r="B35" s="25">
        <v>369.3</v>
      </c>
      <c r="C35" s="20" t="s">
        <v>43</v>
      </c>
      <c r="D35" s="46">
        <v>35000</v>
      </c>
      <c r="E35" s="46">
        <v>2500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37500</v>
      </c>
      <c r="O35" s="47">
        <f t="shared" si="2"/>
        <v>41.1635565312843</v>
      </c>
      <c r="P35" s="9"/>
    </row>
    <row r="36" spans="1:119">
      <c r="A36" s="12"/>
      <c r="B36" s="25">
        <v>369.9</v>
      </c>
      <c r="C36" s="20" t="s">
        <v>44</v>
      </c>
      <c r="D36" s="46">
        <v>653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653</v>
      </c>
      <c r="O36" s="47">
        <f t="shared" si="2"/>
        <v>0.71679473106476399</v>
      </c>
      <c r="P36" s="9"/>
    </row>
    <row r="37" spans="1:119" ht="15.75">
      <c r="A37" s="29" t="s">
        <v>32</v>
      </c>
      <c r="B37" s="30"/>
      <c r="C37" s="31"/>
      <c r="D37" s="32">
        <f t="shared" ref="D37:M37" si="8">SUM(D38:D38)</f>
        <v>147692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40770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188462</v>
      </c>
      <c r="O37" s="45">
        <f t="shared" si="2"/>
        <v>206.87376509330406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147692</v>
      </c>
      <c r="E38" s="46">
        <v>0</v>
      </c>
      <c r="F38" s="46">
        <v>0</v>
      </c>
      <c r="G38" s="46">
        <v>0</v>
      </c>
      <c r="H38" s="46">
        <v>0</v>
      </c>
      <c r="I38" s="46">
        <v>40770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188462</v>
      </c>
      <c r="O38" s="47">
        <f t="shared" si="2"/>
        <v>206.87376509330406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9">SUM(D5,D12,D15,D23,D30,D32,D37)</f>
        <v>692386</v>
      </c>
      <c r="E39" s="15">
        <f t="shared" si="9"/>
        <v>81409</v>
      </c>
      <c r="F39" s="15">
        <f t="shared" si="9"/>
        <v>0</v>
      </c>
      <c r="G39" s="15">
        <f t="shared" si="9"/>
        <v>197899</v>
      </c>
      <c r="H39" s="15">
        <f t="shared" si="9"/>
        <v>0</v>
      </c>
      <c r="I39" s="15">
        <f t="shared" si="9"/>
        <v>392786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1364480</v>
      </c>
      <c r="O39" s="38">
        <f t="shared" si="2"/>
        <v>1497.7826564215147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20" t="s">
        <v>52</v>
      </c>
      <c r="M41" s="120"/>
      <c r="N41" s="120"/>
      <c r="O41" s="43">
        <v>911</v>
      </c>
    </row>
    <row r="42" spans="1:119">
      <c r="A42" s="121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  <row r="43" spans="1:119" ht="15.75" thickBot="1">
      <c r="A43" s="122" t="s">
        <v>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124888</v>
      </c>
      <c r="E5" s="27">
        <f t="shared" si="0"/>
        <v>114142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239030</v>
      </c>
      <c r="O5" s="33">
        <f t="shared" ref="O5:O42" si="2">(N5/O$44)</f>
        <v>259.81521739130437</v>
      </c>
      <c r="P5" s="6"/>
    </row>
    <row r="6" spans="1:133">
      <c r="A6" s="12"/>
      <c r="B6" s="25">
        <v>311</v>
      </c>
      <c r="C6" s="20" t="s">
        <v>2</v>
      </c>
      <c r="D6" s="46">
        <v>56511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56511</v>
      </c>
      <c r="O6" s="47">
        <f t="shared" si="2"/>
        <v>61.424999999999997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7186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7186</v>
      </c>
      <c r="O7" s="47">
        <f t="shared" si="2"/>
        <v>7.8108695652173914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35937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35937</v>
      </c>
      <c r="O8" s="47">
        <f t="shared" si="2"/>
        <v>39.061956521739127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71019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71019</v>
      </c>
      <c r="O9" s="47">
        <f t="shared" si="2"/>
        <v>77.1945652173913</v>
      </c>
      <c r="P9" s="9"/>
    </row>
    <row r="10" spans="1:133">
      <c r="A10" s="12"/>
      <c r="B10" s="25">
        <v>314.10000000000002</v>
      </c>
      <c r="C10" s="20" t="s">
        <v>13</v>
      </c>
      <c r="D10" s="46">
        <v>40454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40454</v>
      </c>
      <c r="O10" s="47">
        <f t="shared" si="2"/>
        <v>43.971739130434784</v>
      </c>
      <c r="P10" s="9"/>
    </row>
    <row r="11" spans="1:133">
      <c r="A11" s="12"/>
      <c r="B11" s="25">
        <v>315</v>
      </c>
      <c r="C11" s="20" t="s">
        <v>14</v>
      </c>
      <c r="D11" s="46">
        <v>27923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27923</v>
      </c>
      <c r="O11" s="47">
        <f t="shared" si="2"/>
        <v>30.35108695652174</v>
      </c>
      <c r="P11" s="9"/>
    </row>
    <row r="12" spans="1:133" ht="15.75">
      <c r="A12" s="29" t="s">
        <v>80</v>
      </c>
      <c r="B12" s="30"/>
      <c r="C12" s="31"/>
      <c r="D12" s="32">
        <f t="shared" ref="D12:M12" si="3">SUM(D13:D14)</f>
        <v>65518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65518</v>
      </c>
      <c r="O12" s="45">
        <f t="shared" si="2"/>
        <v>71.21521739130435</v>
      </c>
      <c r="P12" s="10"/>
    </row>
    <row r="13" spans="1:133">
      <c r="A13" s="12"/>
      <c r="B13" s="25">
        <v>323.10000000000002</v>
      </c>
      <c r="C13" s="20" t="s">
        <v>16</v>
      </c>
      <c r="D13" s="46">
        <v>60446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60446</v>
      </c>
      <c r="O13" s="47">
        <f t="shared" si="2"/>
        <v>65.702173913043481</v>
      </c>
      <c r="P13" s="9"/>
    </row>
    <row r="14" spans="1:133">
      <c r="A14" s="12"/>
      <c r="B14" s="25">
        <v>329</v>
      </c>
      <c r="C14" s="20" t="s">
        <v>81</v>
      </c>
      <c r="D14" s="46">
        <v>5072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5072</v>
      </c>
      <c r="O14" s="47">
        <f t="shared" si="2"/>
        <v>5.5130434782608697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93227</v>
      </c>
      <c r="E15" s="32">
        <f t="shared" si="4"/>
        <v>14537</v>
      </c>
      <c r="F15" s="32">
        <f t="shared" si="4"/>
        <v>0</v>
      </c>
      <c r="G15" s="32">
        <f t="shared" si="4"/>
        <v>233449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341213</v>
      </c>
      <c r="O15" s="45">
        <f t="shared" si="2"/>
        <v>370.88369565217391</v>
      </c>
      <c r="P15" s="10"/>
    </row>
    <row r="16" spans="1:133">
      <c r="A16" s="12"/>
      <c r="B16" s="25">
        <v>331.39</v>
      </c>
      <c r="C16" s="20" t="s">
        <v>82</v>
      </c>
      <c r="D16" s="46">
        <v>0</v>
      </c>
      <c r="E16" s="46">
        <v>0</v>
      </c>
      <c r="F16" s="46">
        <v>0</v>
      </c>
      <c r="G16" s="46">
        <v>6674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6674</v>
      </c>
      <c r="O16" s="47">
        <f t="shared" si="2"/>
        <v>7.2543478260869563</v>
      </c>
      <c r="P16" s="9"/>
    </row>
    <row r="17" spans="1:16">
      <c r="A17" s="12"/>
      <c r="B17" s="25">
        <v>331.7</v>
      </c>
      <c r="C17" s="20" t="s">
        <v>83</v>
      </c>
      <c r="D17" s="46">
        <v>0</v>
      </c>
      <c r="E17" s="46">
        <v>0</v>
      </c>
      <c r="F17" s="46">
        <v>0</v>
      </c>
      <c r="G17" s="46">
        <v>226775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226775</v>
      </c>
      <c r="O17" s="47">
        <f t="shared" si="2"/>
        <v>246.49456521739131</v>
      </c>
      <c r="P17" s="9"/>
    </row>
    <row r="18" spans="1:16">
      <c r="A18" s="12"/>
      <c r="B18" s="25">
        <v>335.12</v>
      </c>
      <c r="C18" s="20" t="s">
        <v>20</v>
      </c>
      <c r="D18" s="46">
        <v>35857</v>
      </c>
      <c r="E18" s="46">
        <v>14537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50394</v>
      </c>
      <c r="O18" s="47">
        <f t="shared" si="2"/>
        <v>54.776086956521738</v>
      </c>
      <c r="P18" s="9"/>
    </row>
    <row r="19" spans="1:16">
      <c r="A19" s="12"/>
      <c r="B19" s="25">
        <v>335.14</v>
      </c>
      <c r="C19" s="20" t="s">
        <v>21</v>
      </c>
      <c r="D19" s="46">
        <v>569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569</v>
      </c>
      <c r="O19" s="47">
        <f t="shared" si="2"/>
        <v>0.61847826086956526</v>
      </c>
      <c r="P19" s="9"/>
    </row>
    <row r="20" spans="1:16">
      <c r="A20" s="12"/>
      <c r="B20" s="25">
        <v>335.15</v>
      </c>
      <c r="C20" s="20" t="s">
        <v>22</v>
      </c>
      <c r="D20" s="46">
        <v>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176</v>
      </c>
      <c r="O20" s="47">
        <f t="shared" si="2"/>
        <v>0.19130434782608696</v>
      </c>
      <c r="P20" s="9"/>
    </row>
    <row r="21" spans="1:16">
      <c r="A21" s="12"/>
      <c r="B21" s="25">
        <v>335.18</v>
      </c>
      <c r="C21" s="20" t="s">
        <v>23</v>
      </c>
      <c r="D21" s="46">
        <v>42404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42404</v>
      </c>
      <c r="O21" s="47">
        <f t="shared" si="2"/>
        <v>46.091304347826089</v>
      </c>
      <c r="P21" s="9"/>
    </row>
    <row r="22" spans="1:16">
      <c r="A22" s="12"/>
      <c r="B22" s="25">
        <v>337.2</v>
      </c>
      <c r="C22" s="20" t="s">
        <v>24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10000</v>
      </c>
      <c r="O22" s="47">
        <f t="shared" si="2"/>
        <v>10.869565217391305</v>
      </c>
      <c r="P22" s="9"/>
    </row>
    <row r="23" spans="1:16">
      <c r="A23" s="12"/>
      <c r="B23" s="25">
        <v>337.7</v>
      </c>
      <c r="C23" s="20" t="s">
        <v>25</v>
      </c>
      <c r="D23" s="46">
        <v>4221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4221</v>
      </c>
      <c r="O23" s="47">
        <f t="shared" si="2"/>
        <v>4.5880434782608699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SUM(D25:D30)</f>
        <v>7000</v>
      </c>
      <c r="E24" s="32">
        <f t="shared" si="6"/>
        <v>18677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349247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374924</v>
      </c>
      <c r="O24" s="45">
        <f t="shared" si="2"/>
        <v>407.52608695652174</v>
      </c>
      <c r="P24" s="10"/>
    </row>
    <row r="25" spans="1:16">
      <c r="A25" s="12"/>
      <c r="B25" s="25">
        <v>342.2</v>
      </c>
      <c r="C25" s="20" t="s">
        <v>33</v>
      </c>
      <c r="D25" s="46">
        <v>6625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6625</v>
      </c>
      <c r="O25" s="47">
        <f t="shared" si="2"/>
        <v>7.2010869565217392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122127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122127</v>
      </c>
      <c r="O26" s="47">
        <f t="shared" si="2"/>
        <v>132.74673913043478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75218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75218</v>
      </c>
      <c r="O27" s="47">
        <f t="shared" si="2"/>
        <v>81.758695652173913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143920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143920</v>
      </c>
      <c r="O28" s="47">
        <f t="shared" si="2"/>
        <v>156.43478260869566</v>
      </c>
      <c r="P28" s="9"/>
    </row>
    <row r="29" spans="1:16">
      <c r="A29" s="12"/>
      <c r="B29" s="25">
        <v>343.9</v>
      </c>
      <c r="C29" s="20" t="s">
        <v>37</v>
      </c>
      <c r="D29" s="46">
        <v>0</v>
      </c>
      <c r="E29" s="46">
        <v>18677</v>
      </c>
      <c r="F29" s="46">
        <v>0</v>
      </c>
      <c r="G29" s="46">
        <v>0</v>
      </c>
      <c r="H29" s="46">
        <v>0</v>
      </c>
      <c r="I29" s="46">
        <v>7982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26659</v>
      </c>
      <c r="O29" s="47">
        <f t="shared" si="2"/>
        <v>28.97717391304348</v>
      </c>
      <c r="P29" s="9"/>
    </row>
    <row r="30" spans="1:16">
      <c r="A30" s="12"/>
      <c r="B30" s="25">
        <v>349</v>
      </c>
      <c r="C30" s="20" t="s">
        <v>0</v>
      </c>
      <c r="D30" s="46">
        <v>375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375</v>
      </c>
      <c r="O30" s="47">
        <f t="shared" si="2"/>
        <v>0.40760869565217389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SUM(D32:D33)</f>
        <v>151706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151706</v>
      </c>
      <c r="O31" s="45">
        <f t="shared" si="2"/>
        <v>164.89782608695651</v>
      </c>
      <c r="P31" s="10"/>
    </row>
    <row r="32" spans="1:16">
      <c r="A32" s="13"/>
      <c r="B32" s="39">
        <v>351.5</v>
      </c>
      <c r="C32" s="21" t="s">
        <v>40</v>
      </c>
      <c r="D32" s="46">
        <v>151506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151506</v>
      </c>
      <c r="O32" s="47">
        <f t="shared" si="2"/>
        <v>164.6804347826087</v>
      </c>
      <c r="P32" s="9"/>
    </row>
    <row r="33" spans="1:119">
      <c r="A33" s="13"/>
      <c r="B33" s="39">
        <v>351.9</v>
      </c>
      <c r="C33" s="21" t="s">
        <v>84</v>
      </c>
      <c r="D33" s="46">
        <v>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200</v>
      </c>
      <c r="O33" s="47">
        <f t="shared" si="2"/>
        <v>0.21739130434782608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8535</v>
      </c>
      <c r="E34" s="32">
        <f t="shared" si="9"/>
        <v>8511</v>
      </c>
      <c r="F34" s="32">
        <f t="shared" si="9"/>
        <v>0</v>
      </c>
      <c r="G34" s="32">
        <f t="shared" si="9"/>
        <v>304</v>
      </c>
      <c r="H34" s="32">
        <f t="shared" si="9"/>
        <v>0</v>
      </c>
      <c r="I34" s="32">
        <f t="shared" si="9"/>
        <v>1692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ref="N34:N42" si="10">SUM(D34:M34)</f>
        <v>19042</v>
      </c>
      <c r="O34" s="45">
        <f t="shared" si="2"/>
        <v>20.697826086956521</v>
      </c>
      <c r="P34" s="10"/>
    </row>
    <row r="35" spans="1:119">
      <c r="A35" s="12"/>
      <c r="B35" s="25">
        <v>361.1</v>
      </c>
      <c r="C35" s="20" t="s">
        <v>41</v>
      </c>
      <c r="D35" s="46">
        <v>1757</v>
      </c>
      <c r="E35" s="46">
        <v>6765</v>
      </c>
      <c r="F35" s="46">
        <v>0</v>
      </c>
      <c r="G35" s="46">
        <v>103</v>
      </c>
      <c r="H35" s="46">
        <v>0</v>
      </c>
      <c r="I35" s="46">
        <v>1692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10317</v>
      </c>
      <c r="O35" s="47">
        <f t="shared" si="2"/>
        <v>11.214130434782609</v>
      </c>
      <c r="P35" s="9"/>
    </row>
    <row r="36" spans="1:119">
      <c r="A36" s="12"/>
      <c r="B36" s="25">
        <v>362</v>
      </c>
      <c r="C36" s="20" t="s">
        <v>42</v>
      </c>
      <c r="D36" s="46">
        <v>3524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3524</v>
      </c>
      <c r="O36" s="47">
        <f t="shared" si="2"/>
        <v>3.8304347826086955</v>
      </c>
      <c r="P36" s="9"/>
    </row>
    <row r="37" spans="1:119">
      <c r="A37" s="12"/>
      <c r="B37" s="25">
        <v>363.23</v>
      </c>
      <c r="C37" s="20" t="s">
        <v>85</v>
      </c>
      <c r="D37" s="46">
        <v>0</v>
      </c>
      <c r="E37" s="46">
        <v>750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750</v>
      </c>
      <c r="O37" s="47">
        <f t="shared" si="2"/>
        <v>0.81521739130434778</v>
      </c>
      <c r="P37" s="9"/>
    </row>
    <row r="38" spans="1:119">
      <c r="A38" s="12"/>
      <c r="B38" s="25">
        <v>369.9</v>
      </c>
      <c r="C38" s="20" t="s">
        <v>44</v>
      </c>
      <c r="D38" s="46">
        <v>3254</v>
      </c>
      <c r="E38" s="46">
        <v>996</v>
      </c>
      <c r="F38" s="46">
        <v>0</v>
      </c>
      <c r="G38" s="46">
        <v>201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4451</v>
      </c>
      <c r="O38" s="47">
        <f t="shared" si="2"/>
        <v>4.8380434782608699</v>
      </c>
      <c r="P38" s="9"/>
    </row>
    <row r="39" spans="1:119" ht="15.75">
      <c r="A39" s="29" t="s">
        <v>32</v>
      </c>
      <c r="B39" s="30"/>
      <c r="C39" s="31"/>
      <c r="D39" s="32">
        <f t="shared" ref="D39:M39" si="11">SUM(D40:D41)</f>
        <v>114700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21486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136186</v>
      </c>
      <c r="O39" s="45">
        <f t="shared" si="2"/>
        <v>148.02826086956523</v>
      </c>
      <c r="P39" s="9"/>
    </row>
    <row r="40" spans="1:119">
      <c r="A40" s="12"/>
      <c r="B40" s="25">
        <v>381</v>
      </c>
      <c r="C40" s="20" t="s">
        <v>45</v>
      </c>
      <c r="D40" s="46">
        <v>114700</v>
      </c>
      <c r="E40" s="46">
        <v>0</v>
      </c>
      <c r="F40" s="46">
        <v>0</v>
      </c>
      <c r="G40" s="46">
        <v>0</v>
      </c>
      <c r="H40" s="46">
        <v>0</v>
      </c>
      <c r="I40" s="46">
        <v>12111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126811</v>
      </c>
      <c r="O40" s="47">
        <f t="shared" si="2"/>
        <v>137.83804347826086</v>
      </c>
      <c r="P40" s="9"/>
    </row>
    <row r="41" spans="1:119" ht="15.75" thickBot="1">
      <c r="A41" s="12"/>
      <c r="B41" s="25">
        <v>389.9</v>
      </c>
      <c r="C41" s="20" t="s">
        <v>86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9375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9375</v>
      </c>
      <c r="O41" s="47">
        <f t="shared" si="2"/>
        <v>10.190217391304348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2">SUM(D5,D12,D15,D24,D31,D34,D39)</f>
        <v>565574</v>
      </c>
      <c r="E42" s="15">
        <f t="shared" si="12"/>
        <v>155867</v>
      </c>
      <c r="F42" s="15">
        <f t="shared" si="12"/>
        <v>0</v>
      </c>
      <c r="G42" s="15">
        <f t="shared" si="12"/>
        <v>233753</v>
      </c>
      <c r="H42" s="15">
        <f t="shared" si="12"/>
        <v>0</v>
      </c>
      <c r="I42" s="15">
        <f t="shared" si="12"/>
        <v>372425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0"/>
        <v>1327619</v>
      </c>
      <c r="O42" s="38">
        <f t="shared" si="2"/>
        <v>1443.0641304347826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0" t="s">
        <v>87</v>
      </c>
      <c r="M44" s="120"/>
      <c r="N44" s="120"/>
      <c r="O44" s="43">
        <v>920</v>
      </c>
    </row>
    <row r="45" spans="1:119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1:119" ht="15.75" customHeight="1" thickBot="1">
      <c r="A46" s="122" t="s">
        <v>67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D314-91E8-465C-B129-24269C017834}">
  <sheetPr>
    <pageSetUpPr fitToPage="1"/>
  </sheetPr>
  <dimension ref="A1:ED330"/>
  <sheetViews>
    <sheetView workbookViewId="0">
      <pane xSplit="3" ySplit="4" topLeftCell="D310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2" customWidth="1"/>
    <col min="17" max="18" width="9.77734375" style="62"/>
  </cols>
  <sheetData>
    <row r="1" spans="1:134" ht="27.75">
      <c r="A1" s="103" t="s">
        <v>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48"/>
      <c r="R1"/>
    </row>
    <row r="2" spans="1:134" ht="24" thickBot="1">
      <c r="A2" s="106" t="s">
        <v>127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48"/>
      <c r="R2"/>
    </row>
    <row r="3" spans="1:134" ht="18" customHeight="1">
      <c r="A3" s="109" t="s">
        <v>46</v>
      </c>
      <c r="B3" s="110"/>
      <c r="C3" s="111"/>
      <c r="D3" s="115" t="s">
        <v>26</v>
      </c>
      <c r="E3" s="116"/>
      <c r="F3" s="116"/>
      <c r="G3" s="116"/>
      <c r="H3" s="117"/>
      <c r="I3" s="115" t="s">
        <v>27</v>
      </c>
      <c r="J3" s="117"/>
      <c r="K3" s="115" t="s">
        <v>29</v>
      </c>
      <c r="L3" s="116"/>
      <c r="M3" s="117"/>
      <c r="N3" s="49"/>
      <c r="O3" s="50"/>
      <c r="P3" s="118" t="s">
        <v>115</v>
      </c>
      <c r="Q3" s="51"/>
      <c r="R3"/>
    </row>
    <row r="4" spans="1:134" ht="32.25" customHeight="1" thickBot="1">
      <c r="A4" s="112"/>
      <c r="B4" s="113"/>
      <c r="C4" s="114"/>
      <c r="D4" s="52" t="s">
        <v>4</v>
      </c>
      <c r="E4" s="52" t="s">
        <v>47</v>
      </c>
      <c r="F4" s="52" t="s">
        <v>48</v>
      </c>
      <c r="G4" s="52" t="s">
        <v>49</v>
      </c>
      <c r="H4" s="52" t="s">
        <v>5</v>
      </c>
      <c r="I4" s="52" t="s">
        <v>6</v>
      </c>
      <c r="J4" s="53" t="s">
        <v>50</v>
      </c>
      <c r="K4" s="53" t="s">
        <v>7</v>
      </c>
      <c r="L4" s="53" t="s">
        <v>8</v>
      </c>
      <c r="M4" s="53" t="s">
        <v>116</v>
      </c>
      <c r="N4" s="53" t="s">
        <v>9</v>
      </c>
      <c r="O4" s="53" t="s">
        <v>117</v>
      </c>
      <c r="P4" s="119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118</v>
      </c>
      <c r="B5" s="57"/>
      <c r="C5" s="57"/>
      <c r="D5" s="58">
        <f t="shared" ref="D5:N5" si="0">SUM(D6:D40)</f>
        <v>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0</v>
      </c>
      <c r="P5" s="60">
        <f t="shared" ref="P5:P68" si="1">(O5/P$328)</f>
        <v>0</v>
      </c>
      <c r="Q5" s="61"/>
    </row>
    <row r="6" spans="1:134">
      <c r="A6" s="63"/>
      <c r="B6" s="64">
        <v>311</v>
      </c>
      <c r="C6" s="65" t="s">
        <v>2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0</v>
      </c>
      <c r="P6" s="67">
        <f t="shared" si="1"/>
        <v>0</v>
      </c>
      <c r="Q6" s="68"/>
    </row>
    <row r="7" spans="1:134">
      <c r="A7" s="63"/>
      <c r="B7" s="64">
        <v>312.11</v>
      </c>
      <c r="C7" s="65" t="s">
        <v>129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>SUM(D7:N7)</f>
        <v>0</v>
      </c>
      <c r="P7" s="67">
        <f t="shared" si="1"/>
        <v>0</v>
      </c>
      <c r="Q7" s="68"/>
    </row>
    <row r="8" spans="1:134">
      <c r="A8" s="63"/>
      <c r="B8" s="64">
        <v>312.12</v>
      </c>
      <c r="C8" s="65" t="s">
        <v>130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:O39" si="2">SUM(D8:N8)</f>
        <v>0</v>
      </c>
      <c r="P8" s="67">
        <f t="shared" si="1"/>
        <v>0</v>
      </c>
      <c r="Q8" s="68"/>
    </row>
    <row r="9" spans="1:134">
      <c r="A9" s="63"/>
      <c r="B9" s="64">
        <v>312.13</v>
      </c>
      <c r="C9" s="65" t="s">
        <v>131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0</v>
      </c>
      <c r="P9" s="67">
        <f t="shared" si="1"/>
        <v>0</v>
      </c>
      <c r="Q9" s="68"/>
    </row>
    <row r="10" spans="1:134">
      <c r="A10" s="63"/>
      <c r="B10" s="64">
        <v>312.14</v>
      </c>
      <c r="C10" s="65" t="s">
        <v>132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0</v>
      </c>
      <c r="P10" s="67">
        <f t="shared" si="1"/>
        <v>0</v>
      </c>
      <c r="Q10" s="68"/>
    </row>
    <row r="11" spans="1:134">
      <c r="A11" s="63"/>
      <c r="B11" s="64">
        <v>312.14999999999998</v>
      </c>
      <c r="C11" s="65" t="s">
        <v>133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0</v>
      </c>
      <c r="P11" s="67">
        <f t="shared" si="1"/>
        <v>0</v>
      </c>
      <c r="Q11" s="68"/>
    </row>
    <row r="12" spans="1:134">
      <c r="A12" s="63"/>
      <c r="B12" s="64">
        <v>312.16000000000003</v>
      </c>
      <c r="C12" s="65" t="s">
        <v>134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0</v>
      </c>
      <c r="P12" s="67">
        <f t="shared" si="1"/>
        <v>0</v>
      </c>
      <c r="Q12" s="68"/>
    </row>
    <row r="13" spans="1:134">
      <c r="A13" s="63"/>
      <c r="B13" s="64">
        <v>312.17</v>
      </c>
      <c r="C13" s="65" t="s">
        <v>135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0</v>
      </c>
      <c r="P13" s="67">
        <f t="shared" si="1"/>
        <v>0</v>
      </c>
      <c r="Q13" s="68"/>
    </row>
    <row r="14" spans="1:134">
      <c r="A14" s="63"/>
      <c r="B14" s="64">
        <v>312.3</v>
      </c>
      <c r="C14" s="65" t="s">
        <v>10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0</v>
      </c>
      <c r="P14" s="67">
        <f t="shared" si="1"/>
        <v>0</v>
      </c>
      <c r="Q14" s="68"/>
    </row>
    <row r="15" spans="1:134">
      <c r="A15" s="63"/>
      <c r="B15" s="64">
        <v>312.41000000000003</v>
      </c>
      <c r="C15" s="65" t="s">
        <v>119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0</v>
      </c>
      <c r="P15" s="67">
        <f t="shared" si="1"/>
        <v>0</v>
      </c>
      <c r="Q15" s="68"/>
    </row>
    <row r="16" spans="1:134">
      <c r="A16" s="63"/>
      <c r="B16" s="64">
        <v>312.42</v>
      </c>
      <c r="C16" s="65" t="s">
        <v>136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0</v>
      </c>
      <c r="P16" s="67">
        <f t="shared" si="1"/>
        <v>0</v>
      </c>
      <c r="Q16" s="68"/>
    </row>
    <row r="17" spans="1:17">
      <c r="A17" s="63"/>
      <c r="B17" s="64">
        <v>312.43</v>
      </c>
      <c r="C17" s="65" t="s">
        <v>137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0</v>
      </c>
      <c r="P17" s="67">
        <f t="shared" si="1"/>
        <v>0</v>
      </c>
      <c r="Q17" s="68"/>
    </row>
    <row r="18" spans="1:17">
      <c r="A18" s="63"/>
      <c r="B18" s="64">
        <v>312.51</v>
      </c>
      <c r="C18" s="65" t="s">
        <v>138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0</v>
      </c>
      <c r="P18" s="67">
        <f t="shared" si="1"/>
        <v>0</v>
      </c>
      <c r="Q18" s="68"/>
    </row>
    <row r="19" spans="1:17">
      <c r="A19" s="63"/>
      <c r="B19" s="64">
        <v>312.52</v>
      </c>
      <c r="C19" s="65" t="s">
        <v>139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0</v>
      </c>
      <c r="P19" s="67">
        <f t="shared" si="1"/>
        <v>0</v>
      </c>
      <c r="Q19" s="68"/>
    </row>
    <row r="20" spans="1:17">
      <c r="A20" s="63"/>
      <c r="B20" s="64">
        <v>312.61</v>
      </c>
      <c r="C20" s="65" t="s">
        <v>140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0</v>
      </c>
      <c r="P20" s="67">
        <f t="shared" si="1"/>
        <v>0</v>
      </c>
      <c r="Q20" s="68"/>
    </row>
    <row r="21" spans="1:17">
      <c r="A21" s="63"/>
      <c r="B21" s="64">
        <v>312.62</v>
      </c>
      <c r="C21" s="65" t="s">
        <v>141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0</v>
      </c>
      <c r="P21" s="67">
        <f t="shared" si="1"/>
        <v>0</v>
      </c>
      <c r="Q21" s="68"/>
    </row>
    <row r="22" spans="1:17">
      <c r="A22" s="63"/>
      <c r="B22" s="64">
        <v>312.63</v>
      </c>
      <c r="C22" s="65" t="s">
        <v>142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0</v>
      </c>
      <c r="P22" s="67">
        <f t="shared" si="1"/>
        <v>0</v>
      </c>
      <c r="Q22" s="68"/>
    </row>
    <row r="23" spans="1:17">
      <c r="A23" s="63"/>
      <c r="B23" s="64">
        <v>312.64</v>
      </c>
      <c r="C23" s="65" t="s">
        <v>143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0</v>
      </c>
      <c r="P23" s="67">
        <f t="shared" si="1"/>
        <v>0</v>
      </c>
      <c r="Q23" s="68"/>
    </row>
    <row r="24" spans="1:17">
      <c r="A24" s="63"/>
      <c r="B24" s="64">
        <v>312.64999999999998</v>
      </c>
      <c r="C24" s="65" t="s">
        <v>144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0</v>
      </c>
      <c r="P24" s="67">
        <f t="shared" si="1"/>
        <v>0</v>
      </c>
      <c r="Q24" s="68"/>
    </row>
    <row r="25" spans="1:17">
      <c r="A25" s="63"/>
      <c r="B25" s="64">
        <v>312.66000000000003</v>
      </c>
      <c r="C25" s="65" t="s">
        <v>145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0</v>
      </c>
      <c r="P25" s="67">
        <f t="shared" si="1"/>
        <v>0</v>
      </c>
      <c r="Q25" s="68"/>
    </row>
    <row r="26" spans="1:17">
      <c r="A26" s="63"/>
      <c r="B26" s="64">
        <v>312.67</v>
      </c>
      <c r="C26" s="65" t="s">
        <v>146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0</v>
      </c>
      <c r="P26" s="67">
        <f t="shared" si="1"/>
        <v>0</v>
      </c>
      <c r="Q26" s="68"/>
    </row>
    <row r="27" spans="1:17">
      <c r="A27" s="63"/>
      <c r="B27" s="64">
        <v>312.68</v>
      </c>
      <c r="C27" s="65" t="s">
        <v>147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0</v>
      </c>
      <c r="P27" s="67">
        <f t="shared" si="1"/>
        <v>0</v>
      </c>
      <c r="Q27" s="68"/>
    </row>
    <row r="28" spans="1:17">
      <c r="A28" s="63"/>
      <c r="B28" s="64">
        <v>314.10000000000002</v>
      </c>
      <c r="C28" s="65" t="s">
        <v>13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0</v>
      </c>
      <c r="P28" s="67">
        <f t="shared" si="1"/>
        <v>0</v>
      </c>
      <c r="Q28" s="68"/>
    </row>
    <row r="29" spans="1:17">
      <c r="A29" s="63"/>
      <c r="B29" s="64">
        <v>314.3</v>
      </c>
      <c r="C29" s="65" t="s">
        <v>148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0</v>
      </c>
      <c r="P29" s="67">
        <f t="shared" si="1"/>
        <v>0</v>
      </c>
      <c r="Q29" s="68"/>
    </row>
    <row r="30" spans="1:17">
      <c r="A30" s="63"/>
      <c r="B30" s="64">
        <v>314.39999999999998</v>
      </c>
      <c r="C30" s="65" t="s">
        <v>149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0</v>
      </c>
      <c r="P30" s="67">
        <f t="shared" si="1"/>
        <v>0</v>
      </c>
      <c r="Q30" s="68"/>
    </row>
    <row r="31" spans="1:17">
      <c r="A31" s="63"/>
      <c r="B31" s="64">
        <v>314.7</v>
      </c>
      <c r="C31" s="65" t="s">
        <v>150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0</v>
      </c>
      <c r="P31" s="67">
        <f t="shared" si="1"/>
        <v>0</v>
      </c>
      <c r="Q31" s="68"/>
    </row>
    <row r="32" spans="1:17">
      <c r="A32" s="63"/>
      <c r="B32" s="64">
        <v>314.8</v>
      </c>
      <c r="C32" s="65" t="s">
        <v>151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0</v>
      </c>
      <c r="P32" s="67">
        <f t="shared" si="1"/>
        <v>0</v>
      </c>
      <c r="Q32" s="68"/>
    </row>
    <row r="33" spans="1:17">
      <c r="A33" s="63"/>
      <c r="B33" s="64">
        <v>314.89999999999998</v>
      </c>
      <c r="C33" s="65" t="s">
        <v>152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0</v>
      </c>
      <c r="P33" s="67">
        <f t="shared" si="1"/>
        <v>0</v>
      </c>
      <c r="Q33" s="68"/>
    </row>
    <row r="34" spans="1:17">
      <c r="A34" s="63"/>
      <c r="B34" s="64">
        <v>315.10000000000002</v>
      </c>
      <c r="C34" s="65" t="s">
        <v>120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0</v>
      </c>
      <c r="P34" s="67">
        <f t="shared" si="1"/>
        <v>0</v>
      </c>
      <c r="Q34" s="68"/>
    </row>
    <row r="35" spans="1:17">
      <c r="A35" s="63"/>
      <c r="B35" s="64">
        <v>315.2</v>
      </c>
      <c r="C35" s="65" t="s">
        <v>153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0</v>
      </c>
      <c r="P35" s="67">
        <f t="shared" si="1"/>
        <v>0</v>
      </c>
      <c r="Q35" s="68"/>
    </row>
    <row r="36" spans="1:17">
      <c r="A36" s="63"/>
      <c r="B36" s="64">
        <v>316</v>
      </c>
      <c r="C36" s="65" t="s">
        <v>154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0</v>
      </c>
      <c r="P36" s="67">
        <f t="shared" si="1"/>
        <v>0</v>
      </c>
      <c r="Q36" s="68"/>
    </row>
    <row r="37" spans="1:17">
      <c r="A37" s="63"/>
      <c r="B37" s="64">
        <v>319.10000000000002</v>
      </c>
      <c r="C37" s="65" t="s">
        <v>155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0</v>
      </c>
      <c r="P37" s="67">
        <f t="shared" si="1"/>
        <v>0</v>
      </c>
      <c r="Q37" s="68"/>
    </row>
    <row r="38" spans="1:17">
      <c r="A38" s="63"/>
      <c r="B38" s="64">
        <v>319.2</v>
      </c>
      <c r="C38" s="65" t="s">
        <v>156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0</v>
      </c>
      <c r="P38" s="67">
        <f t="shared" si="1"/>
        <v>0</v>
      </c>
      <c r="Q38" s="68"/>
    </row>
    <row r="39" spans="1:17">
      <c r="A39" s="63"/>
      <c r="B39" s="64">
        <v>319.3</v>
      </c>
      <c r="C39" s="65" t="s">
        <v>157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0</v>
      </c>
      <c r="P39" s="67">
        <f t="shared" si="1"/>
        <v>0</v>
      </c>
      <c r="Q39" s="68"/>
    </row>
    <row r="40" spans="1:17">
      <c r="A40" s="63"/>
      <c r="B40" s="64">
        <v>319.89999999999998</v>
      </c>
      <c r="C40" s="65" t="s">
        <v>121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0</v>
      </c>
      <c r="P40" s="67">
        <f t="shared" si="1"/>
        <v>0</v>
      </c>
      <c r="Q40" s="68"/>
    </row>
    <row r="41" spans="1:17" ht="15.75">
      <c r="A41" s="69" t="s">
        <v>15</v>
      </c>
      <c r="B41" s="70"/>
      <c r="C41" s="71"/>
      <c r="D41" s="72">
        <f t="shared" ref="D41:N41" si="3">SUM(D42:D75)</f>
        <v>0</v>
      </c>
      <c r="E41" s="72">
        <f t="shared" si="3"/>
        <v>0</v>
      </c>
      <c r="F41" s="72">
        <f t="shared" si="3"/>
        <v>0</v>
      </c>
      <c r="G41" s="72">
        <f t="shared" si="3"/>
        <v>0</v>
      </c>
      <c r="H41" s="72">
        <f t="shared" si="3"/>
        <v>0</v>
      </c>
      <c r="I41" s="72">
        <f t="shared" si="3"/>
        <v>0</v>
      </c>
      <c r="J41" s="72">
        <f t="shared" si="3"/>
        <v>0</v>
      </c>
      <c r="K41" s="72">
        <f t="shared" si="3"/>
        <v>0</v>
      </c>
      <c r="L41" s="72">
        <f t="shared" si="3"/>
        <v>0</v>
      </c>
      <c r="M41" s="72">
        <f t="shared" si="3"/>
        <v>0</v>
      </c>
      <c r="N41" s="72">
        <f t="shared" si="3"/>
        <v>0</v>
      </c>
      <c r="O41" s="73">
        <f>SUM(D41:N41)</f>
        <v>0</v>
      </c>
      <c r="P41" s="74">
        <f t="shared" si="1"/>
        <v>0</v>
      </c>
      <c r="Q41" s="75"/>
    </row>
    <row r="42" spans="1:17">
      <c r="A42" s="63"/>
      <c r="B42" s="64">
        <v>322</v>
      </c>
      <c r="C42" s="65" t="s">
        <v>158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0</v>
      </c>
      <c r="P42" s="67">
        <f t="shared" si="1"/>
        <v>0</v>
      </c>
      <c r="Q42" s="68"/>
    </row>
    <row r="43" spans="1:17">
      <c r="A43" s="63"/>
      <c r="B43" s="64">
        <v>322.89999999999998</v>
      </c>
      <c r="C43" s="65" t="s">
        <v>159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75" si="4">SUM(D43:N43)</f>
        <v>0</v>
      </c>
      <c r="P43" s="67">
        <f t="shared" si="1"/>
        <v>0</v>
      </c>
      <c r="Q43" s="68"/>
    </row>
    <row r="44" spans="1:17">
      <c r="A44" s="63"/>
      <c r="B44" s="64">
        <v>323.10000000000002</v>
      </c>
      <c r="C44" s="65" t="s">
        <v>16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0</v>
      </c>
      <c r="P44" s="67">
        <f t="shared" si="1"/>
        <v>0</v>
      </c>
      <c r="Q44" s="68"/>
    </row>
    <row r="45" spans="1:17">
      <c r="A45" s="63"/>
      <c r="B45" s="64">
        <v>323.2</v>
      </c>
      <c r="C45" s="65" t="s">
        <v>160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0</v>
      </c>
      <c r="P45" s="67">
        <f t="shared" si="1"/>
        <v>0</v>
      </c>
      <c r="Q45" s="68"/>
    </row>
    <row r="46" spans="1:17">
      <c r="A46" s="63"/>
      <c r="B46" s="64">
        <v>323.3</v>
      </c>
      <c r="C46" s="65" t="s">
        <v>161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0</v>
      </c>
      <c r="P46" s="67">
        <f t="shared" si="1"/>
        <v>0</v>
      </c>
      <c r="Q46" s="68"/>
    </row>
    <row r="47" spans="1:17">
      <c r="A47" s="63"/>
      <c r="B47" s="64">
        <v>323.39999999999998</v>
      </c>
      <c r="C47" s="65" t="s">
        <v>162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0</v>
      </c>
      <c r="P47" s="67">
        <f t="shared" si="1"/>
        <v>0</v>
      </c>
      <c r="Q47" s="68"/>
    </row>
    <row r="48" spans="1:17">
      <c r="A48" s="63"/>
      <c r="B48" s="64">
        <v>323.5</v>
      </c>
      <c r="C48" s="65" t="s">
        <v>163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0</v>
      </c>
      <c r="P48" s="67">
        <f t="shared" si="1"/>
        <v>0</v>
      </c>
      <c r="Q48" s="68"/>
    </row>
    <row r="49" spans="1:17">
      <c r="A49" s="63"/>
      <c r="B49" s="64">
        <v>323.60000000000002</v>
      </c>
      <c r="C49" s="65" t="s">
        <v>164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0</v>
      </c>
      <c r="P49" s="67">
        <f t="shared" si="1"/>
        <v>0</v>
      </c>
      <c r="Q49" s="68"/>
    </row>
    <row r="50" spans="1:17">
      <c r="A50" s="63"/>
      <c r="B50" s="64">
        <v>323.7</v>
      </c>
      <c r="C50" s="65" t="s">
        <v>165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0</v>
      </c>
      <c r="P50" s="67">
        <f t="shared" si="1"/>
        <v>0</v>
      </c>
      <c r="Q50" s="68"/>
    </row>
    <row r="51" spans="1:17">
      <c r="A51" s="63"/>
      <c r="B51" s="64">
        <v>323.89999999999998</v>
      </c>
      <c r="C51" s="65" t="s">
        <v>166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0</v>
      </c>
      <c r="P51" s="67">
        <f t="shared" si="1"/>
        <v>0</v>
      </c>
      <c r="Q51" s="68"/>
    </row>
    <row r="52" spans="1:17">
      <c r="A52" s="63"/>
      <c r="B52" s="64">
        <v>324.11</v>
      </c>
      <c r="C52" s="65" t="s">
        <v>167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0</v>
      </c>
      <c r="P52" s="67">
        <f t="shared" si="1"/>
        <v>0</v>
      </c>
      <c r="Q52" s="68"/>
    </row>
    <row r="53" spans="1:17">
      <c r="A53" s="63"/>
      <c r="B53" s="64">
        <v>324.12</v>
      </c>
      <c r="C53" s="65" t="s">
        <v>168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0</v>
      </c>
      <c r="P53" s="67">
        <f t="shared" si="1"/>
        <v>0</v>
      </c>
      <c r="Q53" s="68"/>
    </row>
    <row r="54" spans="1:17">
      <c r="A54" s="63"/>
      <c r="B54" s="64">
        <v>324.20999999999998</v>
      </c>
      <c r="C54" s="65" t="s">
        <v>169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0</v>
      </c>
      <c r="P54" s="67">
        <f t="shared" si="1"/>
        <v>0</v>
      </c>
      <c r="Q54" s="68"/>
    </row>
    <row r="55" spans="1:17">
      <c r="A55" s="63"/>
      <c r="B55" s="64">
        <v>324.22000000000003</v>
      </c>
      <c r="C55" s="65" t="s">
        <v>170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0</v>
      </c>
      <c r="P55" s="67">
        <f t="shared" si="1"/>
        <v>0</v>
      </c>
      <c r="Q55" s="68"/>
    </row>
    <row r="56" spans="1:17">
      <c r="A56" s="63"/>
      <c r="B56" s="64">
        <v>324.31</v>
      </c>
      <c r="C56" s="65" t="s">
        <v>171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0</v>
      </c>
      <c r="P56" s="67">
        <f t="shared" si="1"/>
        <v>0</v>
      </c>
      <c r="Q56" s="68"/>
    </row>
    <row r="57" spans="1:17">
      <c r="A57" s="63"/>
      <c r="B57" s="64">
        <v>324.32</v>
      </c>
      <c r="C57" s="65" t="s">
        <v>172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0</v>
      </c>
      <c r="P57" s="67">
        <f t="shared" si="1"/>
        <v>0</v>
      </c>
      <c r="Q57" s="68"/>
    </row>
    <row r="58" spans="1:17">
      <c r="A58" s="63"/>
      <c r="B58" s="64">
        <v>324.41000000000003</v>
      </c>
      <c r="C58" s="65" t="s">
        <v>173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0</v>
      </c>
      <c r="P58" s="67">
        <f t="shared" si="1"/>
        <v>0</v>
      </c>
      <c r="Q58" s="68"/>
    </row>
    <row r="59" spans="1:17">
      <c r="A59" s="63"/>
      <c r="B59" s="64">
        <v>324.42</v>
      </c>
      <c r="C59" s="65" t="s">
        <v>174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0</v>
      </c>
      <c r="P59" s="67">
        <f t="shared" si="1"/>
        <v>0</v>
      </c>
      <c r="Q59" s="68"/>
    </row>
    <row r="60" spans="1:17">
      <c r="A60" s="63"/>
      <c r="B60" s="64">
        <v>324.51</v>
      </c>
      <c r="C60" s="65" t="s">
        <v>175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0</v>
      </c>
      <c r="P60" s="67">
        <f t="shared" si="1"/>
        <v>0</v>
      </c>
      <c r="Q60" s="68"/>
    </row>
    <row r="61" spans="1:17">
      <c r="A61" s="63"/>
      <c r="B61" s="64">
        <v>324.52</v>
      </c>
      <c r="C61" s="65" t="s">
        <v>176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0</v>
      </c>
      <c r="P61" s="67">
        <f t="shared" si="1"/>
        <v>0</v>
      </c>
      <c r="Q61" s="68"/>
    </row>
    <row r="62" spans="1:17">
      <c r="A62" s="63"/>
      <c r="B62" s="64">
        <v>324.61</v>
      </c>
      <c r="C62" s="65" t="s">
        <v>177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0</v>
      </c>
      <c r="P62" s="67">
        <f t="shared" si="1"/>
        <v>0</v>
      </c>
      <c r="Q62" s="68"/>
    </row>
    <row r="63" spans="1:17">
      <c r="A63" s="63"/>
      <c r="B63" s="64">
        <v>324.62</v>
      </c>
      <c r="C63" s="65" t="s">
        <v>178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0</v>
      </c>
      <c r="P63" s="67">
        <f t="shared" si="1"/>
        <v>0</v>
      </c>
      <c r="Q63" s="68"/>
    </row>
    <row r="64" spans="1:17">
      <c r="A64" s="63"/>
      <c r="B64" s="64">
        <v>324.81</v>
      </c>
      <c r="C64" s="65" t="s">
        <v>179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0</v>
      </c>
      <c r="P64" s="67">
        <f t="shared" si="1"/>
        <v>0</v>
      </c>
      <c r="Q64" s="68"/>
    </row>
    <row r="65" spans="1:17">
      <c r="A65" s="63"/>
      <c r="B65" s="64">
        <v>324.82</v>
      </c>
      <c r="C65" s="65" t="s">
        <v>180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0</v>
      </c>
      <c r="P65" s="67">
        <f t="shared" si="1"/>
        <v>0</v>
      </c>
      <c r="Q65" s="68"/>
    </row>
    <row r="66" spans="1:17">
      <c r="A66" s="63"/>
      <c r="B66" s="64">
        <v>324.91000000000003</v>
      </c>
      <c r="C66" s="65" t="s">
        <v>181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4"/>
        <v>0</v>
      </c>
      <c r="P66" s="67">
        <f t="shared" si="1"/>
        <v>0</v>
      </c>
      <c r="Q66" s="68"/>
    </row>
    <row r="67" spans="1:17">
      <c r="A67" s="63"/>
      <c r="B67" s="64">
        <v>324.92</v>
      </c>
      <c r="C67" s="65" t="s">
        <v>182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4"/>
        <v>0</v>
      </c>
      <c r="P67" s="67">
        <f t="shared" si="1"/>
        <v>0</v>
      </c>
      <c r="Q67" s="68"/>
    </row>
    <row r="68" spans="1:17">
      <c r="A68" s="63"/>
      <c r="B68" s="64" t="s">
        <v>183</v>
      </c>
      <c r="C68" s="65" t="s">
        <v>184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4"/>
        <v>0</v>
      </c>
      <c r="P68" s="67">
        <f t="shared" si="1"/>
        <v>0</v>
      </c>
      <c r="Q68" s="68"/>
    </row>
    <row r="69" spans="1:17">
      <c r="A69" s="63"/>
      <c r="B69" s="64">
        <v>325.10000000000002</v>
      </c>
      <c r="C69" s="65" t="s">
        <v>185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4"/>
        <v>0</v>
      </c>
      <c r="P69" s="67">
        <f t="shared" ref="P69:P132" si="5">(O69/P$328)</f>
        <v>0</v>
      </c>
      <c r="Q69" s="68"/>
    </row>
    <row r="70" spans="1:17">
      <c r="A70" s="63"/>
      <c r="B70" s="64">
        <v>325.2</v>
      </c>
      <c r="C70" s="65" t="s">
        <v>186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4"/>
        <v>0</v>
      </c>
      <c r="P70" s="67">
        <f t="shared" si="5"/>
        <v>0</v>
      </c>
      <c r="Q70" s="68"/>
    </row>
    <row r="71" spans="1:17">
      <c r="A71" s="63"/>
      <c r="B71" s="64">
        <v>329.1</v>
      </c>
      <c r="C71" s="65" t="s">
        <v>187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4"/>
        <v>0</v>
      </c>
      <c r="P71" s="67">
        <f t="shared" si="5"/>
        <v>0</v>
      </c>
      <c r="Q71" s="68"/>
    </row>
    <row r="72" spans="1:17">
      <c r="A72" s="63"/>
      <c r="B72" s="64">
        <v>329.2</v>
      </c>
      <c r="C72" s="65" t="s">
        <v>188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4"/>
        <v>0</v>
      </c>
      <c r="P72" s="67">
        <f t="shared" si="5"/>
        <v>0</v>
      </c>
      <c r="Q72" s="68"/>
    </row>
    <row r="73" spans="1:17">
      <c r="A73" s="63"/>
      <c r="B73" s="64">
        <v>329.3</v>
      </c>
      <c r="C73" s="65" t="s">
        <v>189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4"/>
        <v>0</v>
      </c>
      <c r="P73" s="67">
        <f t="shared" si="5"/>
        <v>0</v>
      </c>
      <c r="Q73" s="68"/>
    </row>
    <row r="74" spans="1:17">
      <c r="A74" s="63"/>
      <c r="B74" s="64">
        <v>329.4</v>
      </c>
      <c r="C74" s="65" t="s">
        <v>190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4"/>
        <v>0</v>
      </c>
      <c r="P74" s="67">
        <f t="shared" si="5"/>
        <v>0</v>
      </c>
      <c r="Q74" s="68"/>
    </row>
    <row r="75" spans="1:17">
      <c r="A75" s="63"/>
      <c r="B75" s="64">
        <v>329.5</v>
      </c>
      <c r="C75" s="65" t="s">
        <v>122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4"/>
        <v>0</v>
      </c>
      <c r="P75" s="67">
        <f t="shared" si="5"/>
        <v>0</v>
      </c>
      <c r="Q75" s="68"/>
    </row>
    <row r="76" spans="1:17" ht="15.75">
      <c r="A76" s="69" t="s">
        <v>123</v>
      </c>
      <c r="B76" s="70"/>
      <c r="C76" s="71"/>
      <c r="D76" s="72">
        <f t="shared" ref="D76:N76" si="6">SUM(D77:D168)</f>
        <v>0</v>
      </c>
      <c r="E76" s="72">
        <f t="shared" si="6"/>
        <v>0</v>
      </c>
      <c r="F76" s="72">
        <f t="shared" si="6"/>
        <v>0</v>
      </c>
      <c r="G76" s="72">
        <f t="shared" si="6"/>
        <v>0</v>
      </c>
      <c r="H76" s="72">
        <f t="shared" si="6"/>
        <v>0</v>
      </c>
      <c r="I76" s="72">
        <f t="shared" si="6"/>
        <v>0</v>
      </c>
      <c r="J76" s="72">
        <f t="shared" si="6"/>
        <v>0</v>
      </c>
      <c r="K76" s="72">
        <f t="shared" si="6"/>
        <v>0</v>
      </c>
      <c r="L76" s="72">
        <f t="shared" si="6"/>
        <v>0</v>
      </c>
      <c r="M76" s="72">
        <f t="shared" si="6"/>
        <v>0</v>
      </c>
      <c r="N76" s="72">
        <f t="shared" si="6"/>
        <v>0</v>
      </c>
      <c r="O76" s="73">
        <f>SUM(D76:N76)</f>
        <v>0</v>
      </c>
      <c r="P76" s="74">
        <f t="shared" si="5"/>
        <v>0</v>
      </c>
      <c r="Q76" s="75"/>
    </row>
    <row r="77" spans="1:17">
      <c r="A77" s="63"/>
      <c r="B77" s="64">
        <v>331.1</v>
      </c>
      <c r="C77" s="65" t="s">
        <v>191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>SUM(D77:N77)</f>
        <v>0</v>
      </c>
      <c r="P77" s="67">
        <f t="shared" si="5"/>
        <v>0</v>
      </c>
      <c r="Q77" s="68"/>
    </row>
    <row r="78" spans="1:17">
      <c r="A78" s="63"/>
      <c r="B78" s="64">
        <v>331.2</v>
      </c>
      <c r="C78" s="65" t="s">
        <v>111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0</v>
      </c>
      <c r="P78" s="67">
        <f t="shared" si="5"/>
        <v>0</v>
      </c>
      <c r="Q78" s="68"/>
    </row>
    <row r="79" spans="1:17">
      <c r="A79" s="63"/>
      <c r="B79" s="64">
        <v>331.31</v>
      </c>
      <c r="C79" s="65" t="s">
        <v>69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ref="O79:O142" si="7">SUM(D79:N79)</f>
        <v>0</v>
      </c>
      <c r="P79" s="67">
        <f t="shared" si="5"/>
        <v>0</v>
      </c>
      <c r="Q79" s="68"/>
    </row>
    <row r="80" spans="1:17">
      <c r="A80" s="63"/>
      <c r="B80" s="64">
        <v>331.32</v>
      </c>
      <c r="C80" s="65" t="s">
        <v>192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7"/>
        <v>0</v>
      </c>
      <c r="P80" s="67">
        <f t="shared" si="5"/>
        <v>0</v>
      </c>
      <c r="Q80" s="68"/>
    </row>
    <row r="81" spans="1:17">
      <c r="A81" s="63"/>
      <c r="B81" s="64">
        <v>331.33</v>
      </c>
      <c r="C81" s="65" t="s">
        <v>193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7"/>
        <v>0</v>
      </c>
      <c r="P81" s="67">
        <f t="shared" si="5"/>
        <v>0</v>
      </c>
      <c r="Q81" s="68"/>
    </row>
    <row r="82" spans="1:17">
      <c r="A82" s="63"/>
      <c r="B82" s="64">
        <v>331.34</v>
      </c>
      <c r="C82" s="65" t="s">
        <v>194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7"/>
        <v>0</v>
      </c>
      <c r="P82" s="67">
        <f t="shared" si="5"/>
        <v>0</v>
      </c>
      <c r="Q82" s="68"/>
    </row>
    <row r="83" spans="1:17">
      <c r="A83" s="63"/>
      <c r="B83" s="64">
        <v>331.35</v>
      </c>
      <c r="C83" s="65" t="s">
        <v>195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7"/>
        <v>0</v>
      </c>
      <c r="P83" s="67">
        <f t="shared" si="5"/>
        <v>0</v>
      </c>
      <c r="Q83" s="68"/>
    </row>
    <row r="84" spans="1:17">
      <c r="A84" s="63"/>
      <c r="B84" s="64">
        <v>331.39</v>
      </c>
      <c r="C84" s="65" t="s">
        <v>82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7"/>
        <v>0</v>
      </c>
      <c r="P84" s="67">
        <f t="shared" si="5"/>
        <v>0</v>
      </c>
      <c r="Q84" s="68"/>
    </row>
    <row r="85" spans="1:17">
      <c r="A85" s="63"/>
      <c r="B85" s="64">
        <v>331.41</v>
      </c>
      <c r="C85" s="65" t="s">
        <v>196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f t="shared" si="7"/>
        <v>0</v>
      </c>
      <c r="P85" s="67">
        <f t="shared" si="5"/>
        <v>0</v>
      </c>
      <c r="Q85" s="68"/>
    </row>
    <row r="86" spans="1:17">
      <c r="A86" s="63"/>
      <c r="B86" s="64">
        <v>331.42</v>
      </c>
      <c r="C86" s="65" t="s">
        <v>197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7"/>
        <v>0</v>
      </c>
      <c r="P86" s="67">
        <f t="shared" si="5"/>
        <v>0</v>
      </c>
      <c r="Q86" s="68"/>
    </row>
    <row r="87" spans="1:17">
      <c r="A87" s="63"/>
      <c r="B87" s="64">
        <v>331.49</v>
      </c>
      <c r="C87" s="65" t="s">
        <v>198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f t="shared" si="7"/>
        <v>0</v>
      </c>
      <c r="P87" s="67">
        <f t="shared" si="5"/>
        <v>0</v>
      </c>
      <c r="Q87" s="68"/>
    </row>
    <row r="88" spans="1:17">
      <c r="A88" s="63"/>
      <c r="B88" s="64">
        <v>331.5</v>
      </c>
      <c r="C88" s="65" t="s">
        <v>107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f t="shared" si="7"/>
        <v>0</v>
      </c>
      <c r="P88" s="67">
        <f t="shared" si="5"/>
        <v>0</v>
      </c>
      <c r="Q88" s="68"/>
    </row>
    <row r="89" spans="1:17">
      <c r="A89" s="63"/>
      <c r="B89" s="64">
        <v>331.51</v>
      </c>
      <c r="C89" s="65" t="s">
        <v>199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f t="shared" si="7"/>
        <v>0</v>
      </c>
      <c r="P89" s="67">
        <f t="shared" si="5"/>
        <v>0</v>
      </c>
      <c r="Q89" s="68"/>
    </row>
    <row r="90" spans="1:17">
      <c r="A90" s="63"/>
      <c r="B90" s="64">
        <v>331.61</v>
      </c>
      <c r="C90" s="65" t="s">
        <v>200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f t="shared" si="7"/>
        <v>0</v>
      </c>
      <c r="P90" s="67">
        <f t="shared" si="5"/>
        <v>0</v>
      </c>
      <c r="Q90" s="68"/>
    </row>
    <row r="91" spans="1:17">
      <c r="A91" s="63"/>
      <c r="B91" s="64">
        <v>331.62</v>
      </c>
      <c r="C91" s="65" t="s">
        <v>201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f t="shared" si="7"/>
        <v>0</v>
      </c>
      <c r="P91" s="67">
        <f t="shared" si="5"/>
        <v>0</v>
      </c>
      <c r="Q91" s="68"/>
    </row>
    <row r="92" spans="1:17">
      <c r="A92" s="63"/>
      <c r="B92" s="64">
        <v>331.65</v>
      </c>
      <c r="C92" s="65" t="s">
        <v>202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f t="shared" si="7"/>
        <v>0</v>
      </c>
      <c r="P92" s="67">
        <f t="shared" si="5"/>
        <v>0</v>
      </c>
      <c r="Q92" s="68"/>
    </row>
    <row r="93" spans="1:17">
      <c r="A93" s="63"/>
      <c r="B93" s="64">
        <v>331.69</v>
      </c>
      <c r="C93" s="65" t="s">
        <v>203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f t="shared" si="7"/>
        <v>0</v>
      </c>
      <c r="P93" s="67">
        <f t="shared" si="5"/>
        <v>0</v>
      </c>
      <c r="Q93" s="68"/>
    </row>
    <row r="94" spans="1:17">
      <c r="A94" s="63"/>
      <c r="B94" s="64">
        <v>331.7</v>
      </c>
      <c r="C94" s="65" t="s">
        <v>83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f t="shared" si="7"/>
        <v>0</v>
      </c>
      <c r="P94" s="67">
        <f t="shared" si="5"/>
        <v>0</v>
      </c>
      <c r="Q94" s="68"/>
    </row>
    <row r="95" spans="1:17">
      <c r="A95" s="63"/>
      <c r="B95" s="64">
        <v>331.81</v>
      </c>
      <c r="C95" s="65" t="s">
        <v>204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f t="shared" si="7"/>
        <v>0</v>
      </c>
      <c r="P95" s="67">
        <f t="shared" si="5"/>
        <v>0</v>
      </c>
      <c r="Q95" s="68"/>
    </row>
    <row r="96" spans="1:17">
      <c r="A96" s="63"/>
      <c r="B96" s="64">
        <v>331.82</v>
      </c>
      <c r="C96" s="65" t="s">
        <v>205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f t="shared" si="7"/>
        <v>0</v>
      </c>
      <c r="P96" s="67">
        <f t="shared" si="5"/>
        <v>0</v>
      </c>
      <c r="Q96" s="68"/>
    </row>
    <row r="97" spans="1:17">
      <c r="A97" s="63"/>
      <c r="B97" s="64">
        <v>331.83</v>
      </c>
      <c r="C97" s="65" t="s">
        <v>206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f t="shared" si="7"/>
        <v>0</v>
      </c>
      <c r="P97" s="67">
        <f t="shared" si="5"/>
        <v>0</v>
      </c>
      <c r="Q97" s="68"/>
    </row>
    <row r="98" spans="1:17">
      <c r="A98" s="63"/>
      <c r="B98" s="64">
        <v>331.89</v>
      </c>
      <c r="C98" s="65" t="s">
        <v>207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f t="shared" si="7"/>
        <v>0</v>
      </c>
      <c r="P98" s="67">
        <f t="shared" si="5"/>
        <v>0</v>
      </c>
      <c r="Q98" s="68"/>
    </row>
    <row r="99" spans="1:17">
      <c r="A99" s="63"/>
      <c r="B99" s="64">
        <v>331.9</v>
      </c>
      <c r="C99" s="65" t="s">
        <v>208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f t="shared" si="7"/>
        <v>0</v>
      </c>
      <c r="P99" s="67">
        <f t="shared" si="5"/>
        <v>0</v>
      </c>
      <c r="Q99" s="68"/>
    </row>
    <row r="100" spans="1:17">
      <c r="A100" s="63"/>
      <c r="B100" s="64">
        <v>332</v>
      </c>
      <c r="C100" s="65" t="s">
        <v>209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f t="shared" si="7"/>
        <v>0</v>
      </c>
      <c r="P100" s="67">
        <f t="shared" si="5"/>
        <v>0</v>
      </c>
      <c r="Q100" s="68"/>
    </row>
    <row r="101" spans="1:17">
      <c r="A101" s="63"/>
      <c r="B101" s="64">
        <v>332.1</v>
      </c>
      <c r="C101" s="65" t="s">
        <v>210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f t="shared" si="7"/>
        <v>0</v>
      </c>
      <c r="P101" s="67">
        <f t="shared" si="5"/>
        <v>0</v>
      </c>
      <c r="Q101" s="68"/>
    </row>
    <row r="102" spans="1:17">
      <c r="A102" s="63"/>
      <c r="B102" s="64">
        <v>333</v>
      </c>
      <c r="C102" s="65" t="s">
        <v>211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f t="shared" si="7"/>
        <v>0</v>
      </c>
      <c r="P102" s="67">
        <f t="shared" si="5"/>
        <v>0</v>
      </c>
      <c r="Q102" s="68"/>
    </row>
    <row r="103" spans="1:17">
      <c r="A103" s="63"/>
      <c r="B103" s="64">
        <v>334.1</v>
      </c>
      <c r="C103" s="65" t="s">
        <v>212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f t="shared" si="7"/>
        <v>0</v>
      </c>
      <c r="P103" s="67">
        <f t="shared" si="5"/>
        <v>0</v>
      </c>
      <c r="Q103" s="68"/>
    </row>
    <row r="104" spans="1:17">
      <c r="A104" s="63"/>
      <c r="B104" s="64">
        <v>334.2</v>
      </c>
      <c r="C104" s="65" t="s">
        <v>56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f t="shared" si="7"/>
        <v>0</v>
      </c>
      <c r="P104" s="67">
        <f t="shared" si="5"/>
        <v>0</v>
      </c>
      <c r="Q104" s="68"/>
    </row>
    <row r="105" spans="1:17">
      <c r="A105" s="63"/>
      <c r="B105" s="64">
        <v>334.31</v>
      </c>
      <c r="C105" s="65" t="s">
        <v>61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f t="shared" si="7"/>
        <v>0</v>
      </c>
      <c r="P105" s="67">
        <f t="shared" si="5"/>
        <v>0</v>
      </c>
      <c r="Q105" s="68"/>
    </row>
    <row r="106" spans="1:17">
      <c r="A106" s="63"/>
      <c r="B106" s="64">
        <v>334.32</v>
      </c>
      <c r="C106" s="65" t="s">
        <v>213</v>
      </c>
      <c r="D106" s="66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f t="shared" si="7"/>
        <v>0</v>
      </c>
      <c r="P106" s="67">
        <f t="shared" si="5"/>
        <v>0</v>
      </c>
      <c r="Q106" s="68"/>
    </row>
    <row r="107" spans="1:17">
      <c r="A107" s="63"/>
      <c r="B107" s="64">
        <v>334.33</v>
      </c>
      <c r="C107" s="65" t="s">
        <v>214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f t="shared" si="7"/>
        <v>0</v>
      </c>
      <c r="P107" s="67">
        <f t="shared" si="5"/>
        <v>0</v>
      </c>
      <c r="Q107" s="68"/>
    </row>
    <row r="108" spans="1:17">
      <c r="A108" s="63"/>
      <c r="B108" s="64">
        <v>334.34</v>
      </c>
      <c r="C108" s="65" t="s">
        <v>215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f t="shared" si="7"/>
        <v>0</v>
      </c>
      <c r="P108" s="67">
        <f t="shared" si="5"/>
        <v>0</v>
      </c>
      <c r="Q108" s="68"/>
    </row>
    <row r="109" spans="1:17">
      <c r="A109" s="63"/>
      <c r="B109" s="64">
        <v>334.35</v>
      </c>
      <c r="C109" s="65" t="s">
        <v>62</v>
      </c>
      <c r="D109" s="66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f t="shared" si="7"/>
        <v>0</v>
      </c>
      <c r="P109" s="67">
        <f t="shared" si="5"/>
        <v>0</v>
      </c>
      <c r="Q109" s="68"/>
    </row>
    <row r="110" spans="1:17">
      <c r="A110" s="63"/>
      <c r="B110" s="64">
        <v>334.36</v>
      </c>
      <c r="C110" s="65" t="s">
        <v>216</v>
      </c>
      <c r="D110" s="66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f t="shared" si="7"/>
        <v>0</v>
      </c>
      <c r="P110" s="67">
        <f t="shared" si="5"/>
        <v>0</v>
      </c>
      <c r="Q110" s="68"/>
    </row>
    <row r="111" spans="1:17">
      <c r="A111" s="63"/>
      <c r="B111" s="64">
        <v>334.39</v>
      </c>
      <c r="C111" s="65" t="s">
        <v>217</v>
      </c>
      <c r="D111" s="66">
        <v>0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f t="shared" si="7"/>
        <v>0</v>
      </c>
      <c r="P111" s="67">
        <f t="shared" si="5"/>
        <v>0</v>
      </c>
      <c r="Q111" s="68"/>
    </row>
    <row r="112" spans="1:17">
      <c r="A112" s="63"/>
      <c r="B112" s="64">
        <v>334.41</v>
      </c>
      <c r="C112" s="65" t="s">
        <v>218</v>
      </c>
      <c r="D112" s="66">
        <v>0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f t="shared" si="7"/>
        <v>0</v>
      </c>
      <c r="P112" s="67">
        <f t="shared" si="5"/>
        <v>0</v>
      </c>
      <c r="Q112" s="68"/>
    </row>
    <row r="113" spans="1:17">
      <c r="A113" s="63"/>
      <c r="B113" s="64">
        <v>334.42</v>
      </c>
      <c r="C113" s="65" t="s">
        <v>219</v>
      </c>
      <c r="D113" s="66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f t="shared" si="7"/>
        <v>0</v>
      </c>
      <c r="P113" s="67">
        <f t="shared" si="5"/>
        <v>0</v>
      </c>
      <c r="Q113" s="68"/>
    </row>
    <row r="114" spans="1:17">
      <c r="A114" s="63"/>
      <c r="B114" s="64">
        <v>334.49</v>
      </c>
      <c r="C114" s="65" t="s">
        <v>98</v>
      </c>
      <c r="D114" s="66"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f t="shared" si="7"/>
        <v>0</v>
      </c>
      <c r="P114" s="67">
        <f t="shared" si="5"/>
        <v>0</v>
      </c>
      <c r="Q114" s="68"/>
    </row>
    <row r="115" spans="1:17">
      <c r="A115" s="63"/>
      <c r="B115" s="64">
        <v>334.5</v>
      </c>
      <c r="C115" s="65" t="s">
        <v>220</v>
      </c>
      <c r="D115" s="66"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f t="shared" si="7"/>
        <v>0</v>
      </c>
      <c r="P115" s="67">
        <f t="shared" si="5"/>
        <v>0</v>
      </c>
      <c r="Q115" s="68"/>
    </row>
    <row r="116" spans="1:17">
      <c r="A116" s="63"/>
      <c r="B116" s="64">
        <v>334.61</v>
      </c>
      <c r="C116" s="65" t="s">
        <v>221</v>
      </c>
      <c r="D116" s="66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f t="shared" si="7"/>
        <v>0</v>
      </c>
      <c r="P116" s="67">
        <f t="shared" si="5"/>
        <v>0</v>
      </c>
      <c r="Q116" s="68"/>
    </row>
    <row r="117" spans="1:17">
      <c r="A117" s="63"/>
      <c r="B117" s="64">
        <v>334.62</v>
      </c>
      <c r="C117" s="65" t="s">
        <v>222</v>
      </c>
      <c r="D117" s="66">
        <v>0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f t="shared" si="7"/>
        <v>0</v>
      </c>
      <c r="P117" s="67">
        <f t="shared" si="5"/>
        <v>0</v>
      </c>
      <c r="Q117" s="68"/>
    </row>
    <row r="118" spans="1:17">
      <c r="A118" s="63"/>
      <c r="B118" s="64">
        <v>334.69</v>
      </c>
      <c r="C118" s="65" t="s">
        <v>223</v>
      </c>
      <c r="D118" s="66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f t="shared" si="7"/>
        <v>0</v>
      </c>
      <c r="P118" s="67">
        <f t="shared" si="5"/>
        <v>0</v>
      </c>
      <c r="Q118" s="68"/>
    </row>
    <row r="119" spans="1:17">
      <c r="A119" s="63"/>
      <c r="B119" s="64">
        <v>334.7</v>
      </c>
      <c r="C119" s="65" t="s">
        <v>19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f t="shared" si="7"/>
        <v>0</v>
      </c>
      <c r="P119" s="67">
        <f t="shared" si="5"/>
        <v>0</v>
      </c>
      <c r="Q119" s="68"/>
    </row>
    <row r="120" spans="1:17">
      <c r="A120" s="63"/>
      <c r="B120" s="64">
        <v>334.81</v>
      </c>
      <c r="C120" s="65" t="s">
        <v>224</v>
      </c>
      <c r="D120" s="66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f t="shared" si="7"/>
        <v>0</v>
      </c>
      <c r="P120" s="67">
        <f t="shared" si="5"/>
        <v>0</v>
      </c>
      <c r="Q120" s="68"/>
    </row>
    <row r="121" spans="1:17">
      <c r="A121" s="63"/>
      <c r="B121" s="64">
        <v>334.82</v>
      </c>
      <c r="C121" s="65" t="s">
        <v>225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f t="shared" si="7"/>
        <v>0</v>
      </c>
      <c r="P121" s="67">
        <f t="shared" si="5"/>
        <v>0</v>
      </c>
      <c r="Q121" s="68"/>
    </row>
    <row r="122" spans="1:17">
      <c r="A122" s="63"/>
      <c r="B122" s="64">
        <v>334.83</v>
      </c>
      <c r="C122" s="65" t="s">
        <v>226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f t="shared" si="7"/>
        <v>0</v>
      </c>
      <c r="P122" s="67">
        <f t="shared" si="5"/>
        <v>0</v>
      </c>
      <c r="Q122" s="68"/>
    </row>
    <row r="123" spans="1:17">
      <c r="A123" s="63"/>
      <c r="B123" s="64">
        <v>334.89</v>
      </c>
      <c r="C123" s="65" t="s">
        <v>227</v>
      </c>
      <c r="D123" s="66">
        <v>0</v>
      </c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f t="shared" si="7"/>
        <v>0</v>
      </c>
      <c r="P123" s="67">
        <f t="shared" si="5"/>
        <v>0</v>
      </c>
      <c r="Q123" s="68"/>
    </row>
    <row r="124" spans="1:17">
      <c r="A124" s="63"/>
      <c r="B124" s="64">
        <v>334.9</v>
      </c>
      <c r="C124" s="65" t="s">
        <v>228</v>
      </c>
      <c r="D124" s="66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f t="shared" si="7"/>
        <v>0</v>
      </c>
      <c r="P124" s="67">
        <f t="shared" si="5"/>
        <v>0</v>
      </c>
      <c r="Q124" s="68"/>
    </row>
    <row r="125" spans="1:17">
      <c r="A125" s="63"/>
      <c r="B125" s="64">
        <v>335.12099999999998</v>
      </c>
      <c r="C125" s="65" t="s">
        <v>229</v>
      </c>
      <c r="D125" s="66">
        <v>0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f t="shared" si="7"/>
        <v>0</v>
      </c>
      <c r="P125" s="67">
        <f t="shared" si="5"/>
        <v>0</v>
      </c>
      <c r="Q125" s="68"/>
    </row>
    <row r="126" spans="1:17">
      <c r="A126" s="63"/>
      <c r="B126" s="64">
        <v>335.125</v>
      </c>
      <c r="C126" s="65" t="s">
        <v>124</v>
      </c>
      <c r="D126" s="66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f t="shared" si="7"/>
        <v>0</v>
      </c>
      <c r="P126" s="67">
        <f t="shared" si="5"/>
        <v>0</v>
      </c>
      <c r="Q126" s="68"/>
    </row>
    <row r="127" spans="1:17">
      <c r="A127" s="63"/>
      <c r="B127" s="64">
        <v>335.13</v>
      </c>
      <c r="C127" s="65" t="s">
        <v>230</v>
      </c>
      <c r="D127" s="66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f t="shared" si="7"/>
        <v>0</v>
      </c>
      <c r="P127" s="67">
        <f t="shared" si="5"/>
        <v>0</v>
      </c>
      <c r="Q127" s="68"/>
    </row>
    <row r="128" spans="1:17">
      <c r="A128" s="63"/>
      <c r="B128" s="64">
        <v>335.14</v>
      </c>
      <c r="C128" s="65" t="s">
        <v>74</v>
      </c>
      <c r="D128" s="66">
        <v>0</v>
      </c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f t="shared" si="7"/>
        <v>0</v>
      </c>
      <c r="P128" s="67">
        <f t="shared" si="5"/>
        <v>0</v>
      </c>
      <c r="Q128" s="68"/>
    </row>
    <row r="129" spans="1:17">
      <c r="A129" s="63"/>
      <c r="B129" s="64">
        <v>335.15</v>
      </c>
      <c r="C129" s="65" t="s">
        <v>75</v>
      </c>
      <c r="D129" s="66">
        <v>0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f t="shared" si="7"/>
        <v>0</v>
      </c>
      <c r="P129" s="67">
        <f t="shared" si="5"/>
        <v>0</v>
      </c>
      <c r="Q129" s="68"/>
    </row>
    <row r="130" spans="1:17">
      <c r="A130" s="63"/>
      <c r="B130" s="64">
        <v>335.16</v>
      </c>
      <c r="C130" s="65" t="s">
        <v>231</v>
      </c>
      <c r="D130" s="66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f t="shared" si="7"/>
        <v>0</v>
      </c>
      <c r="P130" s="67">
        <f t="shared" si="5"/>
        <v>0</v>
      </c>
      <c r="Q130" s="68"/>
    </row>
    <row r="131" spans="1:17">
      <c r="A131" s="63"/>
      <c r="B131" s="64">
        <v>335.17</v>
      </c>
      <c r="C131" s="65" t="s">
        <v>232</v>
      </c>
      <c r="D131" s="66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f t="shared" si="7"/>
        <v>0</v>
      </c>
      <c r="P131" s="67">
        <f t="shared" si="5"/>
        <v>0</v>
      </c>
      <c r="Q131" s="68"/>
    </row>
    <row r="132" spans="1:17">
      <c r="A132" s="63"/>
      <c r="B132" s="64">
        <v>335.18</v>
      </c>
      <c r="C132" s="65" t="s">
        <v>125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  <c r="O132" s="66">
        <f t="shared" si="7"/>
        <v>0</v>
      </c>
      <c r="P132" s="67">
        <f t="shared" si="5"/>
        <v>0</v>
      </c>
      <c r="Q132" s="68"/>
    </row>
    <row r="133" spans="1:17">
      <c r="A133" s="63"/>
      <c r="B133" s="64">
        <v>335.19</v>
      </c>
      <c r="C133" s="65" t="s">
        <v>233</v>
      </c>
      <c r="D133" s="66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f t="shared" si="7"/>
        <v>0</v>
      </c>
      <c r="P133" s="67">
        <f t="shared" ref="P133:P196" si="8">(O133/P$328)</f>
        <v>0</v>
      </c>
      <c r="Q133" s="68"/>
    </row>
    <row r="134" spans="1:17">
      <c r="A134" s="63"/>
      <c r="B134" s="64">
        <v>335.21</v>
      </c>
      <c r="C134" s="65" t="s">
        <v>234</v>
      </c>
      <c r="D134" s="66">
        <v>0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f t="shared" si="7"/>
        <v>0</v>
      </c>
      <c r="P134" s="67">
        <f t="shared" si="8"/>
        <v>0</v>
      </c>
      <c r="Q134" s="68"/>
    </row>
    <row r="135" spans="1:17">
      <c r="A135" s="63"/>
      <c r="B135" s="64">
        <v>335.22</v>
      </c>
      <c r="C135" s="65" t="s">
        <v>235</v>
      </c>
      <c r="D135" s="66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f t="shared" si="7"/>
        <v>0</v>
      </c>
      <c r="P135" s="67">
        <f t="shared" si="8"/>
        <v>0</v>
      </c>
      <c r="Q135" s="68"/>
    </row>
    <row r="136" spans="1:17">
      <c r="A136" s="63"/>
      <c r="B136" s="64">
        <v>335.23</v>
      </c>
      <c r="C136" s="65" t="s">
        <v>236</v>
      </c>
      <c r="D136" s="66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f t="shared" si="7"/>
        <v>0</v>
      </c>
      <c r="P136" s="67">
        <f t="shared" si="8"/>
        <v>0</v>
      </c>
      <c r="Q136" s="68"/>
    </row>
    <row r="137" spans="1:17">
      <c r="A137" s="63"/>
      <c r="B137" s="64">
        <v>335.29</v>
      </c>
      <c r="C137" s="65" t="s">
        <v>237</v>
      </c>
      <c r="D137" s="66">
        <v>0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f t="shared" si="7"/>
        <v>0</v>
      </c>
      <c r="P137" s="67">
        <f t="shared" si="8"/>
        <v>0</v>
      </c>
      <c r="Q137" s="68"/>
    </row>
    <row r="138" spans="1:17">
      <c r="A138" s="63"/>
      <c r="B138" s="64">
        <v>335.31</v>
      </c>
      <c r="C138" s="65" t="s">
        <v>238</v>
      </c>
      <c r="D138" s="66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f t="shared" si="7"/>
        <v>0</v>
      </c>
      <c r="P138" s="67">
        <f t="shared" si="8"/>
        <v>0</v>
      </c>
      <c r="Q138" s="68"/>
    </row>
    <row r="139" spans="1:17">
      <c r="A139" s="63"/>
      <c r="B139" s="64">
        <v>335.32</v>
      </c>
      <c r="C139" s="65" t="s">
        <v>239</v>
      </c>
      <c r="D139" s="66">
        <v>0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f t="shared" si="7"/>
        <v>0</v>
      </c>
      <c r="P139" s="67">
        <f t="shared" si="8"/>
        <v>0</v>
      </c>
      <c r="Q139" s="68"/>
    </row>
    <row r="140" spans="1:17">
      <c r="A140" s="63"/>
      <c r="B140" s="64">
        <v>335.33</v>
      </c>
      <c r="C140" s="65" t="s">
        <v>240</v>
      </c>
      <c r="D140" s="66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f t="shared" si="7"/>
        <v>0</v>
      </c>
      <c r="P140" s="67">
        <f t="shared" si="8"/>
        <v>0</v>
      </c>
      <c r="Q140" s="68"/>
    </row>
    <row r="141" spans="1:17">
      <c r="A141" s="63"/>
      <c r="B141" s="64">
        <v>335.34</v>
      </c>
      <c r="C141" s="65" t="s">
        <v>241</v>
      </c>
      <c r="D141" s="66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0</v>
      </c>
      <c r="O141" s="66">
        <f t="shared" si="7"/>
        <v>0</v>
      </c>
      <c r="P141" s="67">
        <f t="shared" si="8"/>
        <v>0</v>
      </c>
      <c r="Q141" s="68"/>
    </row>
    <row r="142" spans="1:17">
      <c r="A142" s="63"/>
      <c r="B142" s="64">
        <v>335.35</v>
      </c>
      <c r="C142" s="65" t="s">
        <v>242</v>
      </c>
      <c r="D142" s="66">
        <v>0</v>
      </c>
      <c r="E142" s="66">
        <v>0</v>
      </c>
      <c r="F142" s="66">
        <v>0</v>
      </c>
      <c r="G142" s="66">
        <v>0</v>
      </c>
      <c r="H142" s="66">
        <v>0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f t="shared" si="7"/>
        <v>0</v>
      </c>
      <c r="P142" s="67">
        <f t="shared" si="8"/>
        <v>0</v>
      </c>
      <c r="Q142" s="68"/>
    </row>
    <row r="143" spans="1:17">
      <c r="A143" s="63"/>
      <c r="B143" s="64">
        <v>335.36</v>
      </c>
      <c r="C143" s="65" t="s">
        <v>243</v>
      </c>
      <c r="D143" s="66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f t="shared" ref="O143:O166" si="9">SUM(D143:N143)</f>
        <v>0</v>
      </c>
      <c r="P143" s="67">
        <f t="shared" si="8"/>
        <v>0</v>
      </c>
      <c r="Q143" s="68"/>
    </row>
    <row r="144" spans="1:17">
      <c r="A144" s="63"/>
      <c r="B144" s="64">
        <v>335.38</v>
      </c>
      <c r="C144" s="65" t="s">
        <v>244</v>
      </c>
      <c r="D144" s="66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f t="shared" si="9"/>
        <v>0</v>
      </c>
      <c r="P144" s="67">
        <f t="shared" si="8"/>
        <v>0</v>
      </c>
      <c r="Q144" s="68"/>
    </row>
    <row r="145" spans="1:17">
      <c r="A145" s="63"/>
      <c r="B145" s="64">
        <v>335.41</v>
      </c>
      <c r="C145" s="65" t="s">
        <v>245</v>
      </c>
      <c r="D145" s="66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66">
        <v>0</v>
      </c>
      <c r="K145" s="66">
        <v>0</v>
      </c>
      <c r="L145" s="66">
        <v>0</v>
      </c>
      <c r="M145" s="66">
        <v>0</v>
      </c>
      <c r="N145" s="66">
        <v>0</v>
      </c>
      <c r="O145" s="66">
        <f t="shared" si="9"/>
        <v>0</v>
      </c>
      <c r="P145" s="67">
        <f t="shared" si="8"/>
        <v>0</v>
      </c>
      <c r="Q145" s="68"/>
    </row>
    <row r="146" spans="1:17">
      <c r="A146" s="63"/>
      <c r="B146" s="64">
        <v>335.42</v>
      </c>
      <c r="C146" s="65" t="s">
        <v>246</v>
      </c>
      <c r="D146" s="66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f t="shared" si="9"/>
        <v>0</v>
      </c>
      <c r="P146" s="67">
        <f t="shared" si="8"/>
        <v>0</v>
      </c>
      <c r="Q146" s="68"/>
    </row>
    <row r="147" spans="1:17">
      <c r="A147" s="63"/>
      <c r="B147" s="64">
        <v>335.43</v>
      </c>
      <c r="C147" s="65" t="s">
        <v>247</v>
      </c>
      <c r="D147" s="66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66">
        <v>0</v>
      </c>
      <c r="K147" s="66">
        <v>0</v>
      </c>
      <c r="L147" s="66">
        <v>0</v>
      </c>
      <c r="M147" s="66">
        <v>0</v>
      </c>
      <c r="N147" s="66">
        <v>0</v>
      </c>
      <c r="O147" s="66">
        <f t="shared" si="9"/>
        <v>0</v>
      </c>
      <c r="P147" s="67">
        <f t="shared" si="8"/>
        <v>0</v>
      </c>
      <c r="Q147" s="68"/>
    </row>
    <row r="148" spans="1:17">
      <c r="A148" s="63"/>
      <c r="B148" s="64">
        <v>335.44</v>
      </c>
      <c r="C148" s="65" t="s">
        <v>248</v>
      </c>
      <c r="D148" s="66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f t="shared" si="9"/>
        <v>0</v>
      </c>
      <c r="P148" s="67">
        <f t="shared" si="8"/>
        <v>0</v>
      </c>
      <c r="Q148" s="68"/>
    </row>
    <row r="149" spans="1:17">
      <c r="A149" s="63"/>
      <c r="B149" s="64">
        <v>335.45</v>
      </c>
      <c r="C149" s="65" t="s">
        <v>249</v>
      </c>
      <c r="D149" s="66">
        <v>0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66">
        <v>0</v>
      </c>
      <c r="M149" s="66">
        <v>0</v>
      </c>
      <c r="N149" s="66">
        <v>0</v>
      </c>
      <c r="O149" s="66">
        <f t="shared" si="9"/>
        <v>0</v>
      </c>
      <c r="P149" s="67">
        <f t="shared" si="8"/>
        <v>0</v>
      </c>
      <c r="Q149" s="68"/>
    </row>
    <row r="150" spans="1:17">
      <c r="A150" s="63"/>
      <c r="B150" s="64">
        <v>335.46</v>
      </c>
      <c r="C150" s="65" t="s">
        <v>250</v>
      </c>
      <c r="D150" s="66">
        <v>0</v>
      </c>
      <c r="E150" s="66">
        <v>0</v>
      </c>
      <c r="F150" s="66">
        <v>0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66">
        <v>0</v>
      </c>
      <c r="M150" s="66">
        <v>0</v>
      </c>
      <c r="N150" s="66">
        <v>0</v>
      </c>
      <c r="O150" s="66">
        <f t="shared" si="9"/>
        <v>0</v>
      </c>
      <c r="P150" s="67">
        <f t="shared" si="8"/>
        <v>0</v>
      </c>
      <c r="Q150" s="68"/>
    </row>
    <row r="151" spans="1:17">
      <c r="A151" s="63"/>
      <c r="B151" s="64">
        <v>335.48</v>
      </c>
      <c r="C151" s="65" t="s">
        <v>251</v>
      </c>
      <c r="D151" s="66">
        <v>0</v>
      </c>
      <c r="E151" s="66">
        <v>0</v>
      </c>
      <c r="F151" s="66">
        <v>0</v>
      </c>
      <c r="G151" s="66">
        <v>0</v>
      </c>
      <c r="H151" s="66">
        <v>0</v>
      </c>
      <c r="I151" s="66">
        <v>0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  <c r="O151" s="66">
        <f t="shared" si="9"/>
        <v>0</v>
      </c>
      <c r="P151" s="67">
        <f t="shared" si="8"/>
        <v>0</v>
      </c>
      <c r="Q151" s="68"/>
    </row>
    <row r="152" spans="1:17">
      <c r="A152" s="63"/>
      <c r="B152" s="64">
        <v>335.5</v>
      </c>
      <c r="C152" s="65" t="s">
        <v>252</v>
      </c>
      <c r="D152" s="66">
        <v>0</v>
      </c>
      <c r="E152" s="66">
        <v>0</v>
      </c>
      <c r="F152" s="66">
        <v>0</v>
      </c>
      <c r="G152" s="66">
        <v>0</v>
      </c>
      <c r="H152" s="66">
        <v>0</v>
      </c>
      <c r="I152" s="66"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v>0</v>
      </c>
      <c r="O152" s="66">
        <f t="shared" si="9"/>
        <v>0</v>
      </c>
      <c r="P152" s="67">
        <f t="shared" si="8"/>
        <v>0</v>
      </c>
      <c r="Q152" s="68"/>
    </row>
    <row r="153" spans="1:17">
      <c r="A153" s="63"/>
      <c r="B153" s="64">
        <v>335.61</v>
      </c>
      <c r="C153" s="65" t="s">
        <v>253</v>
      </c>
      <c r="D153" s="66">
        <v>0</v>
      </c>
      <c r="E153" s="66">
        <v>0</v>
      </c>
      <c r="F153" s="66">
        <v>0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66">
        <v>0</v>
      </c>
      <c r="M153" s="66">
        <v>0</v>
      </c>
      <c r="N153" s="66">
        <v>0</v>
      </c>
      <c r="O153" s="66">
        <f t="shared" si="9"/>
        <v>0</v>
      </c>
      <c r="P153" s="67">
        <f t="shared" si="8"/>
        <v>0</v>
      </c>
      <c r="Q153" s="68"/>
    </row>
    <row r="154" spans="1:17">
      <c r="A154" s="63"/>
      <c r="B154" s="64">
        <v>335.62</v>
      </c>
      <c r="C154" s="65" t="s">
        <v>254</v>
      </c>
      <c r="D154" s="66"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  <c r="O154" s="66">
        <f t="shared" si="9"/>
        <v>0</v>
      </c>
      <c r="P154" s="67">
        <f t="shared" si="8"/>
        <v>0</v>
      </c>
      <c r="Q154" s="68"/>
    </row>
    <row r="155" spans="1:17">
      <c r="A155" s="63"/>
      <c r="B155" s="64">
        <v>335.69</v>
      </c>
      <c r="C155" s="65" t="s">
        <v>255</v>
      </c>
      <c r="D155" s="66"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66">
        <v>0</v>
      </c>
      <c r="K155" s="66">
        <v>0</v>
      </c>
      <c r="L155" s="66">
        <v>0</v>
      </c>
      <c r="M155" s="66">
        <v>0</v>
      </c>
      <c r="N155" s="66">
        <v>0</v>
      </c>
      <c r="O155" s="66">
        <f t="shared" si="9"/>
        <v>0</v>
      </c>
      <c r="P155" s="67">
        <f t="shared" si="8"/>
        <v>0</v>
      </c>
      <c r="Q155" s="68"/>
    </row>
    <row r="156" spans="1:17">
      <c r="A156" s="63"/>
      <c r="B156" s="64">
        <v>335.7</v>
      </c>
      <c r="C156" s="65" t="s">
        <v>256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0</v>
      </c>
      <c r="O156" s="66">
        <f t="shared" si="9"/>
        <v>0</v>
      </c>
      <c r="P156" s="67">
        <f t="shared" si="8"/>
        <v>0</v>
      </c>
      <c r="Q156" s="68"/>
    </row>
    <row r="157" spans="1:17">
      <c r="A157" s="63"/>
      <c r="B157" s="64">
        <v>335.9</v>
      </c>
      <c r="C157" s="65" t="s">
        <v>257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6">
        <f t="shared" si="9"/>
        <v>0</v>
      </c>
      <c r="P157" s="67">
        <f t="shared" si="8"/>
        <v>0</v>
      </c>
      <c r="Q157" s="68"/>
    </row>
    <row r="158" spans="1:17">
      <c r="A158" s="63"/>
      <c r="B158" s="64">
        <v>336</v>
      </c>
      <c r="C158" s="65" t="s">
        <v>258</v>
      </c>
      <c r="D158" s="66">
        <v>0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  <c r="O158" s="66">
        <f t="shared" si="9"/>
        <v>0</v>
      </c>
      <c r="P158" s="67">
        <f t="shared" si="8"/>
        <v>0</v>
      </c>
      <c r="Q158" s="68"/>
    </row>
    <row r="159" spans="1:17">
      <c r="A159" s="63"/>
      <c r="B159" s="64">
        <v>337.1</v>
      </c>
      <c r="C159" s="65" t="s">
        <v>259</v>
      </c>
      <c r="D159" s="66"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66">
        <v>0</v>
      </c>
      <c r="K159" s="66">
        <v>0</v>
      </c>
      <c r="L159" s="66">
        <v>0</v>
      </c>
      <c r="M159" s="66">
        <v>0</v>
      </c>
      <c r="N159" s="66">
        <v>0</v>
      </c>
      <c r="O159" s="66">
        <f t="shared" si="9"/>
        <v>0</v>
      </c>
      <c r="P159" s="67">
        <f t="shared" si="8"/>
        <v>0</v>
      </c>
      <c r="Q159" s="68"/>
    </row>
    <row r="160" spans="1:17">
      <c r="A160" s="63"/>
      <c r="B160" s="64">
        <v>337.2</v>
      </c>
      <c r="C160" s="65" t="s">
        <v>24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f t="shared" si="9"/>
        <v>0</v>
      </c>
      <c r="P160" s="67">
        <f t="shared" si="8"/>
        <v>0</v>
      </c>
      <c r="Q160" s="68"/>
    </row>
    <row r="161" spans="1:17">
      <c r="A161" s="63"/>
      <c r="B161" s="64">
        <v>337.3</v>
      </c>
      <c r="C161" s="65" t="s">
        <v>260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  <c r="O161" s="66">
        <f t="shared" si="9"/>
        <v>0</v>
      </c>
      <c r="P161" s="67">
        <f t="shared" si="8"/>
        <v>0</v>
      </c>
      <c r="Q161" s="68"/>
    </row>
    <row r="162" spans="1:17">
      <c r="A162" s="63"/>
      <c r="B162" s="64">
        <v>337.4</v>
      </c>
      <c r="C162" s="65" t="s">
        <v>261</v>
      </c>
      <c r="D162" s="66">
        <v>0</v>
      </c>
      <c r="E162" s="66">
        <v>0</v>
      </c>
      <c r="F162" s="66">
        <v>0</v>
      </c>
      <c r="G162" s="66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f t="shared" si="9"/>
        <v>0</v>
      </c>
      <c r="P162" s="67">
        <f t="shared" si="8"/>
        <v>0</v>
      </c>
      <c r="Q162" s="68"/>
    </row>
    <row r="163" spans="1:17">
      <c r="A163" s="63"/>
      <c r="B163" s="64">
        <v>337.5</v>
      </c>
      <c r="C163" s="65" t="s">
        <v>262</v>
      </c>
      <c r="D163" s="66">
        <v>0</v>
      </c>
      <c r="E163" s="66">
        <v>0</v>
      </c>
      <c r="F163" s="66">
        <v>0</v>
      </c>
      <c r="G163" s="66">
        <v>0</v>
      </c>
      <c r="H163" s="66">
        <v>0</v>
      </c>
      <c r="I163" s="66">
        <v>0</v>
      </c>
      <c r="J163" s="66">
        <v>0</v>
      </c>
      <c r="K163" s="66">
        <v>0</v>
      </c>
      <c r="L163" s="66">
        <v>0</v>
      </c>
      <c r="M163" s="66">
        <v>0</v>
      </c>
      <c r="N163" s="66">
        <v>0</v>
      </c>
      <c r="O163" s="66">
        <f t="shared" si="9"/>
        <v>0</v>
      </c>
      <c r="P163" s="67">
        <f t="shared" si="8"/>
        <v>0</v>
      </c>
      <c r="Q163" s="68"/>
    </row>
    <row r="164" spans="1:17">
      <c r="A164" s="63"/>
      <c r="B164" s="64">
        <v>337.6</v>
      </c>
      <c r="C164" s="65" t="s">
        <v>263</v>
      </c>
      <c r="D164" s="66"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6">
        <v>0</v>
      </c>
      <c r="O164" s="66">
        <f t="shared" si="9"/>
        <v>0</v>
      </c>
      <c r="P164" s="67">
        <f t="shared" si="8"/>
        <v>0</v>
      </c>
      <c r="Q164" s="68"/>
    </row>
    <row r="165" spans="1:17">
      <c r="A165" s="63"/>
      <c r="B165" s="64">
        <v>337.7</v>
      </c>
      <c r="C165" s="65" t="s">
        <v>25</v>
      </c>
      <c r="D165" s="66"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f t="shared" si="9"/>
        <v>0</v>
      </c>
      <c r="P165" s="67">
        <f t="shared" si="8"/>
        <v>0</v>
      </c>
      <c r="Q165" s="68"/>
    </row>
    <row r="166" spans="1:17">
      <c r="A166" s="63"/>
      <c r="B166" s="64">
        <v>337.9</v>
      </c>
      <c r="C166" s="65" t="s">
        <v>264</v>
      </c>
      <c r="D166" s="66">
        <v>0</v>
      </c>
      <c r="E166" s="66">
        <v>0</v>
      </c>
      <c r="F166" s="66">
        <v>0</v>
      </c>
      <c r="G166" s="66">
        <v>0</v>
      </c>
      <c r="H166" s="66">
        <v>0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0</v>
      </c>
      <c r="O166" s="66">
        <f t="shared" si="9"/>
        <v>0</v>
      </c>
      <c r="P166" s="67">
        <f t="shared" si="8"/>
        <v>0</v>
      </c>
      <c r="Q166" s="68"/>
    </row>
    <row r="167" spans="1:17">
      <c r="A167" s="63"/>
      <c r="B167" s="64">
        <v>338</v>
      </c>
      <c r="C167" s="65" t="s">
        <v>265</v>
      </c>
      <c r="D167" s="66">
        <v>0</v>
      </c>
      <c r="E167" s="66">
        <v>0</v>
      </c>
      <c r="F167" s="66">
        <v>0</v>
      </c>
      <c r="G167" s="66">
        <v>0</v>
      </c>
      <c r="H167" s="66">
        <v>0</v>
      </c>
      <c r="I167" s="66">
        <v>0</v>
      </c>
      <c r="J167" s="66">
        <v>0</v>
      </c>
      <c r="K167" s="66">
        <v>0</v>
      </c>
      <c r="L167" s="66">
        <v>0</v>
      </c>
      <c r="M167" s="66">
        <v>0</v>
      </c>
      <c r="N167" s="66">
        <v>0</v>
      </c>
      <c r="O167" s="66">
        <f>SUM(D167:N167)</f>
        <v>0</v>
      </c>
      <c r="P167" s="67">
        <f t="shared" si="8"/>
        <v>0</v>
      </c>
      <c r="Q167" s="68"/>
    </row>
    <row r="168" spans="1:17">
      <c r="A168" s="63"/>
      <c r="B168" s="64">
        <v>339</v>
      </c>
      <c r="C168" s="65" t="s">
        <v>266</v>
      </c>
      <c r="D168" s="66">
        <v>0</v>
      </c>
      <c r="E168" s="66">
        <v>0</v>
      </c>
      <c r="F168" s="66">
        <v>0</v>
      </c>
      <c r="G168" s="66">
        <v>0</v>
      </c>
      <c r="H168" s="66">
        <v>0</v>
      </c>
      <c r="I168" s="66">
        <v>0</v>
      </c>
      <c r="J168" s="66">
        <v>0</v>
      </c>
      <c r="K168" s="66">
        <v>0</v>
      </c>
      <c r="L168" s="66">
        <v>0</v>
      </c>
      <c r="M168" s="66">
        <v>0</v>
      </c>
      <c r="N168" s="66">
        <v>0</v>
      </c>
      <c r="O168" s="66">
        <f>SUM(D168:N168)</f>
        <v>0</v>
      </c>
      <c r="P168" s="67">
        <f t="shared" si="8"/>
        <v>0</v>
      </c>
      <c r="Q168" s="68"/>
    </row>
    <row r="169" spans="1:17" ht="15.75">
      <c r="A169" s="69" t="s">
        <v>30</v>
      </c>
      <c r="B169" s="70"/>
      <c r="C169" s="71"/>
      <c r="D169" s="72">
        <f t="shared" ref="D169:N169" si="10">SUM(D170:D262)</f>
        <v>0</v>
      </c>
      <c r="E169" s="72">
        <f t="shared" si="10"/>
        <v>0</v>
      </c>
      <c r="F169" s="72">
        <f t="shared" si="10"/>
        <v>0</v>
      </c>
      <c r="G169" s="72">
        <f t="shared" si="10"/>
        <v>0</v>
      </c>
      <c r="H169" s="72">
        <f t="shared" si="10"/>
        <v>0</v>
      </c>
      <c r="I169" s="72">
        <f t="shared" si="10"/>
        <v>0</v>
      </c>
      <c r="J169" s="72">
        <f t="shared" si="10"/>
        <v>0</v>
      </c>
      <c r="K169" s="72">
        <f t="shared" si="10"/>
        <v>0</v>
      </c>
      <c r="L169" s="72">
        <f t="shared" si="10"/>
        <v>0</v>
      </c>
      <c r="M169" s="72">
        <f t="shared" si="10"/>
        <v>0</v>
      </c>
      <c r="N169" s="72">
        <f t="shared" si="10"/>
        <v>0</v>
      </c>
      <c r="O169" s="72">
        <f>SUM(D169:N169)</f>
        <v>0</v>
      </c>
      <c r="P169" s="74">
        <f t="shared" si="8"/>
        <v>0</v>
      </c>
      <c r="Q169" s="75"/>
    </row>
    <row r="170" spans="1:17">
      <c r="A170" s="63"/>
      <c r="B170" s="64">
        <v>341.1</v>
      </c>
      <c r="C170" s="65" t="s">
        <v>267</v>
      </c>
      <c r="D170" s="66"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66">
        <v>0</v>
      </c>
      <c r="M170" s="66">
        <v>0</v>
      </c>
      <c r="N170" s="66">
        <v>0</v>
      </c>
      <c r="O170" s="66">
        <f>SUM(D170:N170)</f>
        <v>0</v>
      </c>
      <c r="P170" s="67">
        <f t="shared" si="8"/>
        <v>0</v>
      </c>
      <c r="Q170" s="68"/>
    </row>
    <row r="171" spans="1:17">
      <c r="A171" s="63"/>
      <c r="B171" s="64">
        <v>341.15</v>
      </c>
      <c r="C171" s="65" t="s">
        <v>268</v>
      </c>
      <c r="D171" s="66">
        <v>0</v>
      </c>
      <c r="E171" s="66">
        <v>0</v>
      </c>
      <c r="F171" s="66"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66">
        <f t="shared" ref="O171:O251" si="11">SUM(D171:N171)</f>
        <v>0</v>
      </c>
      <c r="P171" s="67">
        <f t="shared" si="8"/>
        <v>0</v>
      </c>
      <c r="Q171" s="68"/>
    </row>
    <row r="172" spans="1:17">
      <c r="A172" s="63"/>
      <c r="B172" s="64">
        <v>341.16</v>
      </c>
      <c r="C172" s="65" t="s">
        <v>269</v>
      </c>
      <c r="D172" s="66">
        <v>0</v>
      </c>
      <c r="E172" s="66">
        <v>0</v>
      </c>
      <c r="F172" s="66"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6">
        <v>0</v>
      </c>
      <c r="O172" s="66">
        <f t="shared" si="11"/>
        <v>0</v>
      </c>
      <c r="P172" s="67">
        <f t="shared" si="8"/>
        <v>0</v>
      </c>
      <c r="Q172" s="68"/>
    </row>
    <row r="173" spans="1:17">
      <c r="A173" s="63"/>
      <c r="B173" s="64">
        <v>341.2</v>
      </c>
      <c r="C173" s="65" t="s">
        <v>270</v>
      </c>
      <c r="D173" s="66">
        <v>0</v>
      </c>
      <c r="E173" s="66">
        <v>0</v>
      </c>
      <c r="F173" s="66">
        <v>0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6">
        <v>0</v>
      </c>
      <c r="M173" s="66">
        <v>0</v>
      </c>
      <c r="N173" s="66">
        <v>0</v>
      </c>
      <c r="O173" s="66">
        <f t="shared" si="11"/>
        <v>0</v>
      </c>
      <c r="P173" s="67">
        <f t="shared" si="8"/>
        <v>0</v>
      </c>
      <c r="Q173" s="68"/>
    </row>
    <row r="174" spans="1:17">
      <c r="A174" s="63"/>
      <c r="B174" s="64">
        <v>341.3</v>
      </c>
      <c r="C174" s="65" t="s">
        <v>271</v>
      </c>
      <c r="D174" s="66"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6">
        <v>0</v>
      </c>
      <c r="M174" s="66">
        <v>0</v>
      </c>
      <c r="N174" s="66">
        <v>0</v>
      </c>
      <c r="O174" s="66">
        <f t="shared" si="11"/>
        <v>0</v>
      </c>
      <c r="P174" s="67">
        <f t="shared" si="8"/>
        <v>0</v>
      </c>
      <c r="Q174" s="68"/>
    </row>
    <row r="175" spans="1:17">
      <c r="A175" s="63"/>
      <c r="B175" s="64">
        <v>341.51</v>
      </c>
      <c r="C175" s="65" t="s">
        <v>272</v>
      </c>
      <c r="D175" s="66"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f t="shared" si="11"/>
        <v>0</v>
      </c>
      <c r="P175" s="67">
        <f t="shared" si="8"/>
        <v>0</v>
      </c>
      <c r="Q175" s="68"/>
    </row>
    <row r="176" spans="1:17">
      <c r="A176" s="63"/>
      <c r="B176" s="64">
        <v>341.52</v>
      </c>
      <c r="C176" s="65" t="s">
        <v>273</v>
      </c>
      <c r="D176" s="66">
        <v>0</v>
      </c>
      <c r="E176" s="66">
        <v>0</v>
      </c>
      <c r="F176" s="66">
        <v>0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6">
        <v>0</v>
      </c>
      <c r="M176" s="66">
        <v>0</v>
      </c>
      <c r="N176" s="66">
        <v>0</v>
      </c>
      <c r="O176" s="66">
        <f t="shared" si="11"/>
        <v>0</v>
      </c>
      <c r="P176" s="67">
        <f t="shared" si="8"/>
        <v>0</v>
      </c>
      <c r="Q176" s="68"/>
    </row>
    <row r="177" spans="1:17">
      <c r="A177" s="63"/>
      <c r="B177" s="64">
        <v>341.53</v>
      </c>
      <c r="C177" s="65" t="s">
        <v>274</v>
      </c>
      <c r="D177" s="66">
        <v>0</v>
      </c>
      <c r="E177" s="66">
        <v>0</v>
      </c>
      <c r="F177" s="66">
        <v>0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6">
        <v>0</v>
      </c>
      <c r="O177" s="66">
        <f t="shared" si="11"/>
        <v>0</v>
      </c>
      <c r="P177" s="67">
        <f t="shared" si="8"/>
        <v>0</v>
      </c>
      <c r="Q177" s="68"/>
    </row>
    <row r="178" spans="1:17">
      <c r="A178" s="63"/>
      <c r="B178" s="64">
        <v>341.54</v>
      </c>
      <c r="C178" s="65" t="s">
        <v>275</v>
      </c>
      <c r="D178" s="66">
        <v>0</v>
      </c>
      <c r="E178" s="66">
        <v>0</v>
      </c>
      <c r="F178" s="66">
        <v>0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6">
        <v>0</v>
      </c>
      <c r="M178" s="66">
        <v>0</v>
      </c>
      <c r="N178" s="66">
        <v>0</v>
      </c>
      <c r="O178" s="66">
        <f t="shared" si="11"/>
        <v>0</v>
      </c>
      <c r="P178" s="67">
        <f t="shared" si="8"/>
        <v>0</v>
      </c>
      <c r="Q178" s="68"/>
    </row>
    <row r="179" spans="1:17">
      <c r="A179" s="63"/>
      <c r="B179" s="64">
        <v>341.55</v>
      </c>
      <c r="C179" s="65" t="s">
        <v>276</v>
      </c>
      <c r="D179" s="66"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6">
        <v>0</v>
      </c>
      <c r="M179" s="66">
        <v>0</v>
      </c>
      <c r="N179" s="66">
        <v>0</v>
      </c>
      <c r="O179" s="66">
        <f t="shared" si="11"/>
        <v>0</v>
      </c>
      <c r="P179" s="67">
        <f t="shared" si="8"/>
        <v>0</v>
      </c>
      <c r="Q179" s="68"/>
    </row>
    <row r="180" spans="1:17">
      <c r="A180" s="63"/>
      <c r="B180" s="64">
        <v>341.56</v>
      </c>
      <c r="C180" s="65" t="s">
        <v>277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6">
        <v>0</v>
      </c>
      <c r="M180" s="66">
        <v>0</v>
      </c>
      <c r="N180" s="66">
        <v>0</v>
      </c>
      <c r="O180" s="66">
        <f t="shared" si="11"/>
        <v>0</v>
      </c>
      <c r="P180" s="67">
        <f t="shared" si="8"/>
        <v>0</v>
      </c>
      <c r="Q180" s="68"/>
    </row>
    <row r="181" spans="1:17">
      <c r="A181" s="63"/>
      <c r="B181" s="64">
        <v>341.8</v>
      </c>
      <c r="C181" s="65" t="s">
        <v>278</v>
      </c>
      <c r="D181" s="66">
        <v>0</v>
      </c>
      <c r="E181" s="66">
        <v>0</v>
      </c>
      <c r="F181" s="66">
        <v>0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6">
        <v>0</v>
      </c>
      <c r="O181" s="66">
        <f t="shared" si="11"/>
        <v>0</v>
      </c>
      <c r="P181" s="67">
        <f t="shared" si="8"/>
        <v>0</v>
      </c>
      <c r="Q181" s="68"/>
    </row>
    <row r="182" spans="1:17">
      <c r="A182" s="63"/>
      <c r="B182" s="64">
        <v>341.9</v>
      </c>
      <c r="C182" s="65" t="s">
        <v>93</v>
      </c>
      <c r="D182" s="66">
        <v>0</v>
      </c>
      <c r="E182" s="66">
        <v>0</v>
      </c>
      <c r="F182" s="66">
        <v>0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6">
        <v>0</v>
      </c>
      <c r="M182" s="66">
        <v>0</v>
      </c>
      <c r="N182" s="66">
        <v>0</v>
      </c>
      <c r="O182" s="66">
        <f t="shared" si="11"/>
        <v>0</v>
      </c>
      <c r="P182" s="67">
        <f t="shared" si="8"/>
        <v>0</v>
      </c>
      <c r="Q182" s="68"/>
    </row>
    <row r="183" spans="1:17">
      <c r="A183" s="63"/>
      <c r="B183" s="64">
        <v>342.1</v>
      </c>
      <c r="C183" s="65" t="s">
        <v>279</v>
      </c>
      <c r="D183" s="66">
        <v>0</v>
      </c>
      <c r="E183" s="66">
        <v>0</v>
      </c>
      <c r="F183" s="66">
        <v>0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6">
        <v>0</v>
      </c>
      <c r="M183" s="66">
        <v>0</v>
      </c>
      <c r="N183" s="66">
        <v>0</v>
      </c>
      <c r="O183" s="66">
        <f t="shared" si="11"/>
        <v>0</v>
      </c>
      <c r="P183" s="67">
        <f t="shared" si="8"/>
        <v>0</v>
      </c>
      <c r="Q183" s="68"/>
    </row>
    <row r="184" spans="1:17">
      <c r="A184" s="63"/>
      <c r="B184" s="64">
        <v>342.2</v>
      </c>
      <c r="C184" s="65" t="s">
        <v>33</v>
      </c>
      <c r="D184" s="66"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6">
        <v>0</v>
      </c>
      <c r="M184" s="66">
        <v>0</v>
      </c>
      <c r="N184" s="66">
        <v>0</v>
      </c>
      <c r="O184" s="66">
        <f t="shared" si="11"/>
        <v>0</v>
      </c>
      <c r="P184" s="67">
        <f t="shared" si="8"/>
        <v>0</v>
      </c>
      <c r="Q184" s="68"/>
    </row>
    <row r="185" spans="1:17">
      <c r="A185" s="63"/>
      <c r="B185" s="64">
        <v>342.3</v>
      </c>
      <c r="C185" s="65" t="s">
        <v>280</v>
      </c>
      <c r="D185" s="66"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  <c r="O185" s="66">
        <f t="shared" si="11"/>
        <v>0</v>
      </c>
      <c r="P185" s="67">
        <f t="shared" si="8"/>
        <v>0</v>
      </c>
      <c r="Q185" s="68"/>
    </row>
    <row r="186" spans="1:17">
      <c r="A186" s="63"/>
      <c r="B186" s="64">
        <v>342.4</v>
      </c>
      <c r="C186" s="65" t="s">
        <v>281</v>
      </c>
      <c r="D186" s="66">
        <v>0</v>
      </c>
      <c r="E186" s="66">
        <v>0</v>
      </c>
      <c r="F186" s="66">
        <v>0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6">
        <v>0</v>
      </c>
      <c r="M186" s="66">
        <v>0</v>
      </c>
      <c r="N186" s="66">
        <v>0</v>
      </c>
      <c r="O186" s="66">
        <f t="shared" si="11"/>
        <v>0</v>
      </c>
      <c r="P186" s="67">
        <f t="shared" si="8"/>
        <v>0</v>
      </c>
      <c r="Q186" s="68"/>
    </row>
    <row r="187" spans="1:17">
      <c r="A187" s="63"/>
      <c r="B187" s="64">
        <v>342.5</v>
      </c>
      <c r="C187" s="65" t="s">
        <v>282</v>
      </c>
      <c r="D187" s="66">
        <v>0</v>
      </c>
      <c r="E187" s="66">
        <v>0</v>
      </c>
      <c r="F187" s="66">
        <v>0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6">
        <v>0</v>
      </c>
      <c r="M187" s="66">
        <v>0</v>
      </c>
      <c r="N187" s="66">
        <v>0</v>
      </c>
      <c r="O187" s="66">
        <f t="shared" si="11"/>
        <v>0</v>
      </c>
      <c r="P187" s="67">
        <f t="shared" si="8"/>
        <v>0</v>
      </c>
      <c r="Q187" s="68"/>
    </row>
    <row r="188" spans="1:17">
      <c r="A188" s="63"/>
      <c r="B188" s="64">
        <v>342.6</v>
      </c>
      <c r="C188" s="65" t="s">
        <v>283</v>
      </c>
      <c r="D188" s="66">
        <v>0</v>
      </c>
      <c r="E188" s="66">
        <v>0</v>
      </c>
      <c r="F188" s="66">
        <v>0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6">
        <v>0</v>
      </c>
      <c r="M188" s="66">
        <v>0</v>
      </c>
      <c r="N188" s="66">
        <v>0</v>
      </c>
      <c r="O188" s="66">
        <f t="shared" si="11"/>
        <v>0</v>
      </c>
      <c r="P188" s="67">
        <f t="shared" si="8"/>
        <v>0</v>
      </c>
      <c r="Q188" s="68"/>
    </row>
    <row r="189" spans="1:17">
      <c r="A189" s="63"/>
      <c r="B189" s="64">
        <v>342.9</v>
      </c>
      <c r="C189" s="65" t="s">
        <v>284</v>
      </c>
      <c r="D189" s="66"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f t="shared" si="11"/>
        <v>0</v>
      </c>
      <c r="P189" s="67">
        <f t="shared" si="8"/>
        <v>0</v>
      </c>
      <c r="Q189" s="68"/>
    </row>
    <row r="190" spans="1:17">
      <c r="A190" s="63"/>
      <c r="B190" s="64">
        <v>343.1</v>
      </c>
      <c r="C190" s="65" t="s">
        <v>285</v>
      </c>
      <c r="D190" s="66"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6">
        <v>0</v>
      </c>
      <c r="M190" s="66">
        <v>0</v>
      </c>
      <c r="N190" s="66">
        <v>0</v>
      </c>
      <c r="O190" s="66">
        <f t="shared" si="11"/>
        <v>0</v>
      </c>
      <c r="P190" s="67">
        <f t="shared" si="8"/>
        <v>0</v>
      </c>
      <c r="Q190" s="68"/>
    </row>
    <row r="191" spans="1:17">
      <c r="A191" s="63"/>
      <c r="B191" s="64">
        <v>343.2</v>
      </c>
      <c r="C191" s="65" t="s">
        <v>286</v>
      </c>
      <c r="D191" s="66">
        <v>0</v>
      </c>
      <c r="E191" s="66">
        <v>0</v>
      </c>
      <c r="F191" s="66">
        <v>0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6">
        <v>0</v>
      </c>
      <c r="M191" s="66">
        <v>0</v>
      </c>
      <c r="N191" s="66">
        <v>0</v>
      </c>
      <c r="O191" s="66">
        <f t="shared" si="11"/>
        <v>0</v>
      </c>
      <c r="P191" s="67">
        <f t="shared" si="8"/>
        <v>0</v>
      </c>
      <c r="Q191" s="68"/>
    </row>
    <row r="192" spans="1:17">
      <c r="A192" s="63"/>
      <c r="B192" s="64">
        <v>343.3</v>
      </c>
      <c r="C192" s="65" t="s">
        <v>34</v>
      </c>
      <c r="D192" s="66">
        <v>0</v>
      </c>
      <c r="E192" s="66">
        <v>0</v>
      </c>
      <c r="F192" s="66"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6">
        <v>0</v>
      </c>
      <c r="O192" s="66">
        <f t="shared" si="11"/>
        <v>0</v>
      </c>
      <c r="P192" s="67">
        <f t="shared" si="8"/>
        <v>0</v>
      </c>
      <c r="Q192" s="68"/>
    </row>
    <row r="193" spans="1:17">
      <c r="A193" s="63"/>
      <c r="B193" s="64">
        <v>343.4</v>
      </c>
      <c r="C193" s="65" t="s">
        <v>35</v>
      </c>
      <c r="D193" s="66">
        <v>0</v>
      </c>
      <c r="E193" s="66">
        <v>0</v>
      </c>
      <c r="F193" s="66">
        <v>0</v>
      </c>
      <c r="G193" s="66">
        <v>0</v>
      </c>
      <c r="H193" s="66">
        <v>0</v>
      </c>
      <c r="I193" s="66">
        <v>0</v>
      </c>
      <c r="J193" s="66">
        <v>0</v>
      </c>
      <c r="K193" s="66">
        <v>0</v>
      </c>
      <c r="L193" s="66">
        <v>0</v>
      </c>
      <c r="M193" s="66">
        <v>0</v>
      </c>
      <c r="N193" s="66">
        <v>0</v>
      </c>
      <c r="O193" s="66">
        <f t="shared" si="11"/>
        <v>0</v>
      </c>
      <c r="P193" s="67">
        <f t="shared" si="8"/>
        <v>0</v>
      </c>
      <c r="Q193" s="68"/>
    </row>
    <row r="194" spans="1:17">
      <c r="A194" s="63"/>
      <c r="B194" s="64">
        <v>343.5</v>
      </c>
      <c r="C194" s="65" t="s">
        <v>36</v>
      </c>
      <c r="D194" s="66"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6">
        <v>0</v>
      </c>
      <c r="M194" s="66">
        <v>0</v>
      </c>
      <c r="N194" s="66">
        <v>0</v>
      </c>
      <c r="O194" s="66">
        <f t="shared" si="11"/>
        <v>0</v>
      </c>
      <c r="P194" s="67">
        <f t="shared" si="8"/>
        <v>0</v>
      </c>
      <c r="Q194" s="68"/>
    </row>
    <row r="195" spans="1:17">
      <c r="A195" s="63"/>
      <c r="B195" s="64">
        <v>343.6</v>
      </c>
      <c r="C195" s="65" t="s">
        <v>287</v>
      </c>
      <c r="D195" s="66"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f t="shared" si="11"/>
        <v>0</v>
      </c>
      <c r="P195" s="67">
        <f t="shared" si="8"/>
        <v>0</v>
      </c>
      <c r="Q195" s="68"/>
    </row>
    <row r="196" spans="1:17">
      <c r="A196" s="63"/>
      <c r="B196" s="64">
        <v>343.7</v>
      </c>
      <c r="C196" s="65" t="s">
        <v>288</v>
      </c>
      <c r="D196" s="66">
        <v>0</v>
      </c>
      <c r="E196" s="66">
        <v>0</v>
      </c>
      <c r="F196" s="66"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6">
        <v>0</v>
      </c>
      <c r="M196" s="66">
        <v>0</v>
      </c>
      <c r="N196" s="66">
        <v>0</v>
      </c>
      <c r="O196" s="66">
        <f t="shared" si="11"/>
        <v>0</v>
      </c>
      <c r="P196" s="67">
        <f t="shared" si="8"/>
        <v>0</v>
      </c>
      <c r="Q196" s="68"/>
    </row>
    <row r="197" spans="1:17">
      <c r="A197" s="63"/>
      <c r="B197" s="64">
        <v>343.8</v>
      </c>
      <c r="C197" s="65" t="s">
        <v>289</v>
      </c>
      <c r="D197" s="66">
        <v>0</v>
      </c>
      <c r="E197" s="66">
        <v>0</v>
      </c>
      <c r="F197" s="66"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6">
        <v>0</v>
      </c>
      <c r="M197" s="66">
        <v>0</v>
      </c>
      <c r="N197" s="66">
        <v>0</v>
      </c>
      <c r="O197" s="66">
        <f t="shared" si="11"/>
        <v>0</v>
      </c>
      <c r="P197" s="67">
        <f t="shared" ref="P197:P260" si="12">(O197/P$328)</f>
        <v>0</v>
      </c>
      <c r="Q197" s="68"/>
    </row>
    <row r="198" spans="1:17">
      <c r="A198" s="63"/>
      <c r="B198" s="64">
        <v>343.9</v>
      </c>
      <c r="C198" s="65" t="s">
        <v>37</v>
      </c>
      <c r="D198" s="66">
        <v>0</v>
      </c>
      <c r="E198" s="66">
        <v>0</v>
      </c>
      <c r="F198" s="66">
        <v>0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6">
        <v>0</v>
      </c>
      <c r="M198" s="66">
        <v>0</v>
      </c>
      <c r="N198" s="66">
        <v>0</v>
      </c>
      <c r="O198" s="66">
        <f t="shared" si="11"/>
        <v>0</v>
      </c>
      <c r="P198" s="67">
        <f t="shared" si="12"/>
        <v>0</v>
      </c>
      <c r="Q198" s="68"/>
    </row>
    <row r="199" spans="1:17">
      <c r="A199" s="63"/>
      <c r="B199" s="64">
        <v>344.1</v>
      </c>
      <c r="C199" s="65" t="s">
        <v>290</v>
      </c>
      <c r="D199" s="66"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6">
        <v>0</v>
      </c>
      <c r="M199" s="66">
        <v>0</v>
      </c>
      <c r="N199" s="66">
        <v>0</v>
      </c>
      <c r="O199" s="66">
        <f t="shared" si="11"/>
        <v>0</v>
      </c>
      <c r="P199" s="67">
        <f t="shared" si="12"/>
        <v>0</v>
      </c>
      <c r="Q199" s="68"/>
    </row>
    <row r="200" spans="1:17">
      <c r="A200" s="63"/>
      <c r="B200" s="64">
        <v>344.2</v>
      </c>
      <c r="C200" s="65" t="s">
        <v>291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>
        <v>0</v>
      </c>
      <c r="M200" s="66">
        <v>0</v>
      </c>
      <c r="N200" s="66">
        <v>0</v>
      </c>
      <c r="O200" s="66">
        <f t="shared" si="11"/>
        <v>0</v>
      </c>
      <c r="P200" s="67">
        <f t="shared" si="12"/>
        <v>0</v>
      </c>
      <c r="Q200" s="68"/>
    </row>
    <row r="201" spans="1:17">
      <c r="A201" s="63"/>
      <c r="B201" s="64">
        <v>344.3</v>
      </c>
      <c r="C201" s="65" t="s">
        <v>292</v>
      </c>
      <c r="D201" s="66">
        <v>0</v>
      </c>
      <c r="E201" s="66">
        <v>0</v>
      </c>
      <c r="F201" s="66"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6">
        <v>0</v>
      </c>
      <c r="M201" s="66">
        <v>0</v>
      </c>
      <c r="N201" s="66">
        <v>0</v>
      </c>
      <c r="O201" s="66">
        <f t="shared" si="11"/>
        <v>0</v>
      </c>
      <c r="P201" s="67">
        <f t="shared" si="12"/>
        <v>0</v>
      </c>
      <c r="Q201" s="68"/>
    </row>
    <row r="202" spans="1:17">
      <c r="A202" s="63"/>
      <c r="B202" s="64">
        <v>344.4</v>
      </c>
      <c r="C202" s="65" t="s">
        <v>293</v>
      </c>
      <c r="D202" s="66">
        <v>0</v>
      </c>
      <c r="E202" s="66">
        <v>0</v>
      </c>
      <c r="F202" s="66"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6">
        <v>0</v>
      </c>
      <c r="M202" s="66">
        <v>0</v>
      </c>
      <c r="N202" s="66">
        <v>0</v>
      </c>
      <c r="O202" s="66">
        <f t="shared" si="11"/>
        <v>0</v>
      </c>
      <c r="P202" s="67">
        <f t="shared" si="12"/>
        <v>0</v>
      </c>
      <c r="Q202" s="68"/>
    </row>
    <row r="203" spans="1:17">
      <c r="A203" s="63"/>
      <c r="B203" s="64">
        <v>344.5</v>
      </c>
      <c r="C203" s="65" t="s">
        <v>294</v>
      </c>
      <c r="D203" s="66">
        <v>0</v>
      </c>
      <c r="E203" s="66">
        <v>0</v>
      </c>
      <c r="F203" s="66">
        <v>0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6">
        <v>0</v>
      </c>
      <c r="M203" s="66">
        <v>0</v>
      </c>
      <c r="N203" s="66">
        <v>0</v>
      </c>
      <c r="O203" s="66">
        <f t="shared" si="11"/>
        <v>0</v>
      </c>
      <c r="P203" s="67">
        <f t="shared" si="12"/>
        <v>0</v>
      </c>
      <c r="Q203" s="68"/>
    </row>
    <row r="204" spans="1:17">
      <c r="A204" s="63"/>
      <c r="B204" s="64">
        <v>344.6</v>
      </c>
      <c r="C204" s="65" t="s">
        <v>295</v>
      </c>
      <c r="D204" s="66">
        <v>0</v>
      </c>
      <c r="E204" s="66">
        <v>0</v>
      </c>
      <c r="F204" s="66">
        <v>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6">
        <v>0</v>
      </c>
      <c r="M204" s="66">
        <v>0</v>
      </c>
      <c r="N204" s="66">
        <v>0</v>
      </c>
      <c r="O204" s="66">
        <f t="shared" si="11"/>
        <v>0</v>
      </c>
      <c r="P204" s="67">
        <f t="shared" si="12"/>
        <v>0</v>
      </c>
      <c r="Q204" s="68"/>
    </row>
    <row r="205" spans="1:17">
      <c r="A205" s="63"/>
      <c r="B205" s="64">
        <v>344.9</v>
      </c>
      <c r="C205" s="65" t="s">
        <v>77</v>
      </c>
      <c r="D205" s="66"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6">
        <v>0</v>
      </c>
      <c r="M205" s="66">
        <v>0</v>
      </c>
      <c r="N205" s="66">
        <v>0</v>
      </c>
      <c r="O205" s="66">
        <f t="shared" si="11"/>
        <v>0</v>
      </c>
      <c r="P205" s="67">
        <f t="shared" si="12"/>
        <v>0</v>
      </c>
      <c r="Q205" s="68"/>
    </row>
    <row r="206" spans="1:17">
      <c r="A206" s="63"/>
      <c r="B206" s="64">
        <v>345.1</v>
      </c>
      <c r="C206" s="65" t="s">
        <v>296</v>
      </c>
      <c r="D206" s="66"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6">
        <v>0</v>
      </c>
      <c r="M206" s="66">
        <v>0</v>
      </c>
      <c r="N206" s="66">
        <v>0</v>
      </c>
      <c r="O206" s="66">
        <f t="shared" si="11"/>
        <v>0</v>
      </c>
      <c r="P206" s="67">
        <f t="shared" si="12"/>
        <v>0</v>
      </c>
      <c r="Q206" s="68"/>
    </row>
    <row r="207" spans="1:17">
      <c r="A207" s="63"/>
      <c r="B207" s="64">
        <v>345.9</v>
      </c>
      <c r="C207" s="65" t="s">
        <v>297</v>
      </c>
      <c r="D207" s="66">
        <v>0</v>
      </c>
      <c r="E207" s="66">
        <v>0</v>
      </c>
      <c r="F207" s="66">
        <v>0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6">
        <v>0</v>
      </c>
      <c r="M207" s="66">
        <v>0</v>
      </c>
      <c r="N207" s="66">
        <v>0</v>
      </c>
      <c r="O207" s="66">
        <f t="shared" si="11"/>
        <v>0</v>
      </c>
      <c r="P207" s="67">
        <f t="shared" si="12"/>
        <v>0</v>
      </c>
      <c r="Q207" s="68"/>
    </row>
    <row r="208" spans="1:17">
      <c r="A208" s="63"/>
      <c r="B208" s="64">
        <v>346.1</v>
      </c>
      <c r="C208" s="65" t="s">
        <v>298</v>
      </c>
      <c r="D208" s="66">
        <v>0</v>
      </c>
      <c r="E208" s="66">
        <v>0</v>
      </c>
      <c r="F208" s="66">
        <v>0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6">
        <v>0</v>
      </c>
      <c r="M208" s="66">
        <v>0</v>
      </c>
      <c r="N208" s="66">
        <v>0</v>
      </c>
      <c r="O208" s="66">
        <f t="shared" si="11"/>
        <v>0</v>
      </c>
      <c r="P208" s="67">
        <f t="shared" si="12"/>
        <v>0</v>
      </c>
      <c r="Q208" s="68"/>
    </row>
    <row r="209" spans="1:17">
      <c r="A209" s="63"/>
      <c r="B209" s="64">
        <v>346.2</v>
      </c>
      <c r="C209" s="65" t="s">
        <v>299</v>
      </c>
      <c r="D209" s="66">
        <v>0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f t="shared" si="11"/>
        <v>0</v>
      </c>
      <c r="P209" s="67">
        <f t="shared" si="12"/>
        <v>0</v>
      </c>
      <c r="Q209" s="68"/>
    </row>
    <row r="210" spans="1:17">
      <c r="A210" s="63"/>
      <c r="B210" s="64">
        <v>346.3</v>
      </c>
      <c r="C210" s="65" t="s">
        <v>300</v>
      </c>
      <c r="D210" s="66"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6">
        <v>0</v>
      </c>
      <c r="M210" s="66">
        <v>0</v>
      </c>
      <c r="N210" s="66">
        <v>0</v>
      </c>
      <c r="O210" s="66">
        <f t="shared" si="11"/>
        <v>0</v>
      </c>
      <c r="P210" s="67">
        <f t="shared" si="12"/>
        <v>0</v>
      </c>
      <c r="Q210" s="68"/>
    </row>
    <row r="211" spans="1:17">
      <c r="A211" s="63"/>
      <c r="B211" s="64">
        <v>346.4</v>
      </c>
      <c r="C211" s="65" t="s">
        <v>301</v>
      </c>
      <c r="D211" s="66"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f t="shared" si="11"/>
        <v>0</v>
      </c>
      <c r="P211" s="67">
        <f t="shared" si="12"/>
        <v>0</v>
      </c>
      <c r="Q211" s="68"/>
    </row>
    <row r="212" spans="1:17">
      <c r="A212" s="63"/>
      <c r="B212" s="64">
        <v>346.9</v>
      </c>
      <c r="C212" s="65" t="s">
        <v>302</v>
      </c>
      <c r="D212" s="66">
        <v>0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6">
        <v>0</v>
      </c>
      <c r="M212" s="66">
        <v>0</v>
      </c>
      <c r="N212" s="66">
        <v>0</v>
      </c>
      <c r="O212" s="66">
        <f t="shared" si="11"/>
        <v>0</v>
      </c>
      <c r="P212" s="67">
        <f t="shared" si="12"/>
        <v>0</v>
      </c>
      <c r="Q212" s="68"/>
    </row>
    <row r="213" spans="1:17">
      <c r="A213" s="63"/>
      <c r="B213" s="64">
        <v>347.1</v>
      </c>
      <c r="C213" s="65" t="s">
        <v>303</v>
      </c>
      <c r="D213" s="66">
        <v>0</v>
      </c>
      <c r="E213" s="66">
        <v>0</v>
      </c>
      <c r="F213" s="66">
        <v>0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6">
        <v>0</v>
      </c>
      <c r="M213" s="66">
        <v>0</v>
      </c>
      <c r="N213" s="66">
        <v>0</v>
      </c>
      <c r="O213" s="66">
        <f t="shared" si="11"/>
        <v>0</v>
      </c>
      <c r="P213" s="67">
        <f t="shared" si="12"/>
        <v>0</v>
      </c>
      <c r="Q213" s="68"/>
    </row>
    <row r="214" spans="1:17">
      <c r="A214" s="63"/>
      <c r="B214" s="64">
        <v>347.2</v>
      </c>
      <c r="C214" s="65" t="s">
        <v>304</v>
      </c>
      <c r="D214" s="66">
        <v>0</v>
      </c>
      <c r="E214" s="66">
        <v>0</v>
      </c>
      <c r="F214" s="66">
        <v>0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6">
        <v>0</v>
      </c>
      <c r="M214" s="66">
        <v>0</v>
      </c>
      <c r="N214" s="66">
        <v>0</v>
      </c>
      <c r="O214" s="66">
        <f t="shared" si="11"/>
        <v>0</v>
      </c>
      <c r="P214" s="67">
        <f t="shared" si="12"/>
        <v>0</v>
      </c>
      <c r="Q214" s="68"/>
    </row>
    <row r="215" spans="1:17">
      <c r="A215" s="63"/>
      <c r="B215" s="64">
        <v>347.3</v>
      </c>
      <c r="C215" s="65" t="s">
        <v>305</v>
      </c>
      <c r="D215" s="66">
        <v>0</v>
      </c>
      <c r="E215" s="66">
        <v>0</v>
      </c>
      <c r="F215" s="66">
        <v>0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f t="shared" si="11"/>
        <v>0</v>
      </c>
      <c r="P215" s="67">
        <f t="shared" si="12"/>
        <v>0</v>
      </c>
      <c r="Q215" s="68"/>
    </row>
    <row r="216" spans="1:17">
      <c r="A216" s="63"/>
      <c r="B216" s="64">
        <v>347.4</v>
      </c>
      <c r="C216" s="65" t="s">
        <v>306</v>
      </c>
      <c r="D216" s="66"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f t="shared" si="11"/>
        <v>0</v>
      </c>
      <c r="P216" s="67">
        <f t="shared" si="12"/>
        <v>0</v>
      </c>
      <c r="Q216" s="68"/>
    </row>
    <row r="217" spans="1:17">
      <c r="A217" s="63"/>
      <c r="B217" s="64">
        <v>347.5</v>
      </c>
      <c r="C217" s="65" t="s">
        <v>307</v>
      </c>
      <c r="D217" s="66"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66">
        <v>0</v>
      </c>
      <c r="K217" s="66">
        <v>0</v>
      </c>
      <c r="L217" s="66">
        <v>0</v>
      </c>
      <c r="M217" s="66">
        <v>0</v>
      </c>
      <c r="N217" s="66">
        <v>0</v>
      </c>
      <c r="O217" s="66">
        <f t="shared" si="11"/>
        <v>0</v>
      </c>
      <c r="P217" s="67">
        <f t="shared" si="12"/>
        <v>0</v>
      </c>
      <c r="Q217" s="68"/>
    </row>
    <row r="218" spans="1:17">
      <c r="A218" s="63"/>
      <c r="B218" s="64">
        <v>347.8</v>
      </c>
      <c r="C218" s="65" t="s">
        <v>308</v>
      </c>
      <c r="D218" s="66">
        <v>0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v>0</v>
      </c>
      <c r="O218" s="66">
        <f t="shared" si="11"/>
        <v>0</v>
      </c>
      <c r="P218" s="67">
        <f t="shared" si="12"/>
        <v>0</v>
      </c>
      <c r="Q218" s="68"/>
    </row>
    <row r="219" spans="1:17">
      <c r="A219" s="63"/>
      <c r="B219" s="64">
        <v>347.9</v>
      </c>
      <c r="C219" s="65" t="s">
        <v>309</v>
      </c>
      <c r="D219" s="66">
        <v>0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6">
        <v>0</v>
      </c>
      <c r="O219" s="66">
        <f t="shared" si="11"/>
        <v>0</v>
      </c>
      <c r="P219" s="67">
        <f t="shared" si="12"/>
        <v>0</v>
      </c>
      <c r="Q219" s="68"/>
    </row>
    <row r="220" spans="1:17">
      <c r="A220" s="63"/>
      <c r="B220" s="64">
        <v>348.11</v>
      </c>
      <c r="C220" s="65" t="s">
        <v>310</v>
      </c>
      <c r="D220" s="66">
        <v>0</v>
      </c>
      <c r="E220" s="66">
        <v>0</v>
      </c>
      <c r="F220" s="66">
        <v>0</v>
      </c>
      <c r="G220" s="66">
        <v>0</v>
      </c>
      <c r="H220" s="66">
        <v>0</v>
      </c>
      <c r="I220" s="66">
        <v>0</v>
      </c>
      <c r="J220" s="66">
        <v>0</v>
      </c>
      <c r="K220" s="66">
        <v>0</v>
      </c>
      <c r="L220" s="66">
        <v>0</v>
      </c>
      <c r="M220" s="66">
        <v>0</v>
      </c>
      <c r="N220" s="66">
        <v>0</v>
      </c>
      <c r="O220" s="66">
        <f>SUM(D220:N220)</f>
        <v>0</v>
      </c>
      <c r="P220" s="67">
        <f t="shared" si="12"/>
        <v>0</v>
      </c>
      <c r="Q220" s="68"/>
    </row>
    <row r="221" spans="1:17">
      <c r="A221" s="63"/>
      <c r="B221" s="64">
        <v>348.12</v>
      </c>
      <c r="C221" s="65" t="s">
        <v>311</v>
      </c>
      <c r="D221" s="66">
        <v>0</v>
      </c>
      <c r="E221" s="66">
        <v>0</v>
      </c>
      <c r="F221" s="66"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f t="shared" ref="O221:O246" si="13">SUM(D221:N221)</f>
        <v>0</v>
      </c>
      <c r="P221" s="67">
        <f t="shared" si="12"/>
        <v>0</v>
      </c>
      <c r="Q221" s="68"/>
    </row>
    <row r="222" spans="1:17">
      <c r="A222" s="63"/>
      <c r="B222" s="64">
        <v>348.13</v>
      </c>
      <c r="C222" s="65" t="s">
        <v>312</v>
      </c>
      <c r="D222" s="66">
        <v>0</v>
      </c>
      <c r="E222" s="66">
        <v>0</v>
      </c>
      <c r="F222" s="66">
        <v>0</v>
      </c>
      <c r="G222" s="66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f t="shared" si="13"/>
        <v>0</v>
      </c>
      <c r="P222" s="67">
        <f t="shared" si="12"/>
        <v>0</v>
      </c>
      <c r="Q222" s="68"/>
    </row>
    <row r="223" spans="1:17">
      <c r="A223" s="63"/>
      <c r="B223" s="64">
        <v>348.14</v>
      </c>
      <c r="C223" s="65" t="s">
        <v>313</v>
      </c>
      <c r="D223" s="66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f t="shared" si="13"/>
        <v>0</v>
      </c>
      <c r="P223" s="67">
        <f t="shared" si="12"/>
        <v>0</v>
      </c>
      <c r="Q223" s="68"/>
    </row>
    <row r="224" spans="1:17">
      <c r="A224" s="63"/>
      <c r="B224" s="64">
        <v>348.21</v>
      </c>
      <c r="C224" s="65" t="s">
        <v>314</v>
      </c>
      <c r="D224" s="66"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6">
        <v>0</v>
      </c>
      <c r="O224" s="66">
        <f t="shared" si="13"/>
        <v>0</v>
      </c>
      <c r="P224" s="67">
        <f t="shared" si="12"/>
        <v>0</v>
      </c>
      <c r="Q224" s="68"/>
    </row>
    <row r="225" spans="1:17">
      <c r="A225" s="63"/>
      <c r="B225" s="64">
        <v>348.22</v>
      </c>
      <c r="C225" s="65" t="s">
        <v>315</v>
      </c>
      <c r="D225" s="66">
        <v>0</v>
      </c>
      <c r="E225" s="66">
        <v>0</v>
      </c>
      <c r="F225" s="66">
        <v>0</v>
      </c>
      <c r="G225" s="66">
        <v>0</v>
      </c>
      <c r="H225" s="66">
        <v>0</v>
      </c>
      <c r="I225" s="66">
        <v>0</v>
      </c>
      <c r="J225" s="66">
        <v>0</v>
      </c>
      <c r="K225" s="66">
        <v>0</v>
      </c>
      <c r="L225" s="66">
        <v>0</v>
      </c>
      <c r="M225" s="66">
        <v>0</v>
      </c>
      <c r="N225" s="66">
        <v>0</v>
      </c>
      <c r="O225" s="66">
        <f t="shared" si="13"/>
        <v>0</v>
      </c>
      <c r="P225" s="67">
        <f t="shared" si="12"/>
        <v>0</v>
      </c>
      <c r="Q225" s="68"/>
    </row>
    <row r="226" spans="1:17">
      <c r="A226" s="63"/>
      <c r="B226" s="64">
        <v>348.23</v>
      </c>
      <c r="C226" s="65" t="s">
        <v>316</v>
      </c>
      <c r="D226" s="66">
        <v>0</v>
      </c>
      <c r="E226" s="66">
        <v>0</v>
      </c>
      <c r="F226" s="66">
        <v>0</v>
      </c>
      <c r="G226" s="66">
        <v>0</v>
      </c>
      <c r="H226" s="66">
        <v>0</v>
      </c>
      <c r="I226" s="66">
        <v>0</v>
      </c>
      <c r="J226" s="66">
        <v>0</v>
      </c>
      <c r="K226" s="66">
        <v>0</v>
      </c>
      <c r="L226" s="66">
        <v>0</v>
      </c>
      <c r="M226" s="66">
        <v>0</v>
      </c>
      <c r="N226" s="66">
        <v>0</v>
      </c>
      <c r="O226" s="66">
        <f t="shared" si="13"/>
        <v>0</v>
      </c>
      <c r="P226" s="67">
        <f t="shared" si="12"/>
        <v>0</v>
      </c>
      <c r="Q226" s="68"/>
    </row>
    <row r="227" spans="1:17">
      <c r="A227" s="63"/>
      <c r="B227" s="64">
        <v>348.24</v>
      </c>
      <c r="C227" s="65" t="s">
        <v>317</v>
      </c>
      <c r="D227" s="66">
        <v>0</v>
      </c>
      <c r="E227" s="66">
        <v>0</v>
      </c>
      <c r="F227" s="66">
        <v>0</v>
      </c>
      <c r="G227" s="66">
        <v>0</v>
      </c>
      <c r="H227" s="66">
        <v>0</v>
      </c>
      <c r="I227" s="66">
        <v>0</v>
      </c>
      <c r="J227" s="66">
        <v>0</v>
      </c>
      <c r="K227" s="66">
        <v>0</v>
      </c>
      <c r="L227" s="66">
        <v>0</v>
      </c>
      <c r="M227" s="66">
        <v>0</v>
      </c>
      <c r="N227" s="66">
        <v>0</v>
      </c>
      <c r="O227" s="66">
        <f t="shared" si="13"/>
        <v>0</v>
      </c>
      <c r="P227" s="67">
        <f t="shared" si="12"/>
        <v>0</v>
      </c>
      <c r="Q227" s="68"/>
    </row>
    <row r="228" spans="1:17">
      <c r="A228" s="63"/>
      <c r="B228" s="64">
        <v>348.31</v>
      </c>
      <c r="C228" s="65" t="s">
        <v>318</v>
      </c>
      <c r="D228" s="66">
        <v>0</v>
      </c>
      <c r="E228" s="66">
        <v>0</v>
      </c>
      <c r="F228" s="66">
        <v>0</v>
      </c>
      <c r="G228" s="66">
        <v>0</v>
      </c>
      <c r="H228" s="66">
        <v>0</v>
      </c>
      <c r="I228" s="66">
        <v>0</v>
      </c>
      <c r="J228" s="66">
        <v>0</v>
      </c>
      <c r="K228" s="66">
        <v>0</v>
      </c>
      <c r="L228" s="66">
        <v>0</v>
      </c>
      <c r="M228" s="66">
        <v>0</v>
      </c>
      <c r="N228" s="66">
        <v>0</v>
      </c>
      <c r="O228" s="66">
        <f t="shared" si="13"/>
        <v>0</v>
      </c>
      <c r="P228" s="67">
        <f t="shared" si="12"/>
        <v>0</v>
      </c>
      <c r="Q228" s="68"/>
    </row>
    <row r="229" spans="1:17">
      <c r="A229" s="63"/>
      <c r="B229" s="64">
        <v>348.32</v>
      </c>
      <c r="C229" s="65" t="s">
        <v>319</v>
      </c>
      <c r="D229" s="66"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66">
        <v>0</v>
      </c>
      <c r="M229" s="66">
        <v>0</v>
      </c>
      <c r="N229" s="66">
        <v>0</v>
      </c>
      <c r="O229" s="66">
        <f t="shared" si="13"/>
        <v>0</v>
      </c>
      <c r="P229" s="67">
        <f t="shared" si="12"/>
        <v>0</v>
      </c>
      <c r="Q229" s="68"/>
    </row>
    <row r="230" spans="1:17">
      <c r="A230" s="63"/>
      <c r="B230" s="64">
        <v>348.33</v>
      </c>
      <c r="C230" s="65" t="s">
        <v>320</v>
      </c>
      <c r="D230" s="66">
        <v>0</v>
      </c>
      <c r="E230" s="66">
        <v>0</v>
      </c>
      <c r="F230" s="66">
        <v>0</v>
      </c>
      <c r="G230" s="66">
        <v>0</v>
      </c>
      <c r="H230" s="66">
        <v>0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6">
        <v>0</v>
      </c>
      <c r="O230" s="66">
        <f t="shared" si="13"/>
        <v>0</v>
      </c>
      <c r="P230" s="67">
        <f t="shared" si="12"/>
        <v>0</v>
      </c>
      <c r="Q230" s="68"/>
    </row>
    <row r="231" spans="1:17">
      <c r="A231" s="63"/>
      <c r="B231" s="64">
        <v>348.41</v>
      </c>
      <c r="C231" s="65" t="s">
        <v>321</v>
      </c>
      <c r="D231" s="66">
        <v>0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  <c r="J231" s="66">
        <v>0</v>
      </c>
      <c r="K231" s="66">
        <v>0</v>
      </c>
      <c r="L231" s="66">
        <v>0</v>
      </c>
      <c r="M231" s="66">
        <v>0</v>
      </c>
      <c r="N231" s="66">
        <v>0</v>
      </c>
      <c r="O231" s="66">
        <f t="shared" si="13"/>
        <v>0</v>
      </c>
      <c r="P231" s="67">
        <f t="shared" si="12"/>
        <v>0</v>
      </c>
      <c r="Q231" s="68"/>
    </row>
    <row r="232" spans="1:17">
      <c r="A232" s="63"/>
      <c r="B232" s="64">
        <v>348.42</v>
      </c>
      <c r="C232" s="65" t="s">
        <v>322</v>
      </c>
      <c r="D232" s="66">
        <v>0</v>
      </c>
      <c r="E232" s="66">
        <v>0</v>
      </c>
      <c r="F232" s="66"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66">
        <v>0</v>
      </c>
      <c r="M232" s="66">
        <v>0</v>
      </c>
      <c r="N232" s="66">
        <v>0</v>
      </c>
      <c r="O232" s="66">
        <f t="shared" si="13"/>
        <v>0</v>
      </c>
      <c r="P232" s="67">
        <f t="shared" si="12"/>
        <v>0</v>
      </c>
      <c r="Q232" s="68"/>
    </row>
    <row r="233" spans="1:17">
      <c r="A233" s="63"/>
      <c r="B233" s="64">
        <v>348.43</v>
      </c>
      <c r="C233" s="65" t="s">
        <v>323</v>
      </c>
      <c r="D233" s="66">
        <v>0</v>
      </c>
      <c r="E233" s="66">
        <v>0</v>
      </c>
      <c r="F233" s="66">
        <v>0</v>
      </c>
      <c r="G233" s="66">
        <v>0</v>
      </c>
      <c r="H233" s="66">
        <v>0</v>
      </c>
      <c r="I233" s="66">
        <v>0</v>
      </c>
      <c r="J233" s="66">
        <v>0</v>
      </c>
      <c r="K233" s="66">
        <v>0</v>
      </c>
      <c r="L233" s="66">
        <v>0</v>
      </c>
      <c r="M233" s="66">
        <v>0</v>
      </c>
      <c r="N233" s="66">
        <v>0</v>
      </c>
      <c r="O233" s="66">
        <f t="shared" si="13"/>
        <v>0</v>
      </c>
      <c r="P233" s="67">
        <f t="shared" si="12"/>
        <v>0</v>
      </c>
      <c r="Q233" s="68"/>
    </row>
    <row r="234" spans="1:17">
      <c r="A234" s="63"/>
      <c r="B234" s="64">
        <v>348.48</v>
      </c>
      <c r="C234" s="65" t="s">
        <v>324</v>
      </c>
      <c r="D234" s="66">
        <v>0</v>
      </c>
      <c r="E234" s="66">
        <v>0</v>
      </c>
      <c r="F234" s="66"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66">
        <v>0</v>
      </c>
      <c r="M234" s="66">
        <v>0</v>
      </c>
      <c r="N234" s="66">
        <v>0</v>
      </c>
      <c r="O234" s="66">
        <f t="shared" si="13"/>
        <v>0</v>
      </c>
      <c r="P234" s="67">
        <f t="shared" si="12"/>
        <v>0</v>
      </c>
      <c r="Q234" s="68"/>
    </row>
    <row r="235" spans="1:17">
      <c r="A235" s="63"/>
      <c r="B235" s="64">
        <v>348.51</v>
      </c>
      <c r="C235" s="65" t="s">
        <v>325</v>
      </c>
      <c r="D235" s="66">
        <v>0</v>
      </c>
      <c r="E235" s="66">
        <v>0</v>
      </c>
      <c r="F235" s="66">
        <v>0</v>
      </c>
      <c r="G235" s="66">
        <v>0</v>
      </c>
      <c r="H235" s="66">
        <v>0</v>
      </c>
      <c r="I235" s="66">
        <v>0</v>
      </c>
      <c r="J235" s="66">
        <v>0</v>
      </c>
      <c r="K235" s="66">
        <v>0</v>
      </c>
      <c r="L235" s="66">
        <v>0</v>
      </c>
      <c r="M235" s="66">
        <v>0</v>
      </c>
      <c r="N235" s="66">
        <v>0</v>
      </c>
      <c r="O235" s="66">
        <f t="shared" si="13"/>
        <v>0</v>
      </c>
      <c r="P235" s="67">
        <f t="shared" si="12"/>
        <v>0</v>
      </c>
      <c r="Q235" s="68"/>
    </row>
    <row r="236" spans="1:17">
      <c r="A236" s="63"/>
      <c r="B236" s="64">
        <v>348.52</v>
      </c>
      <c r="C236" s="65" t="s">
        <v>326</v>
      </c>
      <c r="D236" s="66">
        <v>0</v>
      </c>
      <c r="E236" s="66">
        <v>0</v>
      </c>
      <c r="F236" s="66">
        <v>0</v>
      </c>
      <c r="G236" s="66">
        <v>0</v>
      </c>
      <c r="H236" s="66">
        <v>0</v>
      </c>
      <c r="I236" s="66">
        <v>0</v>
      </c>
      <c r="J236" s="66">
        <v>0</v>
      </c>
      <c r="K236" s="66">
        <v>0</v>
      </c>
      <c r="L236" s="66">
        <v>0</v>
      </c>
      <c r="M236" s="66">
        <v>0</v>
      </c>
      <c r="N236" s="66">
        <v>0</v>
      </c>
      <c r="O236" s="66">
        <f t="shared" si="13"/>
        <v>0</v>
      </c>
      <c r="P236" s="67">
        <f t="shared" si="12"/>
        <v>0</v>
      </c>
      <c r="Q236" s="68"/>
    </row>
    <row r="237" spans="1:17">
      <c r="A237" s="63"/>
      <c r="B237" s="64">
        <v>348.53</v>
      </c>
      <c r="C237" s="65" t="s">
        <v>327</v>
      </c>
      <c r="D237" s="66">
        <v>0</v>
      </c>
      <c r="E237" s="66">
        <v>0</v>
      </c>
      <c r="F237" s="66"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66">
        <v>0</v>
      </c>
      <c r="M237" s="66">
        <v>0</v>
      </c>
      <c r="N237" s="66">
        <v>0</v>
      </c>
      <c r="O237" s="66">
        <f t="shared" si="13"/>
        <v>0</v>
      </c>
      <c r="P237" s="67">
        <f t="shared" si="12"/>
        <v>0</v>
      </c>
      <c r="Q237" s="68"/>
    </row>
    <row r="238" spans="1:17">
      <c r="A238" s="63"/>
      <c r="B238" s="64">
        <v>348.54</v>
      </c>
      <c r="C238" s="65" t="s">
        <v>328</v>
      </c>
      <c r="D238" s="66">
        <v>0</v>
      </c>
      <c r="E238" s="66">
        <v>0</v>
      </c>
      <c r="F238" s="66">
        <v>0</v>
      </c>
      <c r="G238" s="66">
        <v>0</v>
      </c>
      <c r="H238" s="66">
        <v>0</v>
      </c>
      <c r="I238" s="66">
        <v>0</v>
      </c>
      <c r="J238" s="66">
        <v>0</v>
      </c>
      <c r="K238" s="66">
        <v>0</v>
      </c>
      <c r="L238" s="66">
        <v>0</v>
      </c>
      <c r="M238" s="66">
        <v>0</v>
      </c>
      <c r="N238" s="66">
        <v>0</v>
      </c>
      <c r="O238" s="66">
        <f t="shared" si="13"/>
        <v>0</v>
      </c>
      <c r="P238" s="67">
        <f t="shared" si="12"/>
        <v>0</v>
      </c>
      <c r="Q238" s="68"/>
    </row>
    <row r="239" spans="1:17">
      <c r="A239" s="63"/>
      <c r="B239" s="64">
        <v>348.61</v>
      </c>
      <c r="C239" s="65" t="s">
        <v>329</v>
      </c>
      <c r="D239" s="66">
        <v>0</v>
      </c>
      <c r="E239" s="66">
        <v>0</v>
      </c>
      <c r="F239" s="66">
        <v>0</v>
      </c>
      <c r="G239" s="66">
        <v>0</v>
      </c>
      <c r="H239" s="66">
        <v>0</v>
      </c>
      <c r="I239" s="66">
        <v>0</v>
      </c>
      <c r="J239" s="66">
        <v>0</v>
      </c>
      <c r="K239" s="66">
        <v>0</v>
      </c>
      <c r="L239" s="66">
        <v>0</v>
      </c>
      <c r="M239" s="66">
        <v>0</v>
      </c>
      <c r="N239" s="66">
        <v>0</v>
      </c>
      <c r="O239" s="66">
        <f t="shared" si="13"/>
        <v>0</v>
      </c>
      <c r="P239" s="67">
        <f t="shared" si="12"/>
        <v>0</v>
      </c>
      <c r="Q239" s="68"/>
    </row>
    <row r="240" spans="1:17">
      <c r="A240" s="63"/>
      <c r="B240" s="64">
        <v>348.62</v>
      </c>
      <c r="C240" s="65" t="s">
        <v>330</v>
      </c>
      <c r="D240" s="66">
        <v>0</v>
      </c>
      <c r="E240" s="66">
        <v>0</v>
      </c>
      <c r="F240" s="66"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66">
        <v>0</v>
      </c>
      <c r="M240" s="66">
        <v>0</v>
      </c>
      <c r="N240" s="66">
        <v>0</v>
      </c>
      <c r="O240" s="66">
        <f t="shared" si="13"/>
        <v>0</v>
      </c>
      <c r="P240" s="67">
        <f t="shared" si="12"/>
        <v>0</v>
      </c>
      <c r="Q240" s="68"/>
    </row>
    <row r="241" spans="1:17">
      <c r="A241" s="63"/>
      <c r="B241" s="64">
        <v>348.63</v>
      </c>
      <c r="C241" s="65" t="s">
        <v>331</v>
      </c>
      <c r="D241" s="66">
        <v>0</v>
      </c>
      <c r="E241" s="66">
        <v>0</v>
      </c>
      <c r="F241" s="66">
        <v>0</v>
      </c>
      <c r="G241" s="66">
        <v>0</v>
      </c>
      <c r="H241" s="66">
        <v>0</v>
      </c>
      <c r="I241" s="66">
        <v>0</v>
      </c>
      <c r="J241" s="66">
        <v>0</v>
      </c>
      <c r="K241" s="66">
        <v>0</v>
      </c>
      <c r="L241" s="66">
        <v>0</v>
      </c>
      <c r="M241" s="66">
        <v>0</v>
      </c>
      <c r="N241" s="66">
        <v>0</v>
      </c>
      <c r="O241" s="66">
        <f t="shared" si="13"/>
        <v>0</v>
      </c>
      <c r="P241" s="67">
        <f t="shared" si="12"/>
        <v>0</v>
      </c>
      <c r="Q241" s="68"/>
    </row>
    <row r="242" spans="1:17">
      <c r="A242" s="63"/>
      <c r="B242" s="64">
        <v>348.64</v>
      </c>
      <c r="C242" s="65" t="s">
        <v>332</v>
      </c>
      <c r="D242" s="66">
        <v>0</v>
      </c>
      <c r="E242" s="66">
        <v>0</v>
      </c>
      <c r="F242" s="66">
        <v>0</v>
      </c>
      <c r="G242" s="66">
        <v>0</v>
      </c>
      <c r="H242" s="66">
        <v>0</v>
      </c>
      <c r="I242" s="66">
        <v>0</v>
      </c>
      <c r="J242" s="66">
        <v>0</v>
      </c>
      <c r="K242" s="66">
        <v>0</v>
      </c>
      <c r="L242" s="66">
        <v>0</v>
      </c>
      <c r="M242" s="66">
        <v>0</v>
      </c>
      <c r="N242" s="66">
        <v>0</v>
      </c>
      <c r="O242" s="66">
        <f t="shared" si="13"/>
        <v>0</v>
      </c>
      <c r="P242" s="67">
        <f t="shared" si="12"/>
        <v>0</v>
      </c>
      <c r="Q242" s="68"/>
    </row>
    <row r="243" spans="1:17">
      <c r="A243" s="63"/>
      <c r="B243" s="64">
        <v>348.71</v>
      </c>
      <c r="C243" s="65" t="s">
        <v>333</v>
      </c>
      <c r="D243" s="66">
        <v>0</v>
      </c>
      <c r="E243" s="66">
        <v>0</v>
      </c>
      <c r="F243" s="66"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  <c r="M243" s="66">
        <v>0</v>
      </c>
      <c r="N243" s="66">
        <v>0</v>
      </c>
      <c r="O243" s="66">
        <f t="shared" si="13"/>
        <v>0</v>
      </c>
      <c r="P243" s="67">
        <f t="shared" si="12"/>
        <v>0</v>
      </c>
      <c r="Q243" s="68"/>
    </row>
    <row r="244" spans="1:17">
      <c r="A244" s="63"/>
      <c r="B244" s="64">
        <v>348.72</v>
      </c>
      <c r="C244" s="65" t="s">
        <v>334</v>
      </c>
      <c r="D244" s="66">
        <v>0</v>
      </c>
      <c r="E244" s="66">
        <v>0</v>
      </c>
      <c r="F244" s="66">
        <v>0</v>
      </c>
      <c r="G244" s="66">
        <v>0</v>
      </c>
      <c r="H244" s="66">
        <v>0</v>
      </c>
      <c r="I244" s="66">
        <v>0</v>
      </c>
      <c r="J244" s="66">
        <v>0</v>
      </c>
      <c r="K244" s="66">
        <v>0</v>
      </c>
      <c r="L244" s="66">
        <v>0</v>
      </c>
      <c r="M244" s="66">
        <v>0</v>
      </c>
      <c r="N244" s="66">
        <v>0</v>
      </c>
      <c r="O244" s="66">
        <f t="shared" si="13"/>
        <v>0</v>
      </c>
      <c r="P244" s="67">
        <f t="shared" si="12"/>
        <v>0</v>
      </c>
      <c r="Q244" s="68"/>
    </row>
    <row r="245" spans="1:17">
      <c r="A245" s="63"/>
      <c r="B245" s="64">
        <v>348.73</v>
      </c>
      <c r="C245" s="65" t="s">
        <v>335</v>
      </c>
      <c r="D245" s="66">
        <v>0</v>
      </c>
      <c r="E245" s="66">
        <v>0</v>
      </c>
      <c r="F245" s="66">
        <v>0</v>
      </c>
      <c r="G245" s="66">
        <v>0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  <c r="M245" s="66">
        <v>0</v>
      </c>
      <c r="N245" s="66">
        <v>0</v>
      </c>
      <c r="O245" s="66">
        <f t="shared" si="13"/>
        <v>0</v>
      </c>
      <c r="P245" s="67">
        <f t="shared" si="12"/>
        <v>0</v>
      </c>
      <c r="Q245" s="68"/>
    </row>
    <row r="246" spans="1:17">
      <c r="A246" s="63"/>
      <c r="B246" s="64">
        <v>348.74</v>
      </c>
      <c r="C246" s="65" t="s">
        <v>336</v>
      </c>
      <c r="D246" s="66">
        <v>0</v>
      </c>
      <c r="E246" s="66">
        <v>0</v>
      </c>
      <c r="F246" s="66">
        <v>0</v>
      </c>
      <c r="G246" s="66">
        <v>0</v>
      </c>
      <c r="H246" s="66">
        <v>0</v>
      </c>
      <c r="I246" s="66">
        <v>0</v>
      </c>
      <c r="J246" s="66">
        <v>0</v>
      </c>
      <c r="K246" s="66">
        <v>0</v>
      </c>
      <c r="L246" s="66">
        <v>0</v>
      </c>
      <c r="M246" s="66">
        <v>0</v>
      </c>
      <c r="N246" s="66">
        <v>0</v>
      </c>
      <c r="O246" s="66">
        <f t="shared" si="13"/>
        <v>0</v>
      </c>
      <c r="P246" s="67">
        <f t="shared" si="12"/>
        <v>0</v>
      </c>
      <c r="Q246" s="68"/>
    </row>
    <row r="247" spans="1:17">
      <c r="A247" s="63"/>
      <c r="B247" s="64">
        <v>348.82</v>
      </c>
      <c r="C247" s="65" t="s">
        <v>337</v>
      </c>
      <c r="D247" s="66">
        <v>0</v>
      </c>
      <c r="E247" s="66">
        <v>0</v>
      </c>
      <c r="F247" s="66">
        <v>0</v>
      </c>
      <c r="G247" s="66">
        <v>0</v>
      </c>
      <c r="H247" s="66">
        <v>0</v>
      </c>
      <c r="I247" s="66">
        <v>0</v>
      </c>
      <c r="J247" s="66">
        <v>0</v>
      </c>
      <c r="K247" s="66">
        <v>0</v>
      </c>
      <c r="L247" s="66">
        <v>0</v>
      </c>
      <c r="M247" s="66">
        <v>0</v>
      </c>
      <c r="N247" s="66">
        <v>0</v>
      </c>
      <c r="O247" s="66">
        <f t="shared" si="11"/>
        <v>0</v>
      </c>
      <c r="P247" s="67">
        <f t="shared" si="12"/>
        <v>0</v>
      </c>
      <c r="Q247" s="68"/>
    </row>
    <row r="248" spans="1:17">
      <c r="A248" s="63"/>
      <c r="B248" s="64">
        <v>348.85</v>
      </c>
      <c r="C248" s="65" t="s">
        <v>338</v>
      </c>
      <c r="D248" s="66">
        <v>0</v>
      </c>
      <c r="E248" s="66">
        <v>0</v>
      </c>
      <c r="F248" s="66">
        <v>0</v>
      </c>
      <c r="G248" s="66">
        <v>0</v>
      </c>
      <c r="H248" s="66">
        <v>0</v>
      </c>
      <c r="I248" s="66">
        <v>0</v>
      </c>
      <c r="J248" s="66">
        <v>0</v>
      </c>
      <c r="K248" s="66">
        <v>0</v>
      </c>
      <c r="L248" s="66">
        <v>0</v>
      </c>
      <c r="M248" s="66">
        <v>0</v>
      </c>
      <c r="N248" s="66">
        <v>0</v>
      </c>
      <c r="O248" s="66">
        <f t="shared" si="11"/>
        <v>0</v>
      </c>
      <c r="P248" s="67">
        <f t="shared" si="12"/>
        <v>0</v>
      </c>
      <c r="Q248" s="68"/>
    </row>
    <row r="249" spans="1:17">
      <c r="A249" s="63"/>
      <c r="B249" s="64">
        <v>348.86</v>
      </c>
      <c r="C249" s="65" t="s">
        <v>339</v>
      </c>
      <c r="D249" s="66">
        <v>0</v>
      </c>
      <c r="E249" s="66">
        <v>0</v>
      </c>
      <c r="F249" s="66">
        <v>0</v>
      </c>
      <c r="G249" s="66">
        <v>0</v>
      </c>
      <c r="H249" s="66">
        <v>0</v>
      </c>
      <c r="I249" s="66">
        <v>0</v>
      </c>
      <c r="J249" s="66">
        <v>0</v>
      </c>
      <c r="K249" s="66">
        <v>0</v>
      </c>
      <c r="L249" s="66">
        <v>0</v>
      </c>
      <c r="M249" s="66">
        <v>0</v>
      </c>
      <c r="N249" s="66">
        <v>0</v>
      </c>
      <c r="O249" s="66">
        <f t="shared" si="11"/>
        <v>0</v>
      </c>
      <c r="P249" s="67">
        <f t="shared" si="12"/>
        <v>0</v>
      </c>
      <c r="Q249" s="68"/>
    </row>
    <row r="250" spans="1:17">
      <c r="A250" s="63"/>
      <c r="B250" s="64">
        <v>348.87</v>
      </c>
      <c r="C250" s="65" t="s">
        <v>340</v>
      </c>
      <c r="D250" s="66">
        <v>0</v>
      </c>
      <c r="E250" s="66">
        <v>0</v>
      </c>
      <c r="F250" s="66">
        <v>0</v>
      </c>
      <c r="G250" s="66">
        <v>0</v>
      </c>
      <c r="H250" s="66">
        <v>0</v>
      </c>
      <c r="I250" s="66">
        <v>0</v>
      </c>
      <c r="J250" s="66">
        <v>0</v>
      </c>
      <c r="K250" s="66">
        <v>0</v>
      </c>
      <c r="L250" s="66">
        <v>0</v>
      </c>
      <c r="M250" s="66">
        <v>0</v>
      </c>
      <c r="N250" s="66">
        <v>0</v>
      </c>
      <c r="O250" s="66">
        <f t="shared" si="11"/>
        <v>0</v>
      </c>
      <c r="P250" s="67">
        <f t="shared" si="12"/>
        <v>0</v>
      </c>
      <c r="Q250" s="68"/>
    </row>
    <row r="251" spans="1:17">
      <c r="A251" s="63"/>
      <c r="B251" s="64">
        <v>348.88</v>
      </c>
      <c r="C251" s="65" t="s">
        <v>341</v>
      </c>
      <c r="D251" s="66">
        <v>0</v>
      </c>
      <c r="E251" s="66">
        <v>0</v>
      </c>
      <c r="F251" s="66">
        <v>0</v>
      </c>
      <c r="G251" s="66">
        <v>0</v>
      </c>
      <c r="H251" s="66">
        <v>0</v>
      </c>
      <c r="I251" s="66">
        <v>0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  <c r="O251" s="66">
        <f t="shared" si="11"/>
        <v>0</v>
      </c>
      <c r="P251" s="67">
        <f t="shared" si="12"/>
        <v>0</v>
      </c>
      <c r="Q251" s="68"/>
    </row>
    <row r="252" spans="1:17">
      <c r="A252" s="63"/>
      <c r="B252" s="64">
        <v>348.89</v>
      </c>
      <c r="C252" s="65" t="s">
        <v>342</v>
      </c>
      <c r="D252" s="66">
        <v>0</v>
      </c>
      <c r="E252" s="66">
        <v>0</v>
      </c>
      <c r="F252" s="66">
        <v>0</v>
      </c>
      <c r="G252" s="66">
        <v>0</v>
      </c>
      <c r="H252" s="66">
        <v>0</v>
      </c>
      <c r="I252" s="66">
        <v>0</v>
      </c>
      <c r="J252" s="66">
        <v>0</v>
      </c>
      <c r="K252" s="66">
        <v>0</v>
      </c>
      <c r="L252" s="66">
        <v>0</v>
      </c>
      <c r="M252" s="66">
        <v>0</v>
      </c>
      <c r="N252" s="66">
        <v>0</v>
      </c>
      <c r="O252" s="66">
        <f>SUM(D252:N252)</f>
        <v>0</v>
      </c>
      <c r="P252" s="67">
        <f t="shared" si="12"/>
        <v>0</v>
      </c>
      <c r="Q252" s="68"/>
    </row>
    <row r="253" spans="1:17">
      <c r="A253" s="63"/>
      <c r="B253" s="64">
        <v>348.92099999999999</v>
      </c>
      <c r="C253" s="65" t="s">
        <v>343</v>
      </c>
      <c r="D253" s="66">
        <v>0</v>
      </c>
      <c r="E253" s="66">
        <v>0</v>
      </c>
      <c r="F253" s="6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6">
        <v>0</v>
      </c>
      <c r="M253" s="66">
        <v>0</v>
      </c>
      <c r="N253" s="66">
        <v>0</v>
      </c>
      <c r="O253" s="66">
        <f t="shared" ref="O253:O261" si="14">SUM(D253:N253)</f>
        <v>0</v>
      </c>
      <c r="P253" s="67">
        <f t="shared" si="12"/>
        <v>0</v>
      </c>
      <c r="Q253" s="68"/>
    </row>
    <row r="254" spans="1:17">
      <c r="A254" s="63"/>
      <c r="B254" s="64">
        <v>348.92200000000003</v>
      </c>
      <c r="C254" s="65" t="s">
        <v>344</v>
      </c>
      <c r="D254" s="66">
        <v>0</v>
      </c>
      <c r="E254" s="66">
        <v>0</v>
      </c>
      <c r="F254" s="66">
        <v>0</v>
      </c>
      <c r="G254" s="66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66">
        <v>0</v>
      </c>
      <c r="N254" s="66">
        <v>0</v>
      </c>
      <c r="O254" s="66">
        <f t="shared" si="14"/>
        <v>0</v>
      </c>
      <c r="P254" s="67">
        <f t="shared" si="12"/>
        <v>0</v>
      </c>
      <c r="Q254" s="68"/>
    </row>
    <row r="255" spans="1:17">
      <c r="A255" s="63"/>
      <c r="B255" s="64">
        <v>348.923</v>
      </c>
      <c r="C255" s="65" t="s">
        <v>345</v>
      </c>
      <c r="D255" s="66">
        <v>0</v>
      </c>
      <c r="E255" s="66">
        <v>0</v>
      </c>
      <c r="F255" s="66">
        <v>0</v>
      </c>
      <c r="G255" s="66">
        <v>0</v>
      </c>
      <c r="H255" s="66">
        <v>0</v>
      </c>
      <c r="I255" s="66">
        <v>0</v>
      </c>
      <c r="J255" s="66">
        <v>0</v>
      </c>
      <c r="K255" s="66">
        <v>0</v>
      </c>
      <c r="L255" s="66">
        <v>0</v>
      </c>
      <c r="M255" s="66">
        <v>0</v>
      </c>
      <c r="N255" s="66">
        <v>0</v>
      </c>
      <c r="O255" s="66">
        <f t="shared" si="14"/>
        <v>0</v>
      </c>
      <c r="P255" s="67">
        <f t="shared" si="12"/>
        <v>0</v>
      </c>
      <c r="Q255" s="68"/>
    </row>
    <row r="256" spans="1:17">
      <c r="A256" s="63"/>
      <c r="B256" s="64">
        <v>348.92399999999998</v>
      </c>
      <c r="C256" s="65" t="s">
        <v>346</v>
      </c>
      <c r="D256" s="66">
        <v>0</v>
      </c>
      <c r="E256" s="66">
        <v>0</v>
      </c>
      <c r="F256" s="6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6">
        <v>0</v>
      </c>
      <c r="M256" s="66">
        <v>0</v>
      </c>
      <c r="N256" s="66">
        <v>0</v>
      </c>
      <c r="O256" s="66">
        <f t="shared" si="14"/>
        <v>0</v>
      </c>
      <c r="P256" s="67">
        <f t="shared" si="12"/>
        <v>0</v>
      </c>
      <c r="Q256" s="68"/>
    </row>
    <row r="257" spans="1:17">
      <c r="A257" s="63"/>
      <c r="B257" s="64">
        <v>348.93</v>
      </c>
      <c r="C257" s="65" t="s">
        <v>347</v>
      </c>
      <c r="D257" s="66">
        <v>0</v>
      </c>
      <c r="E257" s="66">
        <v>0</v>
      </c>
      <c r="F257" s="66">
        <v>0</v>
      </c>
      <c r="G257" s="66">
        <v>0</v>
      </c>
      <c r="H257" s="66">
        <v>0</v>
      </c>
      <c r="I257" s="66">
        <v>0</v>
      </c>
      <c r="J257" s="66">
        <v>0</v>
      </c>
      <c r="K257" s="66">
        <v>0</v>
      </c>
      <c r="L257" s="66">
        <v>0</v>
      </c>
      <c r="M257" s="66">
        <v>0</v>
      </c>
      <c r="N257" s="66">
        <v>0</v>
      </c>
      <c r="O257" s="66">
        <f t="shared" si="14"/>
        <v>0</v>
      </c>
      <c r="P257" s="67">
        <f t="shared" si="12"/>
        <v>0</v>
      </c>
      <c r="Q257" s="68"/>
    </row>
    <row r="258" spans="1:17">
      <c r="A258" s="63"/>
      <c r="B258" s="64">
        <v>348.93099999999998</v>
      </c>
      <c r="C258" s="65" t="s">
        <v>348</v>
      </c>
      <c r="D258" s="66">
        <v>0</v>
      </c>
      <c r="E258" s="66">
        <v>0</v>
      </c>
      <c r="F258" s="66">
        <v>0</v>
      </c>
      <c r="G258" s="66">
        <v>0</v>
      </c>
      <c r="H258" s="66">
        <v>0</v>
      </c>
      <c r="I258" s="66">
        <v>0</v>
      </c>
      <c r="J258" s="66">
        <v>0</v>
      </c>
      <c r="K258" s="66">
        <v>0</v>
      </c>
      <c r="L258" s="66">
        <v>0</v>
      </c>
      <c r="M258" s="66">
        <v>0</v>
      </c>
      <c r="N258" s="66">
        <v>0</v>
      </c>
      <c r="O258" s="66">
        <f t="shared" si="14"/>
        <v>0</v>
      </c>
      <c r="P258" s="67">
        <f t="shared" si="12"/>
        <v>0</v>
      </c>
      <c r="Q258" s="68"/>
    </row>
    <row r="259" spans="1:17">
      <c r="A259" s="63"/>
      <c r="B259" s="64">
        <v>348.93200000000002</v>
      </c>
      <c r="C259" s="65" t="s">
        <v>349</v>
      </c>
      <c r="D259" s="66">
        <v>0</v>
      </c>
      <c r="E259" s="66">
        <v>0</v>
      </c>
      <c r="F259" s="66">
        <v>0</v>
      </c>
      <c r="G259" s="66">
        <v>0</v>
      </c>
      <c r="H259" s="66">
        <v>0</v>
      </c>
      <c r="I259" s="66">
        <v>0</v>
      </c>
      <c r="J259" s="66">
        <v>0</v>
      </c>
      <c r="K259" s="66">
        <v>0</v>
      </c>
      <c r="L259" s="66">
        <v>0</v>
      </c>
      <c r="M259" s="66">
        <v>0</v>
      </c>
      <c r="N259" s="66">
        <v>0</v>
      </c>
      <c r="O259" s="66">
        <f t="shared" si="14"/>
        <v>0</v>
      </c>
      <c r="P259" s="67">
        <f t="shared" si="12"/>
        <v>0</v>
      </c>
      <c r="Q259" s="68"/>
    </row>
    <row r="260" spans="1:17">
      <c r="A260" s="63"/>
      <c r="B260" s="64">
        <v>348.93299999999999</v>
      </c>
      <c r="C260" s="65" t="s">
        <v>350</v>
      </c>
      <c r="D260" s="66">
        <v>0</v>
      </c>
      <c r="E260" s="66">
        <v>0</v>
      </c>
      <c r="F260" s="66">
        <v>0</v>
      </c>
      <c r="G260" s="66">
        <v>0</v>
      </c>
      <c r="H260" s="66">
        <v>0</v>
      </c>
      <c r="I260" s="66">
        <v>0</v>
      </c>
      <c r="J260" s="66">
        <v>0</v>
      </c>
      <c r="K260" s="66">
        <v>0</v>
      </c>
      <c r="L260" s="66">
        <v>0</v>
      </c>
      <c r="M260" s="66">
        <v>0</v>
      </c>
      <c r="N260" s="66">
        <v>0</v>
      </c>
      <c r="O260" s="66">
        <f t="shared" si="14"/>
        <v>0</v>
      </c>
      <c r="P260" s="67">
        <f t="shared" si="12"/>
        <v>0</v>
      </c>
      <c r="Q260" s="68"/>
    </row>
    <row r="261" spans="1:17">
      <c r="A261" s="63"/>
      <c r="B261" s="64">
        <v>348.99</v>
      </c>
      <c r="C261" s="65" t="s">
        <v>351</v>
      </c>
      <c r="D261" s="66">
        <v>0</v>
      </c>
      <c r="E261" s="66">
        <v>0</v>
      </c>
      <c r="F261" s="66">
        <v>0</v>
      </c>
      <c r="G261" s="66">
        <v>0</v>
      </c>
      <c r="H261" s="66">
        <v>0</v>
      </c>
      <c r="I261" s="66">
        <v>0</v>
      </c>
      <c r="J261" s="66">
        <v>0</v>
      </c>
      <c r="K261" s="66">
        <v>0</v>
      </c>
      <c r="L261" s="66">
        <v>0</v>
      </c>
      <c r="M261" s="66">
        <v>0</v>
      </c>
      <c r="N261" s="66">
        <v>0</v>
      </c>
      <c r="O261" s="66">
        <f t="shared" si="14"/>
        <v>0</v>
      </c>
      <c r="P261" s="67">
        <f t="shared" ref="P261:P324" si="15">(O261/P$328)</f>
        <v>0</v>
      </c>
      <c r="Q261" s="68"/>
    </row>
    <row r="262" spans="1:17">
      <c r="A262" s="63"/>
      <c r="B262" s="64">
        <v>349</v>
      </c>
      <c r="C262" s="65" t="s">
        <v>352</v>
      </c>
      <c r="D262" s="66">
        <v>0</v>
      </c>
      <c r="E262" s="66">
        <v>0</v>
      </c>
      <c r="F262" s="66">
        <v>0</v>
      </c>
      <c r="G262" s="66">
        <v>0</v>
      </c>
      <c r="H262" s="66">
        <v>0</v>
      </c>
      <c r="I262" s="66">
        <v>0</v>
      </c>
      <c r="J262" s="66">
        <v>0</v>
      </c>
      <c r="K262" s="66">
        <v>0</v>
      </c>
      <c r="L262" s="66">
        <v>0</v>
      </c>
      <c r="M262" s="66">
        <v>0</v>
      </c>
      <c r="N262" s="66">
        <v>0</v>
      </c>
      <c r="O262" s="66">
        <f>SUM(D262:N262)</f>
        <v>0</v>
      </c>
      <c r="P262" s="67">
        <f t="shared" si="15"/>
        <v>0</v>
      </c>
      <c r="Q262" s="68"/>
    </row>
    <row r="263" spans="1:17" ht="15.75">
      <c r="A263" s="69" t="s">
        <v>31</v>
      </c>
      <c r="B263" s="70"/>
      <c r="C263" s="71"/>
      <c r="D263" s="72">
        <f>SUM(D264:D281)</f>
        <v>0</v>
      </c>
      <c r="E263" s="72">
        <f t="shared" ref="E263:N263" si="16">SUM(E264:E281)</f>
        <v>0</v>
      </c>
      <c r="F263" s="72">
        <f t="shared" si="16"/>
        <v>0</v>
      </c>
      <c r="G263" s="72">
        <f t="shared" si="16"/>
        <v>0</v>
      </c>
      <c r="H263" s="72">
        <f t="shared" si="16"/>
        <v>0</v>
      </c>
      <c r="I263" s="72">
        <f t="shared" si="16"/>
        <v>0</v>
      </c>
      <c r="J263" s="72">
        <f t="shared" si="16"/>
        <v>0</v>
      </c>
      <c r="K263" s="72">
        <f t="shared" si="16"/>
        <v>0</v>
      </c>
      <c r="L263" s="72">
        <f>SUM(L264:L281)</f>
        <v>0</v>
      </c>
      <c r="M263" s="72">
        <f t="shared" si="16"/>
        <v>0</v>
      </c>
      <c r="N263" s="72">
        <f t="shared" si="16"/>
        <v>0</v>
      </c>
      <c r="O263" s="72">
        <f>SUM(D263:N263)</f>
        <v>0</v>
      </c>
      <c r="P263" s="74">
        <f t="shared" si="15"/>
        <v>0</v>
      </c>
      <c r="Q263" s="75"/>
    </row>
    <row r="264" spans="1:17">
      <c r="A264" s="76"/>
      <c r="B264" s="77">
        <v>351.1</v>
      </c>
      <c r="C264" s="78" t="s">
        <v>353</v>
      </c>
      <c r="D264" s="66">
        <v>0</v>
      </c>
      <c r="E264" s="66">
        <v>0</v>
      </c>
      <c r="F264" s="66">
        <v>0</v>
      </c>
      <c r="G264" s="66">
        <v>0</v>
      </c>
      <c r="H264" s="66">
        <v>0</v>
      </c>
      <c r="I264" s="66">
        <v>0</v>
      </c>
      <c r="J264" s="66">
        <v>0</v>
      </c>
      <c r="K264" s="66">
        <v>0</v>
      </c>
      <c r="L264" s="66">
        <v>0</v>
      </c>
      <c r="M264" s="66">
        <v>0</v>
      </c>
      <c r="N264" s="66">
        <v>0</v>
      </c>
      <c r="O264" s="66">
        <f>SUM(D264:N264)</f>
        <v>0</v>
      </c>
      <c r="P264" s="67">
        <f t="shared" si="15"/>
        <v>0</v>
      </c>
      <c r="Q264" s="68"/>
    </row>
    <row r="265" spans="1:17">
      <c r="A265" s="76"/>
      <c r="B265" s="77">
        <v>351.2</v>
      </c>
      <c r="C265" s="78" t="s">
        <v>354</v>
      </c>
      <c r="D265" s="66">
        <v>0</v>
      </c>
      <c r="E265" s="66">
        <v>0</v>
      </c>
      <c r="F265" s="66">
        <v>0</v>
      </c>
      <c r="G265" s="66">
        <v>0</v>
      </c>
      <c r="H265" s="66">
        <v>0</v>
      </c>
      <c r="I265" s="66">
        <v>0</v>
      </c>
      <c r="J265" s="66">
        <v>0</v>
      </c>
      <c r="K265" s="66">
        <v>0</v>
      </c>
      <c r="L265" s="66">
        <v>0</v>
      </c>
      <c r="M265" s="66">
        <v>0</v>
      </c>
      <c r="N265" s="66">
        <v>0</v>
      </c>
      <c r="O265" s="66">
        <f t="shared" ref="O265:O281" si="17">SUM(D265:N265)</f>
        <v>0</v>
      </c>
      <c r="P265" s="67">
        <f t="shared" si="15"/>
        <v>0</v>
      </c>
      <c r="Q265" s="68"/>
    </row>
    <row r="266" spans="1:17">
      <c r="A266" s="76"/>
      <c r="B266" s="77">
        <v>351.3</v>
      </c>
      <c r="C266" s="78" t="s">
        <v>64</v>
      </c>
      <c r="D266" s="66">
        <v>0</v>
      </c>
      <c r="E266" s="66">
        <v>0</v>
      </c>
      <c r="F266" s="66">
        <v>0</v>
      </c>
      <c r="G266" s="66">
        <v>0</v>
      </c>
      <c r="H266" s="66">
        <v>0</v>
      </c>
      <c r="I266" s="66">
        <v>0</v>
      </c>
      <c r="J266" s="66">
        <v>0</v>
      </c>
      <c r="K266" s="66">
        <v>0</v>
      </c>
      <c r="L266" s="66">
        <v>0</v>
      </c>
      <c r="M266" s="66">
        <v>0</v>
      </c>
      <c r="N266" s="66">
        <v>0</v>
      </c>
      <c r="O266" s="66">
        <f t="shared" si="17"/>
        <v>0</v>
      </c>
      <c r="P266" s="67">
        <f t="shared" si="15"/>
        <v>0</v>
      </c>
      <c r="Q266" s="68"/>
    </row>
    <row r="267" spans="1:17">
      <c r="A267" s="76"/>
      <c r="B267" s="77">
        <v>351.4</v>
      </c>
      <c r="C267" s="78" t="s">
        <v>355</v>
      </c>
      <c r="D267" s="66">
        <v>0</v>
      </c>
      <c r="E267" s="66">
        <v>0</v>
      </c>
      <c r="F267" s="66">
        <v>0</v>
      </c>
      <c r="G267" s="66">
        <v>0</v>
      </c>
      <c r="H267" s="66">
        <v>0</v>
      </c>
      <c r="I267" s="66">
        <v>0</v>
      </c>
      <c r="J267" s="66">
        <v>0</v>
      </c>
      <c r="K267" s="66">
        <v>0</v>
      </c>
      <c r="L267" s="66">
        <v>0</v>
      </c>
      <c r="M267" s="66">
        <v>0</v>
      </c>
      <c r="N267" s="66">
        <v>0</v>
      </c>
      <c r="O267" s="66">
        <f t="shared" si="17"/>
        <v>0</v>
      </c>
      <c r="P267" s="67">
        <f t="shared" si="15"/>
        <v>0</v>
      </c>
      <c r="Q267" s="68"/>
    </row>
    <row r="268" spans="1:17">
      <c r="A268" s="76"/>
      <c r="B268" s="77">
        <v>351.5</v>
      </c>
      <c r="C268" s="78" t="s">
        <v>40</v>
      </c>
      <c r="D268" s="66">
        <v>0</v>
      </c>
      <c r="E268" s="66">
        <v>0</v>
      </c>
      <c r="F268" s="66">
        <v>0</v>
      </c>
      <c r="G268" s="66">
        <v>0</v>
      </c>
      <c r="H268" s="66">
        <v>0</v>
      </c>
      <c r="I268" s="66">
        <v>0</v>
      </c>
      <c r="J268" s="66">
        <v>0</v>
      </c>
      <c r="K268" s="66">
        <v>0</v>
      </c>
      <c r="L268" s="66">
        <v>0</v>
      </c>
      <c r="M268" s="66">
        <v>0</v>
      </c>
      <c r="N268" s="66">
        <v>0</v>
      </c>
      <c r="O268" s="66">
        <f t="shared" si="17"/>
        <v>0</v>
      </c>
      <c r="P268" s="67">
        <f t="shared" si="15"/>
        <v>0</v>
      </c>
      <c r="Q268" s="68"/>
    </row>
    <row r="269" spans="1:17">
      <c r="A269" s="76"/>
      <c r="B269" s="77">
        <v>351.6</v>
      </c>
      <c r="C269" s="78" t="s">
        <v>356</v>
      </c>
      <c r="D269" s="66">
        <v>0</v>
      </c>
      <c r="E269" s="66">
        <v>0</v>
      </c>
      <c r="F269" s="66">
        <v>0</v>
      </c>
      <c r="G269" s="66">
        <v>0</v>
      </c>
      <c r="H269" s="66">
        <v>0</v>
      </c>
      <c r="I269" s="66">
        <v>0</v>
      </c>
      <c r="J269" s="66">
        <v>0</v>
      </c>
      <c r="K269" s="66">
        <v>0</v>
      </c>
      <c r="L269" s="66">
        <v>0</v>
      </c>
      <c r="M269" s="66">
        <v>0</v>
      </c>
      <c r="N269" s="66">
        <v>0</v>
      </c>
      <c r="O269" s="66">
        <f t="shared" si="17"/>
        <v>0</v>
      </c>
      <c r="P269" s="67">
        <f t="shared" si="15"/>
        <v>0</v>
      </c>
      <c r="Q269" s="68"/>
    </row>
    <row r="270" spans="1:17">
      <c r="A270" s="76"/>
      <c r="B270" s="77">
        <v>351.7</v>
      </c>
      <c r="C270" s="78" t="s">
        <v>357</v>
      </c>
      <c r="D270" s="66">
        <v>0</v>
      </c>
      <c r="E270" s="66">
        <v>0</v>
      </c>
      <c r="F270" s="66">
        <v>0</v>
      </c>
      <c r="G270" s="66">
        <v>0</v>
      </c>
      <c r="H270" s="66">
        <v>0</v>
      </c>
      <c r="I270" s="66">
        <v>0</v>
      </c>
      <c r="J270" s="66">
        <v>0</v>
      </c>
      <c r="K270" s="66">
        <v>0</v>
      </c>
      <c r="L270" s="66">
        <v>0</v>
      </c>
      <c r="M270" s="66">
        <v>0</v>
      </c>
      <c r="N270" s="66">
        <v>0</v>
      </c>
      <c r="O270" s="66">
        <f t="shared" si="17"/>
        <v>0</v>
      </c>
      <c r="P270" s="67">
        <f t="shared" si="15"/>
        <v>0</v>
      </c>
      <c r="Q270" s="68"/>
    </row>
    <row r="271" spans="1:17">
      <c r="A271" s="76"/>
      <c r="B271" s="77">
        <v>351.8</v>
      </c>
      <c r="C271" s="78" t="s">
        <v>358</v>
      </c>
      <c r="D271" s="66">
        <v>0</v>
      </c>
      <c r="E271" s="66">
        <v>0</v>
      </c>
      <c r="F271" s="66">
        <v>0</v>
      </c>
      <c r="G271" s="66">
        <v>0</v>
      </c>
      <c r="H271" s="66">
        <v>0</v>
      </c>
      <c r="I271" s="66">
        <v>0</v>
      </c>
      <c r="J271" s="66">
        <v>0</v>
      </c>
      <c r="K271" s="66">
        <v>0</v>
      </c>
      <c r="L271" s="66">
        <v>0</v>
      </c>
      <c r="M271" s="66">
        <v>0</v>
      </c>
      <c r="N271" s="66">
        <v>0</v>
      </c>
      <c r="O271" s="66">
        <f t="shared" si="17"/>
        <v>0</v>
      </c>
      <c r="P271" s="67">
        <f t="shared" si="15"/>
        <v>0</v>
      </c>
      <c r="Q271" s="68"/>
    </row>
    <row r="272" spans="1:17">
      <c r="A272" s="76"/>
      <c r="B272" s="77">
        <v>351.85</v>
      </c>
      <c r="C272" s="78" t="s">
        <v>359</v>
      </c>
      <c r="D272" s="66">
        <v>0</v>
      </c>
      <c r="E272" s="66">
        <v>0</v>
      </c>
      <c r="F272" s="66">
        <v>0</v>
      </c>
      <c r="G272" s="66">
        <v>0</v>
      </c>
      <c r="H272" s="66">
        <v>0</v>
      </c>
      <c r="I272" s="66">
        <v>0</v>
      </c>
      <c r="J272" s="66">
        <v>0</v>
      </c>
      <c r="K272" s="66">
        <v>0</v>
      </c>
      <c r="L272" s="66">
        <v>0</v>
      </c>
      <c r="M272" s="66">
        <v>0</v>
      </c>
      <c r="N272" s="66">
        <v>0</v>
      </c>
      <c r="O272" s="66">
        <f t="shared" si="17"/>
        <v>0</v>
      </c>
      <c r="P272" s="67">
        <f t="shared" si="15"/>
        <v>0</v>
      </c>
      <c r="Q272" s="68"/>
    </row>
    <row r="273" spans="1:17">
      <c r="A273" s="76"/>
      <c r="B273" s="77">
        <v>351.9</v>
      </c>
      <c r="C273" s="78" t="s">
        <v>360</v>
      </c>
      <c r="D273" s="66">
        <v>0</v>
      </c>
      <c r="E273" s="66">
        <v>0</v>
      </c>
      <c r="F273" s="66">
        <v>0</v>
      </c>
      <c r="G273" s="66">
        <v>0</v>
      </c>
      <c r="H273" s="66">
        <v>0</v>
      </c>
      <c r="I273" s="66">
        <v>0</v>
      </c>
      <c r="J273" s="66">
        <v>0</v>
      </c>
      <c r="K273" s="66">
        <v>0</v>
      </c>
      <c r="L273" s="66">
        <v>0</v>
      </c>
      <c r="M273" s="66">
        <v>0</v>
      </c>
      <c r="N273" s="66">
        <v>0</v>
      </c>
      <c r="O273" s="66">
        <f t="shared" si="17"/>
        <v>0</v>
      </c>
      <c r="P273" s="67">
        <f t="shared" si="15"/>
        <v>0</v>
      </c>
      <c r="Q273" s="68"/>
    </row>
    <row r="274" spans="1:17">
      <c r="A274" s="76"/>
      <c r="B274" s="77">
        <v>352</v>
      </c>
      <c r="C274" s="78" t="s">
        <v>361</v>
      </c>
      <c r="D274" s="66">
        <v>0</v>
      </c>
      <c r="E274" s="66">
        <v>0</v>
      </c>
      <c r="F274" s="66">
        <v>0</v>
      </c>
      <c r="G274" s="66">
        <v>0</v>
      </c>
      <c r="H274" s="66">
        <v>0</v>
      </c>
      <c r="I274" s="66">
        <v>0</v>
      </c>
      <c r="J274" s="66">
        <v>0</v>
      </c>
      <c r="K274" s="66">
        <v>0</v>
      </c>
      <c r="L274" s="66">
        <v>0</v>
      </c>
      <c r="M274" s="66">
        <v>0</v>
      </c>
      <c r="N274" s="66">
        <v>0</v>
      </c>
      <c r="O274" s="66">
        <f t="shared" si="17"/>
        <v>0</v>
      </c>
      <c r="P274" s="67">
        <f t="shared" si="15"/>
        <v>0</v>
      </c>
      <c r="Q274" s="68"/>
    </row>
    <row r="275" spans="1:17">
      <c r="A275" s="76"/>
      <c r="B275" s="77">
        <v>353</v>
      </c>
      <c r="C275" s="78" t="s">
        <v>362</v>
      </c>
      <c r="D275" s="66">
        <v>0</v>
      </c>
      <c r="E275" s="66">
        <v>0</v>
      </c>
      <c r="F275" s="66">
        <v>0</v>
      </c>
      <c r="G275" s="66">
        <v>0</v>
      </c>
      <c r="H275" s="66">
        <v>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6">
        <v>0</v>
      </c>
      <c r="O275" s="66">
        <f t="shared" si="17"/>
        <v>0</v>
      </c>
      <c r="P275" s="67">
        <f t="shared" si="15"/>
        <v>0</v>
      </c>
      <c r="Q275" s="68"/>
    </row>
    <row r="276" spans="1:17">
      <c r="A276" s="76"/>
      <c r="B276" s="77">
        <v>354</v>
      </c>
      <c r="C276" s="78" t="s">
        <v>363</v>
      </c>
      <c r="D276" s="66">
        <v>0</v>
      </c>
      <c r="E276" s="66">
        <v>0</v>
      </c>
      <c r="F276" s="66">
        <v>0</v>
      </c>
      <c r="G276" s="66">
        <v>0</v>
      </c>
      <c r="H276" s="66">
        <v>0</v>
      </c>
      <c r="I276" s="66">
        <v>0</v>
      </c>
      <c r="J276" s="66">
        <v>0</v>
      </c>
      <c r="K276" s="66">
        <v>0</v>
      </c>
      <c r="L276" s="66">
        <v>0</v>
      </c>
      <c r="M276" s="66">
        <v>0</v>
      </c>
      <c r="N276" s="66">
        <v>0</v>
      </c>
      <c r="O276" s="66">
        <f t="shared" si="17"/>
        <v>0</v>
      </c>
      <c r="P276" s="67">
        <f t="shared" si="15"/>
        <v>0</v>
      </c>
      <c r="Q276" s="68"/>
    </row>
    <row r="277" spans="1:17">
      <c r="A277" s="76"/>
      <c r="B277" s="77">
        <v>355</v>
      </c>
      <c r="C277" s="78" t="s">
        <v>364</v>
      </c>
      <c r="D277" s="66">
        <v>0</v>
      </c>
      <c r="E277" s="66">
        <v>0</v>
      </c>
      <c r="F277" s="66">
        <v>0</v>
      </c>
      <c r="G277" s="66">
        <v>0</v>
      </c>
      <c r="H277" s="66">
        <v>0</v>
      </c>
      <c r="I277" s="66">
        <v>0</v>
      </c>
      <c r="J277" s="66">
        <v>0</v>
      </c>
      <c r="K277" s="66">
        <v>0</v>
      </c>
      <c r="L277" s="66">
        <v>0</v>
      </c>
      <c r="M277" s="66">
        <v>0</v>
      </c>
      <c r="N277" s="66">
        <v>0</v>
      </c>
      <c r="O277" s="66">
        <f t="shared" si="17"/>
        <v>0</v>
      </c>
      <c r="P277" s="67">
        <f t="shared" si="15"/>
        <v>0</v>
      </c>
      <c r="Q277" s="68"/>
    </row>
    <row r="278" spans="1:17">
      <c r="A278" s="76"/>
      <c r="B278" s="77">
        <v>356</v>
      </c>
      <c r="C278" s="78" t="s">
        <v>365</v>
      </c>
      <c r="D278" s="66">
        <v>0</v>
      </c>
      <c r="E278" s="66">
        <v>0</v>
      </c>
      <c r="F278" s="66">
        <v>0</v>
      </c>
      <c r="G278" s="66">
        <v>0</v>
      </c>
      <c r="H278" s="66">
        <v>0</v>
      </c>
      <c r="I278" s="66">
        <v>0</v>
      </c>
      <c r="J278" s="66">
        <v>0</v>
      </c>
      <c r="K278" s="66">
        <v>0</v>
      </c>
      <c r="L278" s="66">
        <v>0</v>
      </c>
      <c r="M278" s="66">
        <v>0</v>
      </c>
      <c r="N278" s="66">
        <v>0</v>
      </c>
      <c r="O278" s="66">
        <f t="shared" si="17"/>
        <v>0</v>
      </c>
      <c r="P278" s="67">
        <f t="shared" si="15"/>
        <v>0</v>
      </c>
      <c r="Q278" s="68"/>
    </row>
    <row r="279" spans="1:17">
      <c r="A279" s="76"/>
      <c r="B279" s="77">
        <v>358.1</v>
      </c>
      <c r="C279" s="78" t="s">
        <v>366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>
        <v>0</v>
      </c>
      <c r="M279" s="66">
        <v>0</v>
      </c>
      <c r="N279" s="66">
        <v>0</v>
      </c>
      <c r="O279" s="66">
        <f>SUM(D279:N279)</f>
        <v>0</v>
      </c>
      <c r="P279" s="67">
        <f t="shared" si="15"/>
        <v>0</v>
      </c>
      <c r="Q279" s="68"/>
    </row>
    <row r="280" spans="1:17">
      <c r="A280" s="76"/>
      <c r="B280" s="77">
        <v>358.2</v>
      </c>
      <c r="C280" s="78" t="s">
        <v>367</v>
      </c>
      <c r="D280" s="66">
        <v>0</v>
      </c>
      <c r="E280" s="66">
        <v>0</v>
      </c>
      <c r="F280" s="66">
        <v>0</v>
      </c>
      <c r="G280" s="66">
        <v>0</v>
      </c>
      <c r="H280" s="66">
        <v>0</v>
      </c>
      <c r="I280" s="66">
        <v>0</v>
      </c>
      <c r="J280" s="66">
        <v>0</v>
      </c>
      <c r="K280" s="66">
        <v>0</v>
      </c>
      <c r="L280" s="66">
        <v>0</v>
      </c>
      <c r="M280" s="66">
        <v>0</v>
      </c>
      <c r="N280" s="66">
        <v>0</v>
      </c>
      <c r="O280" s="66">
        <f>SUM(D280:N280)</f>
        <v>0</v>
      </c>
      <c r="P280" s="67">
        <f t="shared" si="15"/>
        <v>0</v>
      </c>
      <c r="Q280" s="68"/>
    </row>
    <row r="281" spans="1:17">
      <c r="A281" s="76"/>
      <c r="B281" s="77">
        <v>359</v>
      </c>
      <c r="C281" s="78" t="s">
        <v>368</v>
      </c>
      <c r="D281" s="66">
        <v>0</v>
      </c>
      <c r="E281" s="66">
        <v>0</v>
      </c>
      <c r="F281" s="66">
        <v>0</v>
      </c>
      <c r="G281" s="66">
        <v>0</v>
      </c>
      <c r="H281" s="66">
        <v>0</v>
      </c>
      <c r="I281" s="66">
        <v>0</v>
      </c>
      <c r="J281" s="66">
        <v>0</v>
      </c>
      <c r="K281" s="66">
        <v>0</v>
      </c>
      <c r="L281" s="66">
        <v>0</v>
      </c>
      <c r="M281" s="66">
        <v>0</v>
      </c>
      <c r="N281" s="66">
        <v>0</v>
      </c>
      <c r="O281" s="66">
        <f t="shared" si="17"/>
        <v>0</v>
      </c>
      <c r="P281" s="67">
        <f t="shared" si="15"/>
        <v>0</v>
      </c>
      <c r="Q281" s="68"/>
    </row>
    <row r="282" spans="1:17" ht="15.75">
      <c r="A282" s="69" t="s">
        <v>3</v>
      </c>
      <c r="B282" s="70"/>
      <c r="C282" s="71"/>
      <c r="D282" s="72">
        <f t="shared" ref="D282:N282" si="18">SUM(D283:D299)</f>
        <v>0</v>
      </c>
      <c r="E282" s="72">
        <f t="shared" si="18"/>
        <v>0</v>
      </c>
      <c r="F282" s="72">
        <f t="shared" si="18"/>
        <v>0</v>
      </c>
      <c r="G282" s="72">
        <f t="shared" si="18"/>
        <v>0</v>
      </c>
      <c r="H282" s="72">
        <f t="shared" si="18"/>
        <v>0</v>
      </c>
      <c r="I282" s="72">
        <f t="shared" si="18"/>
        <v>0</v>
      </c>
      <c r="J282" s="72">
        <f t="shared" si="18"/>
        <v>0</v>
      </c>
      <c r="K282" s="72">
        <f t="shared" si="18"/>
        <v>0</v>
      </c>
      <c r="L282" s="72">
        <f t="shared" si="18"/>
        <v>0</v>
      </c>
      <c r="M282" s="72">
        <f t="shared" si="18"/>
        <v>0</v>
      </c>
      <c r="N282" s="72">
        <f t="shared" si="18"/>
        <v>0</v>
      </c>
      <c r="O282" s="72">
        <f>SUM(D282:N282)</f>
        <v>0</v>
      </c>
      <c r="P282" s="74">
        <f t="shared" si="15"/>
        <v>0</v>
      </c>
      <c r="Q282" s="75"/>
    </row>
    <row r="283" spans="1:17">
      <c r="A283" s="63"/>
      <c r="B283" s="64">
        <v>361.1</v>
      </c>
      <c r="C283" s="65" t="s">
        <v>41</v>
      </c>
      <c r="D283" s="66">
        <v>0</v>
      </c>
      <c r="E283" s="66">
        <v>0</v>
      </c>
      <c r="F283" s="66">
        <v>0</v>
      </c>
      <c r="G283" s="66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66">
        <v>0</v>
      </c>
      <c r="N283" s="66">
        <v>0</v>
      </c>
      <c r="O283" s="66">
        <f>SUM(D283:N283)</f>
        <v>0</v>
      </c>
      <c r="P283" s="67">
        <f t="shared" si="15"/>
        <v>0</v>
      </c>
      <c r="Q283" s="68"/>
    </row>
    <row r="284" spans="1:17">
      <c r="A284" s="63"/>
      <c r="B284" s="64">
        <v>361.2</v>
      </c>
      <c r="C284" s="65" t="s">
        <v>369</v>
      </c>
      <c r="D284" s="66">
        <v>0</v>
      </c>
      <c r="E284" s="66">
        <v>0</v>
      </c>
      <c r="F284" s="66">
        <v>0</v>
      </c>
      <c r="G284" s="66">
        <v>0</v>
      </c>
      <c r="H284" s="66">
        <v>0</v>
      </c>
      <c r="I284" s="66">
        <v>0</v>
      </c>
      <c r="J284" s="66">
        <v>0</v>
      </c>
      <c r="K284" s="66">
        <v>0</v>
      </c>
      <c r="L284" s="66">
        <v>0</v>
      </c>
      <c r="M284" s="66">
        <v>0</v>
      </c>
      <c r="N284" s="66">
        <v>0</v>
      </c>
      <c r="O284" s="66">
        <f t="shared" ref="O284:O324" si="19">SUM(D284:N284)</f>
        <v>0</v>
      </c>
      <c r="P284" s="67">
        <f t="shared" si="15"/>
        <v>0</v>
      </c>
      <c r="Q284" s="68"/>
    </row>
    <row r="285" spans="1:17">
      <c r="A285" s="63"/>
      <c r="B285" s="64">
        <v>361.3</v>
      </c>
      <c r="C285" s="65" t="s">
        <v>370</v>
      </c>
      <c r="D285" s="66">
        <v>0</v>
      </c>
      <c r="E285" s="66">
        <v>0</v>
      </c>
      <c r="F285" s="66">
        <v>0</v>
      </c>
      <c r="G285" s="66">
        <v>0</v>
      </c>
      <c r="H285" s="66">
        <v>0</v>
      </c>
      <c r="I285" s="66">
        <v>0</v>
      </c>
      <c r="J285" s="66">
        <v>0</v>
      </c>
      <c r="K285" s="66">
        <v>0</v>
      </c>
      <c r="L285" s="66">
        <v>0</v>
      </c>
      <c r="M285" s="66">
        <v>0</v>
      </c>
      <c r="N285" s="66">
        <v>0</v>
      </c>
      <c r="O285" s="66">
        <f t="shared" si="19"/>
        <v>0</v>
      </c>
      <c r="P285" s="67">
        <f t="shared" si="15"/>
        <v>0</v>
      </c>
      <c r="Q285" s="68"/>
    </row>
    <row r="286" spans="1:17">
      <c r="A286" s="63"/>
      <c r="B286" s="64">
        <v>361.4</v>
      </c>
      <c r="C286" s="65" t="s">
        <v>371</v>
      </c>
      <c r="D286" s="66">
        <v>0</v>
      </c>
      <c r="E286" s="66">
        <v>0</v>
      </c>
      <c r="F286" s="66">
        <v>0</v>
      </c>
      <c r="G286" s="66">
        <v>0</v>
      </c>
      <c r="H286" s="66">
        <v>0</v>
      </c>
      <c r="I286" s="66">
        <v>0</v>
      </c>
      <c r="J286" s="66">
        <v>0</v>
      </c>
      <c r="K286" s="66">
        <v>0</v>
      </c>
      <c r="L286" s="66">
        <v>0</v>
      </c>
      <c r="M286" s="66">
        <v>0</v>
      </c>
      <c r="N286" s="66">
        <v>0</v>
      </c>
      <c r="O286" s="66">
        <f t="shared" si="19"/>
        <v>0</v>
      </c>
      <c r="P286" s="67">
        <f t="shared" si="15"/>
        <v>0</v>
      </c>
      <c r="Q286" s="68"/>
    </row>
    <row r="287" spans="1:17">
      <c r="A287" s="63"/>
      <c r="B287" s="64">
        <v>362</v>
      </c>
      <c r="C287" s="65" t="s">
        <v>42</v>
      </c>
      <c r="D287" s="66">
        <v>0</v>
      </c>
      <c r="E287" s="66">
        <v>0</v>
      </c>
      <c r="F287" s="66">
        <v>0</v>
      </c>
      <c r="G287" s="66">
        <v>0</v>
      </c>
      <c r="H287" s="66">
        <v>0</v>
      </c>
      <c r="I287" s="66">
        <v>0</v>
      </c>
      <c r="J287" s="66">
        <v>0</v>
      </c>
      <c r="K287" s="66">
        <v>0</v>
      </c>
      <c r="L287" s="66">
        <v>0</v>
      </c>
      <c r="M287" s="66">
        <v>0</v>
      </c>
      <c r="N287" s="66">
        <v>0</v>
      </c>
      <c r="O287" s="66">
        <f t="shared" si="19"/>
        <v>0</v>
      </c>
      <c r="P287" s="67">
        <f t="shared" si="15"/>
        <v>0</v>
      </c>
      <c r="Q287" s="68"/>
    </row>
    <row r="288" spans="1:17">
      <c r="A288" s="63"/>
      <c r="B288" s="64">
        <v>364</v>
      </c>
      <c r="C288" s="65" t="s">
        <v>89</v>
      </c>
      <c r="D288" s="66">
        <v>0</v>
      </c>
      <c r="E288" s="66">
        <v>0</v>
      </c>
      <c r="F288" s="66">
        <v>0</v>
      </c>
      <c r="G288" s="66">
        <v>0</v>
      </c>
      <c r="H288" s="66">
        <v>0</v>
      </c>
      <c r="I288" s="66">
        <v>0</v>
      </c>
      <c r="J288" s="66">
        <v>0</v>
      </c>
      <c r="K288" s="66">
        <v>0</v>
      </c>
      <c r="L288" s="66">
        <v>0</v>
      </c>
      <c r="M288" s="66">
        <v>0</v>
      </c>
      <c r="N288" s="66">
        <v>0</v>
      </c>
      <c r="O288" s="66">
        <f t="shared" si="19"/>
        <v>0</v>
      </c>
      <c r="P288" s="67">
        <f t="shared" si="15"/>
        <v>0</v>
      </c>
      <c r="Q288" s="68"/>
    </row>
    <row r="289" spans="1:17">
      <c r="A289" s="63"/>
      <c r="B289" s="64">
        <v>365</v>
      </c>
      <c r="C289" s="65" t="s">
        <v>372</v>
      </c>
      <c r="D289" s="66">
        <v>0</v>
      </c>
      <c r="E289" s="66">
        <v>0</v>
      </c>
      <c r="F289" s="66">
        <v>0</v>
      </c>
      <c r="G289" s="66">
        <v>0</v>
      </c>
      <c r="H289" s="66">
        <v>0</v>
      </c>
      <c r="I289" s="66">
        <v>0</v>
      </c>
      <c r="J289" s="66">
        <v>0</v>
      </c>
      <c r="K289" s="66">
        <v>0</v>
      </c>
      <c r="L289" s="66">
        <v>0</v>
      </c>
      <c r="M289" s="66">
        <v>0</v>
      </c>
      <c r="N289" s="66">
        <v>0</v>
      </c>
      <c r="O289" s="66">
        <f t="shared" si="19"/>
        <v>0</v>
      </c>
      <c r="P289" s="67">
        <f t="shared" si="15"/>
        <v>0</v>
      </c>
      <c r="Q289" s="68"/>
    </row>
    <row r="290" spans="1:17">
      <c r="A290" s="63"/>
      <c r="B290" s="64">
        <v>366</v>
      </c>
      <c r="C290" s="65" t="s">
        <v>65</v>
      </c>
      <c r="D290" s="66">
        <v>0</v>
      </c>
      <c r="E290" s="66">
        <v>0</v>
      </c>
      <c r="F290" s="66">
        <v>0</v>
      </c>
      <c r="G290" s="66">
        <v>0</v>
      </c>
      <c r="H290" s="66">
        <v>0</v>
      </c>
      <c r="I290" s="66">
        <v>0</v>
      </c>
      <c r="J290" s="66">
        <v>0</v>
      </c>
      <c r="K290" s="66">
        <v>0</v>
      </c>
      <c r="L290" s="66">
        <v>0</v>
      </c>
      <c r="M290" s="66">
        <v>0</v>
      </c>
      <c r="N290" s="66">
        <v>0</v>
      </c>
      <c r="O290" s="66">
        <f t="shared" si="19"/>
        <v>0</v>
      </c>
      <c r="P290" s="67">
        <f t="shared" si="15"/>
        <v>0</v>
      </c>
      <c r="Q290" s="68"/>
    </row>
    <row r="291" spans="1:17">
      <c r="A291" s="63"/>
      <c r="B291" s="64">
        <v>367</v>
      </c>
      <c r="C291" s="65" t="s">
        <v>55</v>
      </c>
      <c r="D291" s="66">
        <v>0</v>
      </c>
      <c r="E291" s="66">
        <v>0</v>
      </c>
      <c r="F291" s="66">
        <v>0</v>
      </c>
      <c r="G291" s="66">
        <v>0</v>
      </c>
      <c r="H291" s="66">
        <v>0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f t="shared" si="19"/>
        <v>0</v>
      </c>
      <c r="P291" s="67">
        <f t="shared" si="15"/>
        <v>0</v>
      </c>
      <c r="Q291" s="68"/>
    </row>
    <row r="292" spans="1:17">
      <c r="A292" s="63"/>
      <c r="B292" s="64">
        <v>368</v>
      </c>
      <c r="C292" s="65" t="s">
        <v>373</v>
      </c>
      <c r="D292" s="66">
        <v>0</v>
      </c>
      <c r="E292" s="66">
        <v>0</v>
      </c>
      <c r="F292" s="66">
        <v>0</v>
      </c>
      <c r="G292" s="66">
        <v>0</v>
      </c>
      <c r="H292" s="66">
        <v>0</v>
      </c>
      <c r="I292" s="66">
        <v>0</v>
      </c>
      <c r="J292" s="66">
        <v>0</v>
      </c>
      <c r="K292" s="66">
        <v>0</v>
      </c>
      <c r="L292" s="66">
        <v>0</v>
      </c>
      <c r="M292" s="66">
        <v>0</v>
      </c>
      <c r="N292" s="66">
        <v>0</v>
      </c>
      <c r="O292" s="66">
        <f t="shared" si="19"/>
        <v>0</v>
      </c>
      <c r="P292" s="67">
        <f t="shared" si="15"/>
        <v>0</v>
      </c>
      <c r="Q292" s="68"/>
    </row>
    <row r="293" spans="1:17">
      <c r="A293" s="63"/>
      <c r="B293" s="64">
        <v>369.1</v>
      </c>
      <c r="C293" s="65" t="s">
        <v>374</v>
      </c>
      <c r="D293" s="66">
        <v>0</v>
      </c>
      <c r="E293" s="66">
        <v>0</v>
      </c>
      <c r="F293" s="66">
        <v>0</v>
      </c>
      <c r="G293" s="66">
        <v>0</v>
      </c>
      <c r="H293" s="66">
        <v>0</v>
      </c>
      <c r="I293" s="66">
        <v>0</v>
      </c>
      <c r="J293" s="66">
        <v>0</v>
      </c>
      <c r="K293" s="66">
        <v>0</v>
      </c>
      <c r="L293" s="66">
        <v>0</v>
      </c>
      <c r="M293" s="66">
        <v>0</v>
      </c>
      <c r="N293" s="66">
        <v>0</v>
      </c>
      <c r="O293" s="66">
        <f t="shared" si="19"/>
        <v>0</v>
      </c>
      <c r="P293" s="67">
        <f t="shared" si="15"/>
        <v>0</v>
      </c>
      <c r="Q293" s="68"/>
    </row>
    <row r="294" spans="1:17">
      <c r="A294" s="63"/>
      <c r="B294" s="64">
        <v>369.2</v>
      </c>
      <c r="C294" s="65" t="s">
        <v>375</v>
      </c>
      <c r="D294" s="66">
        <v>0</v>
      </c>
      <c r="E294" s="66">
        <v>0</v>
      </c>
      <c r="F294" s="66">
        <v>0</v>
      </c>
      <c r="G294" s="66">
        <v>0</v>
      </c>
      <c r="H294" s="66">
        <v>0</v>
      </c>
      <c r="I294" s="66">
        <v>0</v>
      </c>
      <c r="J294" s="66">
        <v>0</v>
      </c>
      <c r="K294" s="66">
        <v>0</v>
      </c>
      <c r="L294" s="66">
        <v>0</v>
      </c>
      <c r="M294" s="66">
        <v>0</v>
      </c>
      <c r="N294" s="66">
        <v>0</v>
      </c>
      <c r="O294" s="66">
        <f t="shared" si="19"/>
        <v>0</v>
      </c>
      <c r="P294" s="67">
        <f t="shared" si="15"/>
        <v>0</v>
      </c>
      <c r="Q294" s="68"/>
    </row>
    <row r="295" spans="1:17">
      <c r="A295" s="63"/>
      <c r="B295" s="64">
        <v>369.3</v>
      </c>
      <c r="C295" s="65" t="s">
        <v>43</v>
      </c>
      <c r="D295" s="66">
        <v>0</v>
      </c>
      <c r="E295" s="66">
        <v>0</v>
      </c>
      <c r="F295" s="66">
        <v>0</v>
      </c>
      <c r="G295" s="66">
        <v>0</v>
      </c>
      <c r="H295" s="66">
        <v>0</v>
      </c>
      <c r="I295" s="66">
        <v>0</v>
      </c>
      <c r="J295" s="66">
        <v>0</v>
      </c>
      <c r="K295" s="66">
        <v>0</v>
      </c>
      <c r="L295" s="66">
        <v>0</v>
      </c>
      <c r="M295" s="66">
        <v>0</v>
      </c>
      <c r="N295" s="66">
        <v>0</v>
      </c>
      <c r="O295" s="66">
        <f>SUM(D295:N295)</f>
        <v>0</v>
      </c>
      <c r="P295" s="67">
        <f t="shared" si="15"/>
        <v>0</v>
      </c>
      <c r="Q295" s="68"/>
    </row>
    <row r="296" spans="1:17">
      <c r="A296" s="63"/>
      <c r="B296" s="64">
        <v>369.41</v>
      </c>
      <c r="C296" s="65" t="s">
        <v>376</v>
      </c>
      <c r="D296" s="66">
        <v>0</v>
      </c>
      <c r="E296" s="66">
        <v>0</v>
      </c>
      <c r="F296" s="66">
        <v>0</v>
      </c>
      <c r="G296" s="66">
        <v>0</v>
      </c>
      <c r="H296" s="66">
        <v>0</v>
      </c>
      <c r="I296" s="66">
        <v>0</v>
      </c>
      <c r="J296" s="66">
        <v>0</v>
      </c>
      <c r="K296" s="66">
        <v>0</v>
      </c>
      <c r="L296" s="66">
        <v>0</v>
      </c>
      <c r="M296" s="66">
        <v>0</v>
      </c>
      <c r="N296" s="66">
        <v>0</v>
      </c>
      <c r="O296" s="66">
        <f t="shared" si="19"/>
        <v>0</v>
      </c>
      <c r="P296" s="67">
        <f t="shared" si="15"/>
        <v>0</v>
      </c>
      <c r="Q296" s="68"/>
    </row>
    <row r="297" spans="1:17">
      <c r="A297" s="63"/>
      <c r="B297" s="64">
        <v>369.42</v>
      </c>
      <c r="C297" s="65" t="s">
        <v>377</v>
      </c>
      <c r="D297" s="66">
        <v>0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  <c r="J297" s="66">
        <v>0</v>
      </c>
      <c r="K297" s="66">
        <v>0</v>
      </c>
      <c r="L297" s="66">
        <v>0</v>
      </c>
      <c r="M297" s="66">
        <v>0</v>
      </c>
      <c r="N297" s="66">
        <v>0</v>
      </c>
      <c r="O297" s="66">
        <f t="shared" si="19"/>
        <v>0</v>
      </c>
      <c r="P297" s="67">
        <f t="shared" si="15"/>
        <v>0</v>
      </c>
      <c r="Q297" s="68"/>
    </row>
    <row r="298" spans="1:17">
      <c r="A298" s="63"/>
      <c r="B298" s="64">
        <v>369.7</v>
      </c>
      <c r="C298" s="65" t="s">
        <v>378</v>
      </c>
      <c r="D298" s="66">
        <v>0</v>
      </c>
      <c r="E298" s="66">
        <v>0</v>
      </c>
      <c r="F298" s="66">
        <v>0</v>
      </c>
      <c r="G298" s="66">
        <v>0</v>
      </c>
      <c r="H298" s="66">
        <v>0</v>
      </c>
      <c r="I298" s="66">
        <v>0</v>
      </c>
      <c r="J298" s="66">
        <v>0</v>
      </c>
      <c r="K298" s="66">
        <v>0</v>
      </c>
      <c r="L298" s="66">
        <v>0</v>
      </c>
      <c r="M298" s="66">
        <v>0</v>
      </c>
      <c r="N298" s="66">
        <v>0</v>
      </c>
      <c r="O298" s="66">
        <f t="shared" si="19"/>
        <v>0</v>
      </c>
      <c r="P298" s="67">
        <f t="shared" si="15"/>
        <v>0</v>
      </c>
      <c r="Q298" s="68"/>
    </row>
    <row r="299" spans="1:17">
      <c r="A299" s="63"/>
      <c r="B299" s="64">
        <v>369.9</v>
      </c>
      <c r="C299" s="65" t="s">
        <v>44</v>
      </c>
      <c r="D299" s="66">
        <v>0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f t="shared" si="19"/>
        <v>0</v>
      </c>
      <c r="P299" s="67">
        <f t="shared" si="15"/>
        <v>0</v>
      </c>
      <c r="Q299" s="68"/>
    </row>
    <row r="300" spans="1:17" ht="15.75">
      <c r="A300" s="69" t="s">
        <v>32</v>
      </c>
      <c r="B300" s="70"/>
      <c r="C300" s="71"/>
      <c r="D300" s="72">
        <f t="shared" ref="D300:N300" si="20">SUM(D301:D325)</f>
        <v>0</v>
      </c>
      <c r="E300" s="72">
        <f t="shared" si="20"/>
        <v>0</v>
      </c>
      <c r="F300" s="72">
        <f t="shared" si="20"/>
        <v>0</v>
      </c>
      <c r="G300" s="72">
        <f t="shared" si="20"/>
        <v>0</v>
      </c>
      <c r="H300" s="72">
        <f t="shared" si="20"/>
        <v>0</v>
      </c>
      <c r="I300" s="72">
        <f t="shared" si="20"/>
        <v>0</v>
      </c>
      <c r="J300" s="72">
        <f t="shared" si="20"/>
        <v>0</v>
      </c>
      <c r="K300" s="72">
        <f t="shared" si="20"/>
        <v>0</v>
      </c>
      <c r="L300" s="72">
        <f t="shared" si="20"/>
        <v>0</v>
      </c>
      <c r="M300" s="72">
        <f t="shared" si="20"/>
        <v>0</v>
      </c>
      <c r="N300" s="72">
        <f t="shared" si="20"/>
        <v>0</v>
      </c>
      <c r="O300" s="72">
        <f t="shared" si="19"/>
        <v>0</v>
      </c>
      <c r="P300" s="74">
        <f t="shared" si="15"/>
        <v>0</v>
      </c>
      <c r="Q300" s="68"/>
    </row>
    <row r="301" spans="1:17">
      <c r="A301" s="63"/>
      <c r="B301" s="64">
        <v>381</v>
      </c>
      <c r="C301" s="65" t="s">
        <v>45</v>
      </c>
      <c r="D301" s="66">
        <v>0</v>
      </c>
      <c r="E301" s="66">
        <v>0</v>
      </c>
      <c r="F301" s="66">
        <v>0</v>
      </c>
      <c r="G301" s="66">
        <v>0</v>
      </c>
      <c r="H301" s="66">
        <v>0</v>
      </c>
      <c r="I301" s="66">
        <v>0</v>
      </c>
      <c r="J301" s="66">
        <v>0</v>
      </c>
      <c r="K301" s="66">
        <v>0</v>
      </c>
      <c r="L301" s="66">
        <v>0</v>
      </c>
      <c r="M301" s="66">
        <v>0</v>
      </c>
      <c r="N301" s="66">
        <v>0</v>
      </c>
      <c r="O301" s="66">
        <f t="shared" si="19"/>
        <v>0</v>
      </c>
      <c r="P301" s="67">
        <f t="shared" si="15"/>
        <v>0</v>
      </c>
      <c r="Q301" s="68"/>
    </row>
    <row r="302" spans="1:17">
      <c r="A302" s="63"/>
      <c r="B302" s="64">
        <v>382</v>
      </c>
      <c r="C302" s="65" t="s">
        <v>379</v>
      </c>
      <c r="D302" s="66">
        <v>0</v>
      </c>
      <c r="E302" s="66">
        <v>0</v>
      </c>
      <c r="F302" s="66">
        <v>0</v>
      </c>
      <c r="G302" s="66">
        <v>0</v>
      </c>
      <c r="H302" s="66">
        <v>0</v>
      </c>
      <c r="I302" s="66">
        <v>0</v>
      </c>
      <c r="J302" s="66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f t="shared" si="19"/>
        <v>0</v>
      </c>
      <c r="P302" s="67">
        <f t="shared" si="15"/>
        <v>0</v>
      </c>
      <c r="Q302" s="68"/>
    </row>
    <row r="303" spans="1:17">
      <c r="A303" s="63"/>
      <c r="B303" s="64">
        <v>383.1</v>
      </c>
      <c r="C303" s="65" t="s">
        <v>380</v>
      </c>
      <c r="D303" s="66">
        <v>0</v>
      </c>
      <c r="E303" s="66">
        <v>0</v>
      </c>
      <c r="F303" s="66">
        <v>0</v>
      </c>
      <c r="G303" s="66">
        <v>0</v>
      </c>
      <c r="H303" s="66">
        <v>0</v>
      </c>
      <c r="I303" s="66">
        <v>0</v>
      </c>
      <c r="J303" s="66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f t="shared" si="19"/>
        <v>0</v>
      </c>
      <c r="P303" s="67">
        <f t="shared" si="15"/>
        <v>0</v>
      </c>
      <c r="Q303" s="68"/>
    </row>
    <row r="304" spans="1:17">
      <c r="A304" s="63"/>
      <c r="B304" s="64">
        <v>383.2</v>
      </c>
      <c r="C304" s="65" t="s">
        <v>381</v>
      </c>
      <c r="D304" s="66">
        <v>0</v>
      </c>
      <c r="E304" s="66">
        <v>0</v>
      </c>
      <c r="F304" s="66">
        <v>0</v>
      </c>
      <c r="G304" s="66">
        <v>0</v>
      </c>
      <c r="H304" s="66">
        <v>0</v>
      </c>
      <c r="I304" s="66">
        <v>0</v>
      </c>
      <c r="J304" s="66">
        <v>0</v>
      </c>
      <c r="K304" s="66">
        <v>0</v>
      </c>
      <c r="L304" s="66">
        <v>0</v>
      </c>
      <c r="M304" s="66">
        <v>0</v>
      </c>
      <c r="N304" s="66">
        <v>0</v>
      </c>
      <c r="O304" s="66">
        <f t="shared" si="19"/>
        <v>0</v>
      </c>
      <c r="P304" s="67">
        <f t="shared" si="15"/>
        <v>0</v>
      </c>
      <c r="Q304" s="68"/>
    </row>
    <row r="305" spans="1:17">
      <c r="A305" s="63"/>
      <c r="B305" s="64">
        <v>384</v>
      </c>
      <c r="C305" s="65" t="s">
        <v>112</v>
      </c>
      <c r="D305" s="66">
        <v>0</v>
      </c>
      <c r="E305" s="66">
        <v>0</v>
      </c>
      <c r="F305" s="66">
        <v>0</v>
      </c>
      <c r="G305" s="66">
        <v>0</v>
      </c>
      <c r="H305" s="66">
        <v>0</v>
      </c>
      <c r="I305" s="66">
        <v>0</v>
      </c>
      <c r="J305" s="66">
        <v>0</v>
      </c>
      <c r="K305" s="66">
        <v>0</v>
      </c>
      <c r="L305" s="66">
        <v>0</v>
      </c>
      <c r="M305" s="66">
        <v>0</v>
      </c>
      <c r="N305" s="66">
        <v>0</v>
      </c>
      <c r="O305" s="66">
        <f t="shared" si="19"/>
        <v>0</v>
      </c>
      <c r="P305" s="67">
        <f t="shared" si="15"/>
        <v>0</v>
      </c>
      <c r="Q305" s="68"/>
    </row>
    <row r="306" spans="1:17">
      <c r="A306" s="63"/>
      <c r="B306" s="64">
        <v>385</v>
      </c>
      <c r="C306" s="65" t="s">
        <v>382</v>
      </c>
      <c r="D306" s="66">
        <v>0</v>
      </c>
      <c r="E306" s="66">
        <v>0</v>
      </c>
      <c r="F306" s="66">
        <v>0</v>
      </c>
      <c r="G306" s="66">
        <v>0</v>
      </c>
      <c r="H306" s="66">
        <v>0</v>
      </c>
      <c r="I306" s="66">
        <v>0</v>
      </c>
      <c r="J306" s="66">
        <v>0</v>
      </c>
      <c r="K306" s="66">
        <v>0</v>
      </c>
      <c r="L306" s="66">
        <v>0</v>
      </c>
      <c r="M306" s="66">
        <v>0</v>
      </c>
      <c r="N306" s="66">
        <v>0</v>
      </c>
      <c r="O306" s="66">
        <f t="shared" si="19"/>
        <v>0</v>
      </c>
      <c r="P306" s="67">
        <f t="shared" si="15"/>
        <v>0</v>
      </c>
      <c r="Q306" s="68"/>
    </row>
    <row r="307" spans="1:17">
      <c r="A307" s="63"/>
      <c r="B307" s="64">
        <v>386.1</v>
      </c>
      <c r="C307" s="65" t="s">
        <v>383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f t="shared" si="19"/>
        <v>0</v>
      </c>
      <c r="P307" s="67">
        <f t="shared" si="15"/>
        <v>0</v>
      </c>
      <c r="Q307" s="68"/>
    </row>
    <row r="308" spans="1:17">
      <c r="A308" s="63"/>
      <c r="B308" s="64">
        <v>386.3</v>
      </c>
      <c r="C308" s="65" t="s">
        <v>384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  <c r="O308" s="66">
        <f t="shared" si="19"/>
        <v>0</v>
      </c>
      <c r="P308" s="67">
        <f t="shared" si="15"/>
        <v>0</v>
      </c>
      <c r="Q308" s="68"/>
    </row>
    <row r="309" spans="1:17">
      <c r="A309" s="63"/>
      <c r="B309" s="64">
        <v>386.4</v>
      </c>
      <c r="C309" s="65" t="s">
        <v>385</v>
      </c>
      <c r="D309" s="66">
        <v>0</v>
      </c>
      <c r="E309" s="66">
        <v>0</v>
      </c>
      <c r="F309" s="66">
        <v>0</v>
      </c>
      <c r="G309" s="66">
        <v>0</v>
      </c>
      <c r="H309" s="66">
        <v>0</v>
      </c>
      <c r="I309" s="66">
        <v>0</v>
      </c>
      <c r="J309" s="66">
        <v>0</v>
      </c>
      <c r="K309" s="66">
        <v>0</v>
      </c>
      <c r="L309" s="66">
        <v>0</v>
      </c>
      <c r="M309" s="66">
        <v>0</v>
      </c>
      <c r="N309" s="66">
        <v>0</v>
      </c>
      <c r="O309" s="66">
        <f t="shared" si="19"/>
        <v>0</v>
      </c>
      <c r="P309" s="67">
        <f t="shared" si="15"/>
        <v>0</v>
      </c>
      <c r="Q309" s="68"/>
    </row>
    <row r="310" spans="1:17">
      <c r="A310" s="63"/>
      <c r="B310" s="64">
        <v>386.6</v>
      </c>
      <c r="C310" s="65" t="s">
        <v>386</v>
      </c>
      <c r="D310" s="66">
        <v>0</v>
      </c>
      <c r="E310" s="66">
        <v>0</v>
      </c>
      <c r="F310" s="66">
        <v>0</v>
      </c>
      <c r="G310" s="66">
        <v>0</v>
      </c>
      <c r="H310" s="66">
        <v>0</v>
      </c>
      <c r="I310" s="66">
        <v>0</v>
      </c>
      <c r="J310" s="66">
        <v>0</v>
      </c>
      <c r="K310" s="66">
        <v>0</v>
      </c>
      <c r="L310" s="66">
        <v>0</v>
      </c>
      <c r="M310" s="66">
        <v>0</v>
      </c>
      <c r="N310" s="66">
        <v>0</v>
      </c>
      <c r="O310" s="66">
        <f t="shared" si="19"/>
        <v>0</v>
      </c>
      <c r="P310" s="67">
        <f t="shared" si="15"/>
        <v>0</v>
      </c>
      <c r="Q310" s="68"/>
    </row>
    <row r="311" spans="1:17">
      <c r="A311" s="63"/>
      <c r="B311" s="64">
        <v>386.7</v>
      </c>
      <c r="C311" s="65" t="s">
        <v>387</v>
      </c>
      <c r="D311" s="66">
        <v>0</v>
      </c>
      <c r="E311" s="66">
        <v>0</v>
      </c>
      <c r="F311" s="66">
        <v>0</v>
      </c>
      <c r="G311" s="66">
        <v>0</v>
      </c>
      <c r="H311" s="66">
        <v>0</v>
      </c>
      <c r="I311" s="66">
        <v>0</v>
      </c>
      <c r="J311" s="66">
        <v>0</v>
      </c>
      <c r="K311" s="66">
        <v>0</v>
      </c>
      <c r="L311" s="66">
        <v>0</v>
      </c>
      <c r="M311" s="66">
        <v>0</v>
      </c>
      <c r="N311" s="66">
        <v>0</v>
      </c>
      <c r="O311" s="66">
        <f t="shared" si="19"/>
        <v>0</v>
      </c>
      <c r="P311" s="67">
        <f t="shared" si="15"/>
        <v>0</v>
      </c>
      <c r="Q311" s="68"/>
    </row>
    <row r="312" spans="1:17">
      <c r="A312" s="63"/>
      <c r="B312" s="64">
        <v>386.8</v>
      </c>
      <c r="C312" s="65" t="s">
        <v>388</v>
      </c>
      <c r="D312" s="66">
        <v>0</v>
      </c>
      <c r="E312" s="66">
        <v>0</v>
      </c>
      <c r="F312" s="66">
        <v>0</v>
      </c>
      <c r="G312" s="66">
        <v>0</v>
      </c>
      <c r="H312" s="66">
        <v>0</v>
      </c>
      <c r="I312" s="66">
        <v>0</v>
      </c>
      <c r="J312" s="66">
        <v>0</v>
      </c>
      <c r="K312" s="66">
        <v>0</v>
      </c>
      <c r="L312" s="66">
        <v>0</v>
      </c>
      <c r="M312" s="66">
        <v>0</v>
      </c>
      <c r="N312" s="66">
        <v>0</v>
      </c>
      <c r="O312" s="66">
        <f t="shared" si="19"/>
        <v>0</v>
      </c>
      <c r="P312" s="67">
        <f t="shared" si="15"/>
        <v>0</v>
      </c>
      <c r="Q312" s="68"/>
    </row>
    <row r="313" spans="1:17">
      <c r="A313" s="63"/>
      <c r="B313" s="64">
        <v>388.1</v>
      </c>
      <c r="C313" s="65" t="s">
        <v>104</v>
      </c>
      <c r="D313" s="66">
        <v>0</v>
      </c>
      <c r="E313" s="66">
        <v>0</v>
      </c>
      <c r="F313" s="66">
        <v>0</v>
      </c>
      <c r="G313" s="66">
        <v>0</v>
      </c>
      <c r="H313" s="66">
        <v>0</v>
      </c>
      <c r="I313" s="66">
        <v>0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  <c r="O313" s="66">
        <f t="shared" si="19"/>
        <v>0</v>
      </c>
      <c r="P313" s="67">
        <f t="shared" si="15"/>
        <v>0</v>
      </c>
      <c r="Q313" s="68"/>
    </row>
    <row r="314" spans="1:17">
      <c r="A314" s="63"/>
      <c r="B314" s="64">
        <v>388.2</v>
      </c>
      <c r="C314" s="65" t="s">
        <v>95</v>
      </c>
      <c r="D314" s="66">
        <v>0</v>
      </c>
      <c r="E314" s="66">
        <v>0</v>
      </c>
      <c r="F314" s="66">
        <v>0</v>
      </c>
      <c r="G314" s="66">
        <v>0</v>
      </c>
      <c r="H314" s="66">
        <v>0</v>
      </c>
      <c r="I314" s="66">
        <v>0</v>
      </c>
      <c r="J314" s="66">
        <v>0</v>
      </c>
      <c r="K314" s="66">
        <v>0</v>
      </c>
      <c r="L314" s="66">
        <v>0</v>
      </c>
      <c r="M314" s="66">
        <v>0</v>
      </c>
      <c r="N314" s="66">
        <v>0</v>
      </c>
      <c r="O314" s="66">
        <f t="shared" si="19"/>
        <v>0</v>
      </c>
      <c r="P314" s="67">
        <f t="shared" si="15"/>
        <v>0</v>
      </c>
      <c r="Q314" s="68"/>
    </row>
    <row r="315" spans="1:17">
      <c r="A315" s="63"/>
      <c r="B315" s="64">
        <v>389.1</v>
      </c>
      <c r="C315" s="65" t="s">
        <v>389</v>
      </c>
      <c r="D315" s="66">
        <v>0</v>
      </c>
      <c r="E315" s="66">
        <v>0</v>
      </c>
      <c r="F315" s="66">
        <v>0</v>
      </c>
      <c r="G315" s="66">
        <v>0</v>
      </c>
      <c r="H315" s="66">
        <v>0</v>
      </c>
      <c r="I315" s="66">
        <v>0</v>
      </c>
      <c r="J315" s="66">
        <v>0</v>
      </c>
      <c r="K315" s="66">
        <v>0</v>
      </c>
      <c r="L315" s="66">
        <v>0</v>
      </c>
      <c r="M315" s="66">
        <v>0</v>
      </c>
      <c r="N315" s="66">
        <v>0</v>
      </c>
      <c r="O315" s="66">
        <f t="shared" si="19"/>
        <v>0</v>
      </c>
      <c r="P315" s="67">
        <f t="shared" si="15"/>
        <v>0</v>
      </c>
      <c r="Q315" s="68"/>
    </row>
    <row r="316" spans="1:17">
      <c r="A316" s="63"/>
      <c r="B316" s="64">
        <v>389.2</v>
      </c>
      <c r="C316" s="65" t="s">
        <v>390</v>
      </c>
      <c r="D316" s="66">
        <v>0</v>
      </c>
      <c r="E316" s="66">
        <v>0</v>
      </c>
      <c r="F316" s="66">
        <v>0</v>
      </c>
      <c r="G316" s="66">
        <v>0</v>
      </c>
      <c r="H316" s="66">
        <v>0</v>
      </c>
      <c r="I316" s="66">
        <v>0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  <c r="O316" s="66">
        <f t="shared" si="19"/>
        <v>0</v>
      </c>
      <c r="P316" s="67">
        <f t="shared" si="15"/>
        <v>0</v>
      </c>
      <c r="Q316" s="68"/>
    </row>
    <row r="317" spans="1:17">
      <c r="A317" s="63"/>
      <c r="B317" s="64">
        <v>389.3</v>
      </c>
      <c r="C317" s="65" t="s">
        <v>391</v>
      </c>
      <c r="D317" s="66">
        <v>0</v>
      </c>
      <c r="E317" s="66">
        <v>0</v>
      </c>
      <c r="F317" s="66">
        <v>0</v>
      </c>
      <c r="G317" s="66">
        <v>0</v>
      </c>
      <c r="H317" s="66">
        <v>0</v>
      </c>
      <c r="I317" s="66">
        <v>0</v>
      </c>
      <c r="J317" s="66">
        <v>0</v>
      </c>
      <c r="K317" s="66">
        <v>0</v>
      </c>
      <c r="L317" s="66">
        <v>0</v>
      </c>
      <c r="M317" s="66">
        <v>0</v>
      </c>
      <c r="N317" s="66">
        <v>0</v>
      </c>
      <c r="O317" s="66">
        <f t="shared" si="19"/>
        <v>0</v>
      </c>
      <c r="P317" s="67">
        <f t="shared" si="15"/>
        <v>0</v>
      </c>
      <c r="Q317" s="68"/>
    </row>
    <row r="318" spans="1:17">
      <c r="A318" s="63"/>
      <c r="B318" s="64">
        <v>389.4</v>
      </c>
      <c r="C318" s="65" t="s">
        <v>392</v>
      </c>
      <c r="D318" s="66">
        <v>0</v>
      </c>
      <c r="E318" s="66">
        <v>0</v>
      </c>
      <c r="F318" s="66">
        <v>0</v>
      </c>
      <c r="G318" s="66">
        <v>0</v>
      </c>
      <c r="H318" s="66">
        <v>0</v>
      </c>
      <c r="I318" s="66">
        <v>0</v>
      </c>
      <c r="J318" s="66">
        <v>0</v>
      </c>
      <c r="K318" s="66">
        <v>0</v>
      </c>
      <c r="L318" s="66">
        <v>0</v>
      </c>
      <c r="M318" s="66">
        <v>0</v>
      </c>
      <c r="N318" s="66">
        <v>0</v>
      </c>
      <c r="O318" s="66">
        <f t="shared" si="19"/>
        <v>0</v>
      </c>
      <c r="P318" s="67">
        <f t="shared" si="15"/>
        <v>0</v>
      </c>
      <c r="Q318" s="68"/>
    </row>
    <row r="319" spans="1:17">
      <c r="A319" s="63"/>
      <c r="B319" s="64">
        <v>389.5</v>
      </c>
      <c r="C319" s="65" t="s">
        <v>393</v>
      </c>
      <c r="D319" s="66">
        <v>0</v>
      </c>
      <c r="E319" s="66">
        <v>0</v>
      </c>
      <c r="F319" s="66">
        <v>0</v>
      </c>
      <c r="G319" s="66">
        <v>0</v>
      </c>
      <c r="H319" s="66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f t="shared" si="19"/>
        <v>0</v>
      </c>
      <c r="P319" s="67">
        <f t="shared" si="15"/>
        <v>0</v>
      </c>
      <c r="Q319" s="68"/>
    </row>
    <row r="320" spans="1:17">
      <c r="A320" s="63"/>
      <c r="B320" s="64">
        <v>389.6</v>
      </c>
      <c r="C320" s="65" t="s">
        <v>394</v>
      </c>
      <c r="D320" s="66">
        <v>0</v>
      </c>
      <c r="E320" s="66">
        <v>0</v>
      </c>
      <c r="F320" s="66">
        <v>0</v>
      </c>
      <c r="G320" s="66">
        <v>0</v>
      </c>
      <c r="H320" s="66">
        <v>0</v>
      </c>
      <c r="I320" s="66">
        <v>0</v>
      </c>
      <c r="J320" s="66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f t="shared" si="19"/>
        <v>0</v>
      </c>
      <c r="P320" s="67">
        <f t="shared" si="15"/>
        <v>0</v>
      </c>
      <c r="Q320" s="68"/>
    </row>
    <row r="321" spans="1:120">
      <c r="A321" s="63"/>
      <c r="B321" s="64">
        <v>389.7</v>
      </c>
      <c r="C321" s="65" t="s">
        <v>395</v>
      </c>
      <c r="D321" s="66">
        <v>0</v>
      </c>
      <c r="E321" s="66">
        <v>0</v>
      </c>
      <c r="F321" s="66">
        <v>0</v>
      </c>
      <c r="G321" s="66">
        <v>0</v>
      </c>
      <c r="H321" s="66">
        <v>0</v>
      </c>
      <c r="I321" s="66">
        <v>0</v>
      </c>
      <c r="J321" s="66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f t="shared" si="19"/>
        <v>0</v>
      </c>
      <c r="P321" s="67">
        <f t="shared" si="15"/>
        <v>0</v>
      </c>
      <c r="Q321" s="68"/>
    </row>
    <row r="322" spans="1:120">
      <c r="A322" s="63"/>
      <c r="B322" s="64">
        <v>389.8</v>
      </c>
      <c r="C322" s="65" t="s">
        <v>396</v>
      </c>
      <c r="D322" s="66">
        <v>0</v>
      </c>
      <c r="E322" s="66">
        <v>0</v>
      </c>
      <c r="F322" s="66">
        <v>0</v>
      </c>
      <c r="G322" s="66">
        <v>0</v>
      </c>
      <c r="H322" s="66">
        <v>0</v>
      </c>
      <c r="I322" s="66">
        <v>0</v>
      </c>
      <c r="J322" s="66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f t="shared" si="19"/>
        <v>0</v>
      </c>
      <c r="P322" s="67">
        <f t="shared" si="15"/>
        <v>0</v>
      </c>
      <c r="Q322" s="68"/>
    </row>
    <row r="323" spans="1:120">
      <c r="A323" s="63"/>
      <c r="B323" s="64">
        <v>389.9</v>
      </c>
      <c r="C323" s="65" t="s">
        <v>86</v>
      </c>
      <c r="D323" s="66">
        <v>0</v>
      </c>
      <c r="E323" s="66">
        <v>0</v>
      </c>
      <c r="F323" s="66">
        <v>0</v>
      </c>
      <c r="G323" s="66">
        <v>0</v>
      </c>
      <c r="H323" s="66">
        <v>0</v>
      </c>
      <c r="I323" s="66">
        <v>0</v>
      </c>
      <c r="J323" s="66">
        <v>0</v>
      </c>
      <c r="K323" s="66">
        <v>0</v>
      </c>
      <c r="L323" s="66">
        <v>0</v>
      </c>
      <c r="M323" s="66">
        <v>0</v>
      </c>
      <c r="N323" s="66">
        <v>0</v>
      </c>
      <c r="O323" s="66">
        <f t="shared" si="19"/>
        <v>0</v>
      </c>
      <c r="P323" s="67">
        <f t="shared" si="15"/>
        <v>0</v>
      </c>
      <c r="Q323" s="68"/>
    </row>
    <row r="324" spans="1:120">
      <c r="A324" s="79"/>
      <c r="B324" s="80">
        <v>392</v>
      </c>
      <c r="C324" s="65" t="s">
        <v>397</v>
      </c>
      <c r="D324" s="66">
        <v>0</v>
      </c>
      <c r="E324" s="66">
        <v>0</v>
      </c>
      <c r="F324" s="66">
        <v>0</v>
      </c>
      <c r="G324" s="66">
        <v>0</v>
      </c>
      <c r="H324" s="66">
        <v>0</v>
      </c>
      <c r="I324" s="66">
        <v>0</v>
      </c>
      <c r="J324" s="66">
        <v>0</v>
      </c>
      <c r="K324" s="66">
        <v>0</v>
      </c>
      <c r="L324" s="66">
        <v>0</v>
      </c>
      <c r="M324" s="66">
        <v>0</v>
      </c>
      <c r="N324" s="66">
        <v>0</v>
      </c>
      <c r="O324" s="66">
        <f t="shared" si="19"/>
        <v>0</v>
      </c>
      <c r="P324" s="67">
        <f t="shared" si="15"/>
        <v>0</v>
      </c>
      <c r="Q324" s="68"/>
    </row>
    <row r="325" spans="1:120" ht="15.75" thickBot="1">
      <c r="A325" s="79"/>
      <c r="B325" s="80">
        <v>393</v>
      </c>
      <c r="C325" s="65" t="s">
        <v>398</v>
      </c>
      <c r="D325" s="66">
        <v>0</v>
      </c>
      <c r="E325" s="66">
        <v>0</v>
      </c>
      <c r="F325" s="66">
        <v>0</v>
      </c>
      <c r="G325" s="66">
        <v>0</v>
      </c>
      <c r="H325" s="66">
        <v>0</v>
      </c>
      <c r="I325" s="66">
        <v>0</v>
      </c>
      <c r="J325" s="66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f>SUM(D325:N325)</f>
        <v>0</v>
      </c>
      <c r="P325" s="67">
        <f t="shared" ref="P325:P326" si="21">(O325/P$328)</f>
        <v>0</v>
      </c>
      <c r="Q325" s="68"/>
    </row>
    <row r="326" spans="1:120" ht="16.5" thickBot="1">
      <c r="A326" s="81" t="s">
        <v>38</v>
      </c>
      <c r="B326" s="82"/>
      <c r="C326" s="83"/>
      <c r="D326" s="84">
        <f t="shared" ref="D326:N326" si="22">SUM(D5,D41,D76,D169,D263,D282,D300)</f>
        <v>0</v>
      </c>
      <c r="E326" s="84">
        <f t="shared" si="22"/>
        <v>0</v>
      </c>
      <c r="F326" s="84">
        <f t="shared" si="22"/>
        <v>0</v>
      </c>
      <c r="G326" s="84">
        <f t="shared" si="22"/>
        <v>0</v>
      </c>
      <c r="H326" s="84">
        <f t="shared" si="22"/>
        <v>0</v>
      </c>
      <c r="I326" s="84">
        <f t="shared" si="22"/>
        <v>0</v>
      </c>
      <c r="J326" s="84">
        <f t="shared" si="22"/>
        <v>0</v>
      </c>
      <c r="K326" s="84">
        <f t="shared" si="22"/>
        <v>0</v>
      </c>
      <c r="L326" s="84">
        <f t="shared" si="22"/>
        <v>0</v>
      </c>
      <c r="M326" s="84">
        <f t="shared" si="22"/>
        <v>0</v>
      </c>
      <c r="N326" s="84">
        <f t="shared" si="22"/>
        <v>0</v>
      </c>
      <c r="O326" s="84">
        <f>SUM(D326:N326)</f>
        <v>0</v>
      </c>
      <c r="P326" s="85">
        <f t="shared" si="21"/>
        <v>0</v>
      </c>
      <c r="Q326" s="61"/>
      <c r="R326" s="86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51"/>
      <c r="CS326" s="51"/>
      <c r="CT326" s="51"/>
      <c r="CU326" s="51"/>
      <c r="CV326" s="51"/>
      <c r="CW326" s="51"/>
      <c r="CX326" s="51"/>
      <c r="CY326" s="51"/>
      <c r="CZ326" s="51"/>
      <c r="DA326" s="51"/>
      <c r="DB326" s="51"/>
      <c r="DC326" s="51"/>
      <c r="DD326" s="51"/>
      <c r="DE326" s="51"/>
      <c r="DF326" s="51"/>
      <c r="DG326" s="51"/>
      <c r="DH326" s="51"/>
      <c r="DI326" s="51"/>
      <c r="DJ326" s="51"/>
      <c r="DK326" s="51"/>
      <c r="DL326" s="51"/>
      <c r="DM326" s="51"/>
      <c r="DN326" s="51"/>
      <c r="DO326" s="51"/>
      <c r="DP326" s="51"/>
    </row>
    <row r="327" spans="1:120">
      <c r="A327" s="87"/>
      <c r="B327" s="88"/>
      <c r="C327" s="88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90"/>
    </row>
    <row r="328" spans="1:120">
      <c r="A328" s="91"/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6" t="s">
        <v>128</v>
      </c>
      <c r="N328" s="96"/>
      <c r="O328" s="96"/>
      <c r="P328" s="94">
        <v>852</v>
      </c>
    </row>
    <row r="329" spans="1:120">
      <c r="A329" s="97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9"/>
    </row>
    <row r="330" spans="1:120" ht="15.75" customHeight="1" thickBot="1">
      <c r="A330" s="100" t="s">
        <v>67</v>
      </c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2"/>
    </row>
  </sheetData>
  <mergeCells count="10">
    <mergeCell ref="M328:O328"/>
    <mergeCell ref="A329:P329"/>
    <mergeCell ref="A330:P3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1"/>
      <c r="M3" s="132"/>
      <c r="N3" s="36"/>
      <c r="O3" s="37"/>
      <c r="P3" s="133" t="s">
        <v>115</v>
      </c>
      <c r="Q3" s="11"/>
      <c r="R3"/>
    </row>
    <row r="4" spans="1:134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116</v>
      </c>
      <c r="N4" s="35" t="s">
        <v>9</v>
      </c>
      <c r="O4" s="35" t="s">
        <v>117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118</v>
      </c>
      <c r="B5" s="26"/>
      <c r="C5" s="26"/>
      <c r="D5" s="27">
        <f t="shared" ref="D5:N5" si="0">SUM(D6:D11)</f>
        <v>251758</v>
      </c>
      <c r="E5" s="27">
        <f t="shared" si="0"/>
        <v>44193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6" si="1">SUM(D5:N5)</f>
        <v>295951</v>
      </c>
      <c r="P5" s="33">
        <f t="shared" ref="P5:P42" si="2">(O5/P$44)</f>
        <v>350.65284360189571</v>
      </c>
      <c r="Q5" s="6"/>
    </row>
    <row r="6" spans="1:134">
      <c r="A6" s="12"/>
      <c r="B6" s="25">
        <v>311</v>
      </c>
      <c r="C6" s="20" t="s">
        <v>2</v>
      </c>
      <c r="D6" s="46">
        <v>69188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69188</v>
      </c>
      <c r="P6" s="47">
        <f t="shared" si="2"/>
        <v>81.976303317535539</v>
      </c>
      <c r="Q6" s="9"/>
    </row>
    <row r="7" spans="1:134">
      <c r="A7" s="12"/>
      <c r="B7" s="25">
        <v>312.3</v>
      </c>
      <c r="C7" s="20" t="s">
        <v>10</v>
      </c>
      <c r="D7" s="46">
        <v>0</v>
      </c>
      <c r="E7" s="46">
        <v>6657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6657</v>
      </c>
      <c r="P7" s="47">
        <f t="shared" si="2"/>
        <v>7.8874407582938391</v>
      </c>
      <c r="Q7" s="9"/>
    </row>
    <row r="8" spans="1:134">
      <c r="A8" s="12"/>
      <c r="B8" s="25">
        <v>312.41000000000003</v>
      </c>
      <c r="C8" s="20" t="s">
        <v>119</v>
      </c>
      <c r="D8" s="46">
        <v>0</v>
      </c>
      <c r="E8" s="46">
        <v>37536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37536</v>
      </c>
      <c r="P8" s="47">
        <f t="shared" si="2"/>
        <v>44.473933649289101</v>
      </c>
      <c r="Q8" s="9"/>
    </row>
    <row r="9" spans="1:134">
      <c r="A9" s="12"/>
      <c r="B9" s="25">
        <v>314.10000000000002</v>
      </c>
      <c r="C9" s="20" t="s">
        <v>13</v>
      </c>
      <c r="D9" s="46">
        <v>52714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52714</v>
      </c>
      <c r="P9" s="47">
        <f t="shared" si="2"/>
        <v>62.457345971563981</v>
      </c>
      <c r="Q9" s="9"/>
    </row>
    <row r="10" spans="1:134">
      <c r="A10" s="12"/>
      <c r="B10" s="25">
        <v>315.10000000000002</v>
      </c>
      <c r="C10" s="20" t="s">
        <v>120</v>
      </c>
      <c r="D10" s="46">
        <v>24607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24607</v>
      </c>
      <c r="P10" s="47">
        <f t="shared" si="2"/>
        <v>29.15521327014218</v>
      </c>
      <c r="Q10" s="9"/>
    </row>
    <row r="11" spans="1:134">
      <c r="A11" s="12"/>
      <c r="B11" s="25">
        <v>319.89999999999998</v>
      </c>
      <c r="C11" s="20" t="s">
        <v>121</v>
      </c>
      <c r="D11" s="46">
        <v>105249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105249</v>
      </c>
      <c r="P11" s="47">
        <f t="shared" si="2"/>
        <v>124.70260663507109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SUM(D13:D14)</f>
        <v>73470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73470</v>
      </c>
      <c r="P12" s="45">
        <f t="shared" si="2"/>
        <v>87.049763033175353</v>
      </c>
      <c r="Q12" s="10"/>
    </row>
    <row r="13" spans="1:134">
      <c r="A13" s="12"/>
      <c r="B13" s="25">
        <v>323.10000000000002</v>
      </c>
      <c r="C13" s="20" t="s">
        <v>16</v>
      </c>
      <c r="D13" s="46">
        <v>68563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68563</v>
      </c>
      <c r="P13" s="47">
        <f t="shared" si="2"/>
        <v>81.235781990521332</v>
      </c>
      <c r="Q13" s="9"/>
    </row>
    <row r="14" spans="1:134">
      <c r="A14" s="12"/>
      <c r="B14" s="25">
        <v>329.5</v>
      </c>
      <c r="C14" s="20" t="s">
        <v>122</v>
      </c>
      <c r="D14" s="46">
        <v>4907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4907</v>
      </c>
      <c r="P14" s="47">
        <f t="shared" si="2"/>
        <v>5.8139810426540288</v>
      </c>
      <c r="Q14" s="9"/>
    </row>
    <row r="15" spans="1:134" ht="15.75">
      <c r="A15" s="29" t="s">
        <v>123</v>
      </c>
      <c r="B15" s="30"/>
      <c r="C15" s="31"/>
      <c r="D15" s="32">
        <f t="shared" ref="D15:N15" si="4">SUM(D16:D24)</f>
        <v>341757</v>
      </c>
      <c r="E15" s="32">
        <f t="shared" si="4"/>
        <v>0</v>
      </c>
      <c r="F15" s="32">
        <f t="shared" si="4"/>
        <v>0</v>
      </c>
      <c r="G15" s="32">
        <f t="shared" si="4"/>
        <v>407093</v>
      </c>
      <c r="H15" s="32">
        <f t="shared" si="4"/>
        <v>0</v>
      </c>
      <c r="I15" s="32">
        <f t="shared" si="4"/>
        <v>30359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779209</v>
      </c>
      <c r="P15" s="45">
        <f t="shared" si="2"/>
        <v>923.23341232227483</v>
      </c>
      <c r="Q15" s="10"/>
    </row>
    <row r="16" spans="1:134">
      <c r="A16" s="12"/>
      <c r="B16" s="25">
        <v>331.2</v>
      </c>
      <c r="C16" s="20" t="s">
        <v>111</v>
      </c>
      <c r="D16" s="46">
        <v>43200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43200</v>
      </c>
      <c r="P16" s="47">
        <f t="shared" si="2"/>
        <v>51.18483412322275</v>
      </c>
      <c r="Q16" s="9"/>
    </row>
    <row r="17" spans="1:17">
      <c r="A17" s="12"/>
      <c r="B17" s="25">
        <v>331.31</v>
      </c>
      <c r="C17" s="20" t="s">
        <v>69</v>
      </c>
      <c r="D17" s="46">
        <v>0</v>
      </c>
      <c r="E17" s="46">
        <v>0</v>
      </c>
      <c r="F17" s="46">
        <v>0</v>
      </c>
      <c r="G17" s="46">
        <v>407093</v>
      </c>
      <c r="H17" s="46">
        <v>0</v>
      </c>
      <c r="I17" s="46">
        <v>30000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5">SUM(D17:N17)</f>
        <v>437093</v>
      </c>
      <c r="P17" s="47">
        <f t="shared" si="2"/>
        <v>517.8827014218009</v>
      </c>
      <c r="Q17" s="9"/>
    </row>
    <row r="18" spans="1:17">
      <c r="A18" s="12"/>
      <c r="B18" s="25">
        <v>331.5</v>
      </c>
      <c r="C18" s="20" t="s">
        <v>107</v>
      </c>
      <c r="D18" s="46">
        <v>162329</v>
      </c>
      <c r="E18" s="46">
        <v>0</v>
      </c>
      <c r="F18" s="46">
        <v>0</v>
      </c>
      <c r="G18" s="46">
        <v>0</v>
      </c>
      <c r="H18" s="46">
        <v>0</v>
      </c>
      <c r="I18" s="46">
        <v>359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162688</v>
      </c>
      <c r="P18" s="47">
        <f t="shared" si="2"/>
        <v>192.75829383886256</v>
      </c>
      <c r="Q18" s="9"/>
    </row>
    <row r="19" spans="1:17">
      <c r="A19" s="12"/>
      <c r="B19" s="25">
        <v>335.125</v>
      </c>
      <c r="C19" s="20" t="s">
        <v>124</v>
      </c>
      <c r="D19" s="46">
        <v>57662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57662</v>
      </c>
      <c r="P19" s="47">
        <f t="shared" si="2"/>
        <v>68.319905213270147</v>
      </c>
      <c r="Q19" s="9"/>
    </row>
    <row r="20" spans="1:17">
      <c r="A20" s="12"/>
      <c r="B20" s="25">
        <v>335.14</v>
      </c>
      <c r="C20" s="20" t="s">
        <v>74</v>
      </c>
      <c r="D20" s="46">
        <v>411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411</v>
      </c>
      <c r="P20" s="47">
        <f t="shared" si="2"/>
        <v>0.48696682464454977</v>
      </c>
      <c r="Q20" s="9"/>
    </row>
    <row r="21" spans="1:17">
      <c r="A21" s="12"/>
      <c r="B21" s="25">
        <v>335.15</v>
      </c>
      <c r="C21" s="20" t="s">
        <v>75</v>
      </c>
      <c r="D21" s="46">
        <v>145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145</v>
      </c>
      <c r="P21" s="47">
        <f t="shared" si="2"/>
        <v>0.17180094786729858</v>
      </c>
      <c r="Q21" s="9"/>
    </row>
    <row r="22" spans="1:17">
      <c r="A22" s="12"/>
      <c r="B22" s="25">
        <v>335.18</v>
      </c>
      <c r="C22" s="20" t="s">
        <v>125</v>
      </c>
      <c r="D22" s="46">
        <v>54112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54112</v>
      </c>
      <c r="P22" s="47">
        <f t="shared" si="2"/>
        <v>64.113744075829388</v>
      </c>
      <c r="Q22" s="9"/>
    </row>
    <row r="23" spans="1:17">
      <c r="A23" s="12"/>
      <c r="B23" s="25">
        <v>337.2</v>
      </c>
      <c r="C23" s="20" t="s">
        <v>24</v>
      </c>
      <c r="D23" s="46">
        <v>20000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20000</v>
      </c>
      <c r="P23" s="47">
        <f t="shared" si="2"/>
        <v>23.696682464454977</v>
      </c>
      <c r="Q23" s="9"/>
    </row>
    <row r="24" spans="1:17">
      <c r="A24" s="12"/>
      <c r="B24" s="25">
        <v>337.7</v>
      </c>
      <c r="C24" s="20" t="s">
        <v>25</v>
      </c>
      <c r="D24" s="46">
        <v>3898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3898</v>
      </c>
      <c r="P24" s="47">
        <f t="shared" si="2"/>
        <v>4.6184834123222744</v>
      </c>
      <c r="Q24" s="9"/>
    </row>
    <row r="25" spans="1:17" ht="15.75">
      <c r="A25" s="29" t="s">
        <v>30</v>
      </c>
      <c r="B25" s="30"/>
      <c r="C25" s="31"/>
      <c r="D25" s="32">
        <f t="shared" ref="D25:N25" si="6">SUM(D26:D32)</f>
        <v>10852</v>
      </c>
      <c r="E25" s="32">
        <f t="shared" si="6"/>
        <v>12424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647431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>SUM(D25:N25)</f>
        <v>670707</v>
      </c>
      <c r="P25" s="45">
        <f t="shared" si="2"/>
        <v>794.67654028436016</v>
      </c>
      <c r="Q25" s="10"/>
    </row>
    <row r="26" spans="1:17">
      <c r="A26" s="12"/>
      <c r="B26" s="25">
        <v>341.9</v>
      </c>
      <c r="C26" s="20" t="s">
        <v>93</v>
      </c>
      <c r="D26" s="46">
        <v>322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7">SUM(D26:N26)</f>
        <v>322</v>
      </c>
      <c r="P26" s="47">
        <f t="shared" si="2"/>
        <v>0.38151658767772512</v>
      </c>
      <c r="Q26" s="9"/>
    </row>
    <row r="27" spans="1:17">
      <c r="A27" s="12"/>
      <c r="B27" s="25">
        <v>342.2</v>
      </c>
      <c r="C27" s="20" t="s">
        <v>33</v>
      </c>
      <c r="D27" s="46">
        <v>10530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10530</v>
      </c>
      <c r="P27" s="47">
        <f t="shared" si="2"/>
        <v>12.476303317535544</v>
      </c>
      <c r="Q27" s="9"/>
    </row>
    <row r="28" spans="1:17">
      <c r="A28" s="12"/>
      <c r="B28" s="25">
        <v>343.3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176903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176903</v>
      </c>
      <c r="P28" s="47">
        <f t="shared" si="2"/>
        <v>209.60071090047393</v>
      </c>
      <c r="Q28" s="9"/>
    </row>
    <row r="29" spans="1:17">
      <c r="A29" s="12"/>
      <c r="B29" s="25">
        <v>343.4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128779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128779</v>
      </c>
      <c r="P29" s="47">
        <f t="shared" si="2"/>
        <v>152.58175355450237</v>
      </c>
      <c r="Q29" s="9"/>
    </row>
    <row r="30" spans="1:17">
      <c r="A30" s="12"/>
      <c r="B30" s="25">
        <v>343.5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308064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308064</v>
      </c>
      <c r="P30" s="47">
        <f t="shared" si="2"/>
        <v>365.00473933649289</v>
      </c>
      <c r="Q30" s="9"/>
    </row>
    <row r="31" spans="1:17">
      <c r="A31" s="12"/>
      <c r="B31" s="25">
        <v>343.9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33685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33685</v>
      </c>
      <c r="P31" s="47">
        <f t="shared" si="2"/>
        <v>39.911137440758296</v>
      </c>
      <c r="Q31" s="9"/>
    </row>
    <row r="32" spans="1:17">
      <c r="A32" s="12"/>
      <c r="B32" s="25">
        <v>344.9</v>
      </c>
      <c r="C32" s="20" t="s">
        <v>77</v>
      </c>
      <c r="D32" s="46">
        <v>0</v>
      </c>
      <c r="E32" s="46">
        <v>12424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12424</v>
      </c>
      <c r="P32" s="47">
        <f t="shared" si="2"/>
        <v>14.720379146919431</v>
      </c>
      <c r="Q32" s="9"/>
    </row>
    <row r="33" spans="1:120" ht="15.75">
      <c r="A33" s="29" t="s">
        <v>31</v>
      </c>
      <c r="B33" s="30"/>
      <c r="C33" s="31"/>
      <c r="D33" s="32">
        <f t="shared" ref="D33:N33" si="8">SUM(D34:D34)</f>
        <v>34424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ref="O33:O42" si="9">SUM(D33:N33)</f>
        <v>34424</v>
      </c>
      <c r="P33" s="45">
        <f t="shared" si="2"/>
        <v>40.786729857819907</v>
      </c>
      <c r="Q33" s="10"/>
    </row>
    <row r="34" spans="1:120">
      <c r="A34" s="13"/>
      <c r="B34" s="39">
        <v>351.3</v>
      </c>
      <c r="C34" s="21" t="s">
        <v>64</v>
      </c>
      <c r="D34" s="46">
        <v>34424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34424</v>
      </c>
      <c r="P34" s="47">
        <f t="shared" si="2"/>
        <v>40.786729857819907</v>
      </c>
      <c r="Q34" s="9"/>
    </row>
    <row r="35" spans="1:120" ht="15.75">
      <c r="A35" s="29" t="s">
        <v>3</v>
      </c>
      <c r="B35" s="30"/>
      <c r="C35" s="31"/>
      <c r="D35" s="32">
        <f t="shared" ref="D35:N35" si="10">SUM(D36:D38)</f>
        <v>28876</v>
      </c>
      <c r="E35" s="32">
        <f t="shared" si="10"/>
        <v>17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96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 t="shared" si="9"/>
        <v>28989</v>
      </c>
      <c r="P35" s="45">
        <f t="shared" si="2"/>
        <v>34.347156398104268</v>
      </c>
      <c r="Q35" s="10"/>
    </row>
    <row r="36" spans="1:120">
      <c r="A36" s="12"/>
      <c r="B36" s="25">
        <v>361.1</v>
      </c>
      <c r="C36" s="20" t="s">
        <v>41</v>
      </c>
      <c r="D36" s="46">
        <v>51</v>
      </c>
      <c r="E36" s="46">
        <v>17</v>
      </c>
      <c r="F36" s="46">
        <v>0</v>
      </c>
      <c r="G36" s="46">
        <v>0</v>
      </c>
      <c r="H36" s="46">
        <v>0</v>
      </c>
      <c r="I36" s="46">
        <v>96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164</v>
      </c>
      <c r="P36" s="47">
        <f t="shared" si="2"/>
        <v>0.19431279620853081</v>
      </c>
      <c r="Q36" s="9"/>
    </row>
    <row r="37" spans="1:120">
      <c r="A37" s="12"/>
      <c r="B37" s="25">
        <v>362</v>
      </c>
      <c r="C37" s="20" t="s">
        <v>42</v>
      </c>
      <c r="D37" s="46">
        <v>2730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2730</v>
      </c>
      <c r="P37" s="47">
        <f t="shared" si="2"/>
        <v>3.2345971563981042</v>
      </c>
      <c r="Q37" s="9"/>
    </row>
    <row r="38" spans="1:120">
      <c r="A38" s="12"/>
      <c r="B38" s="25">
        <v>369.9</v>
      </c>
      <c r="C38" s="20" t="s">
        <v>44</v>
      </c>
      <c r="D38" s="46">
        <v>26095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26095</v>
      </c>
      <c r="P38" s="47">
        <f t="shared" si="2"/>
        <v>30.91824644549763</v>
      </c>
      <c r="Q38" s="9"/>
    </row>
    <row r="39" spans="1:120" ht="15.75">
      <c r="A39" s="29" t="s">
        <v>32</v>
      </c>
      <c r="B39" s="30"/>
      <c r="C39" s="31"/>
      <c r="D39" s="32">
        <f t="shared" ref="D39:N39" si="11">SUM(D40:D41)</f>
        <v>8160</v>
      </c>
      <c r="E39" s="32">
        <f t="shared" si="11"/>
        <v>0</v>
      </c>
      <c r="F39" s="32">
        <f t="shared" si="11"/>
        <v>0</v>
      </c>
      <c r="G39" s="32">
        <f t="shared" si="11"/>
        <v>172408</v>
      </c>
      <c r="H39" s="32">
        <f t="shared" si="11"/>
        <v>0</v>
      </c>
      <c r="I39" s="32">
        <f t="shared" si="11"/>
        <v>1375892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1"/>
        <v>0</v>
      </c>
      <c r="O39" s="32">
        <f t="shared" si="9"/>
        <v>1556460</v>
      </c>
      <c r="P39" s="45">
        <f t="shared" si="2"/>
        <v>1844.1469194312797</v>
      </c>
      <c r="Q39" s="9"/>
    </row>
    <row r="40" spans="1:120">
      <c r="A40" s="12"/>
      <c r="B40" s="25">
        <v>381</v>
      </c>
      <c r="C40" s="20" t="s">
        <v>45</v>
      </c>
      <c r="D40" s="46">
        <v>6160</v>
      </c>
      <c r="E40" s="46">
        <v>0</v>
      </c>
      <c r="F40" s="46">
        <v>0</v>
      </c>
      <c r="G40" s="46">
        <v>172408</v>
      </c>
      <c r="H40" s="46">
        <v>0</v>
      </c>
      <c r="I40" s="46">
        <v>1375892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1554460</v>
      </c>
      <c r="P40" s="47">
        <f t="shared" si="2"/>
        <v>1841.7772511848341</v>
      </c>
      <c r="Q40" s="9"/>
    </row>
    <row r="41" spans="1:120" ht="15.75" thickBot="1">
      <c r="A41" s="12"/>
      <c r="B41" s="25">
        <v>388.1</v>
      </c>
      <c r="C41" s="20" t="s">
        <v>104</v>
      </c>
      <c r="D41" s="46">
        <v>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2000</v>
      </c>
      <c r="P41" s="47">
        <f t="shared" si="2"/>
        <v>2.3696682464454977</v>
      </c>
      <c r="Q41" s="9"/>
    </row>
    <row r="42" spans="1:120" ht="16.5" thickBot="1">
      <c r="A42" s="14" t="s">
        <v>38</v>
      </c>
      <c r="B42" s="23"/>
      <c r="C42" s="22"/>
      <c r="D42" s="15">
        <f t="shared" ref="D42:N42" si="12">SUM(D5,D12,D15,D25,D33,D35,D39)</f>
        <v>749297</v>
      </c>
      <c r="E42" s="15">
        <f t="shared" si="12"/>
        <v>56634</v>
      </c>
      <c r="F42" s="15">
        <f t="shared" si="12"/>
        <v>0</v>
      </c>
      <c r="G42" s="15">
        <f t="shared" si="12"/>
        <v>579501</v>
      </c>
      <c r="H42" s="15">
        <f t="shared" si="12"/>
        <v>0</v>
      </c>
      <c r="I42" s="15">
        <f t="shared" si="12"/>
        <v>2053778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 t="shared" si="9"/>
        <v>3439210</v>
      </c>
      <c r="P42" s="38">
        <f t="shared" si="2"/>
        <v>4074.8933649289102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20" t="s">
        <v>126</v>
      </c>
      <c r="N44" s="120"/>
      <c r="O44" s="120"/>
      <c r="P44" s="43">
        <v>844</v>
      </c>
    </row>
    <row r="45" spans="1:120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  <row r="46" spans="1:120" ht="15.75" customHeight="1" thickBot="1">
      <c r="A46" s="122" t="s">
        <v>67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2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224600</v>
      </c>
      <c r="E5" s="27">
        <f t="shared" si="0"/>
        <v>41782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266382</v>
      </c>
      <c r="O5" s="33">
        <f t="shared" ref="O5:O46" si="2">(N5/O$48)</f>
        <v>309.38675958188151</v>
      </c>
      <c r="P5" s="6"/>
    </row>
    <row r="6" spans="1:133">
      <c r="A6" s="12"/>
      <c r="B6" s="25">
        <v>311</v>
      </c>
      <c r="C6" s="20" t="s">
        <v>2</v>
      </c>
      <c r="D6" s="46">
        <v>63551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63551</v>
      </c>
      <c r="O6" s="47">
        <f t="shared" si="2"/>
        <v>73.810685249709636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6568</v>
      </c>
      <c r="O7" s="47">
        <f t="shared" si="2"/>
        <v>7.6283391405342629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35214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35214</v>
      </c>
      <c r="O8" s="47">
        <f t="shared" si="2"/>
        <v>40.89895470383275</v>
      </c>
      <c r="P8" s="9"/>
    </row>
    <row r="9" spans="1:133">
      <c r="A9" s="12"/>
      <c r="B9" s="25">
        <v>312.60000000000002</v>
      </c>
      <c r="C9" s="20" t="s">
        <v>12</v>
      </c>
      <c r="D9" s="46">
        <v>94880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94880</v>
      </c>
      <c r="O9" s="47">
        <f t="shared" si="2"/>
        <v>110.19744483159117</v>
      </c>
      <c r="P9" s="9"/>
    </row>
    <row r="10" spans="1:133">
      <c r="A10" s="12"/>
      <c r="B10" s="25">
        <v>314.10000000000002</v>
      </c>
      <c r="C10" s="20" t="s">
        <v>13</v>
      </c>
      <c r="D10" s="46">
        <v>43625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43625</v>
      </c>
      <c r="O10" s="47">
        <f t="shared" si="2"/>
        <v>50.667828106852497</v>
      </c>
      <c r="P10" s="9"/>
    </row>
    <row r="11" spans="1:133">
      <c r="A11" s="12"/>
      <c r="B11" s="25">
        <v>315</v>
      </c>
      <c r="C11" s="20" t="s">
        <v>72</v>
      </c>
      <c r="D11" s="46">
        <v>22544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22544</v>
      </c>
      <c r="O11" s="47">
        <f t="shared" si="2"/>
        <v>26.183507549361209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77559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77559</v>
      </c>
      <c r="O12" s="45">
        <f t="shared" si="2"/>
        <v>90.080139372822302</v>
      </c>
      <c r="P12" s="10"/>
    </row>
    <row r="13" spans="1:133">
      <c r="A13" s="12"/>
      <c r="B13" s="25">
        <v>323.10000000000002</v>
      </c>
      <c r="C13" s="20" t="s">
        <v>16</v>
      </c>
      <c r="D13" s="46">
        <v>73290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73290</v>
      </c>
      <c r="O13" s="47">
        <f t="shared" si="2"/>
        <v>85.121951219512198</v>
      </c>
      <c r="P13" s="9"/>
    </row>
    <row r="14" spans="1:133">
      <c r="A14" s="12"/>
      <c r="B14" s="25">
        <v>329</v>
      </c>
      <c r="C14" s="20" t="s">
        <v>17</v>
      </c>
      <c r="D14" s="46">
        <v>4269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4269</v>
      </c>
      <c r="O14" s="47">
        <f t="shared" si="2"/>
        <v>4.9581881533101049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SUM(D16:D27)</f>
        <v>251936</v>
      </c>
      <c r="E15" s="32">
        <f t="shared" si="4"/>
        <v>0</v>
      </c>
      <c r="F15" s="32">
        <f t="shared" si="4"/>
        <v>0</v>
      </c>
      <c r="G15" s="32">
        <f t="shared" si="4"/>
        <v>1182451</v>
      </c>
      <c r="H15" s="32">
        <f t="shared" si="4"/>
        <v>0</v>
      </c>
      <c r="I15" s="32">
        <f t="shared" si="4"/>
        <v>59784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1494171</v>
      </c>
      <c r="O15" s="45">
        <f t="shared" si="2"/>
        <v>1735.3902439024391</v>
      </c>
      <c r="P15" s="10"/>
    </row>
    <row r="16" spans="1:133">
      <c r="A16" s="12"/>
      <c r="B16" s="25">
        <v>331.2</v>
      </c>
      <c r="C16" s="20" t="s">
        <v>111</v>
      </c>
      <c r="D16" s="46">
        <v>46750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46750</v>
      </c>
      <c r="O16" s="47">
        <f t="shared" si="2"/>
        <v>54.297328687572588</v>
      </c>
      <c r="P16" s="9"/>
    </row>
    <row r="17" spans="1:16">
      <c r="A17" s="12"/>
      <c r="B17" s="25">
        <v>331.31</v>
      </c>
      <c r="C17" s="20" t="s">
        <v>69</v>
      </c>
      <c r="D17" s="46">
        <v>0</v>
      </c>
      <c r="E17" s="46">
        <v>0</v>
      </c>
      <c r="F17" s="46">
        <v>0</v>
      </c>
      <c r="G17" s="46">
        <v>66137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66137</v>
      </c>
      <c r="O17" s="47">
        <f t="shared" si="2"/>
        <v>76.814169570267126</v>
      </c>
      <c r="P17" s="9"/>
    </row>
    <row r="18" spans="1:16">
      <c r="A18" s="12"/>
      <c r="B18" s="25">
        <v>331.5</v>
      </c>
      <c r="C18" s="20" t="s">
        <v>107</v>
      </c>
      <c r="D18" s="46">
        <v>43789</v>
      </c>
      <c r="E18" s="46">
        <v>0</v>
      </c>
      <c r="F18" s="46">
        <v>0</v>
      </c>
      <c r="G18" s="46">
        <v>0</v>
      </c>
      <c r="H18" s="46">
        <v>0</v>
      </c>
      <c r="I18" s="46">
        <v>12534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56323</v>
      </c>
      <c r="O18" s="47">
        <f t="shared" si="2"/>
        <v>65.415795586527295</v>
      </c>
      <c r="P18" s="9"/>
    </row>
    <row r="19" spans="1:16">
      <c r="A19" s="12"/>
      <c r="B19" s="25">
        <v>334.2</v>
      </c>
      <c r="C19" s="20" t="s">
        <v>56</v>
      </c>
      <c r="D19" s="46">
        <v>35051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35051</v>
      </c>
      <c r="O19" s="47">
        <f t="shared" si="2"/>
        <v>40.709639953542393</v>
      </c>
      <c r="P19" s="9"/>
    </row>
    <row r="20" spans="1:16">
      <c r="A20" s="12"/>
      <c r="B20" s="25">
        <v>334.31</v>
      </c>
      <c r="C20" s="20" t="s">
        <v>61</v>
      </c>
      <c r="D20" s="46">
        <v>0</v>
      </c>
      <c r="E20" s="46">
        <v>0</v>
      </c>
      <c r="F20" s="46">
        <v>0</v>
      </c>
      <c r="G20" s="46">
        <v>868451</v>
      </c>
      <c r="H20" s="46">
        <v>0</v>
      </c>
      <c r="I20" s="46">
        <v>47250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915701</v>
      </c>
      <c r="O20" s="47">
        <f t="shared" si="2"/>
        <v>1063.5319396051104</v>
      </c>
      <c r="P20" s="9"/>
    </row>
    <row r="21" spans="1:16">
      <c r="A21" s="12"/>
      <c r="B21" s="25">
        <v>334.49</v>
      </c>
      <c r="C21" s="20" t="s">
        <v>98</v>
      </c>
      <c r="D21" s="46">
        <v>0</v>
      </c>
      <c r="E21" s="46">
        <v>0</v>
      </c>
      <c r="F21" s="46">
        <v>0</v>
      </c>
      <c r="G21" s="46">
        <v>247863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247863</v>
      </c>
      <c r="O21" s="47">
        <f t="shared" si="2"/>
        <v>287.8780487804878</v>
      </c>
      <c r="P21" s="9"/>
    </row>
    <row r="22" spans="1:16">
      <c r="A22" s="12"/>
      <c r="B22" s="25">
        <v>335.12</v>
      </c>
      <c r="C22" s="20" t="s">
        <v>73</v>
      </c>
      <c r="D22" s="46">
        <v>51328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51328</v>
      </c>
      <c r="O22" s="47">
        <f t="shared" si="2"/>
        <v>59.614401858304298</v>
      </c>
      <c r="P22" s="9"/>
    </row>
    <row r="23" spans="1:16">
      <c r="A23" s="12"/>
      <c r="B23" s="25">
        <v>335.14</v>
      </c>
      <c r="C23" s="20" t="s">
        <v>74</v>
      </c>
      <c r="D23" s="46">
        <v>857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857</v>
      </c>
      <c r="O23" s="47">
        <f t="shared" si="2"/>
        <v>0.99535423925667832</v>
      </c>
      <c r="P23" s="9"/>
    </row>
    <row r="24" spans="1:16">
      <c r="A24" s="12"/>
      <c r="B24" s="25">
        <v>335.15</v>
      </c>
      <c r="C24" s="20" t="s">
        <v>75</v>
      </c>
      <c r="D24" s="46">
        <v>508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508</v>
      </c>
      <c r="O24" s="47">
        <f t="shared" si="2"/>
        <v>0.59001161440185834</v>
      </c>
      <c r="P24" s="9"/>
    </row>
    <row r="25" spans="1:16">
      <c r="A25" s="12"/>
      <c r="B25" s="25">
        <v>335.18</v>
      </c>
      <c r="C25" s="20" t="s">
        <v>76</v>
      </c>
      <c r="D25" s="46">
        <v>49749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49749</v>
      </c>
      <c r="O25" s="47">
        <f t="shared" si="2"/>
        <v>57.780487804878049</v>
      </c>
      <c r="P25" s="9"/>
    </row>
    <row r="26" spans="1:16">
      <c r="A26" s="12"/>
      <c r="B26" s="25">
        <v>337.2</v>
      </c>
      <c r="C26" s="20" t="s">
        <v>24</v>
      </c>
      <c r="D26" s="46">
        <v>20000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20000</v>
      </c>
      <c r="O26" s="47">
        <f t="shared" si="2"/>
        <v>23.228803716608596</v>
      </c>
      <c r="P26" s="9"/>
    </row>
    <row r="27" spans="1:16">
      <c r="A27" s="12"/>
      <c r="B27" s="25">
        <v>337.7</v>
      </c>
      <c r="C27" s="20" t="s">
        <v>25</v>
      </c>
      <c r="D27" s="46">
        <v>3904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3904</v>
      </c>
      <c r="O27" s="47">
        <f t="shared" si="2"/>
        <v>4.5342624854819977</v>
      </c>
      <c r="P27" s="9"/>
    </row>
    <row r="28" spans="1:16" ht="15.75">
      <c r="A28" s="29" t="s">
        <v>30</v>
      </c>
      <c r="B28" s="30"/>
      <c r="C28" s="31"/>
      <c r="D28" s="32">
        <f t="shared" ref="D28:M28" si="5">SUM(D29:D35)</f>
        <v>15706</v>
      </c>
      <c r="E28" s="32">
        <f t="shared" si="5"/>
        <v>12062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596639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624407</v>
      </c>
      <c r="O28" s="45">
        <f t="shared" si="2"/>
        <v>725.21138211382117</v>
      </c>
      <c r="P28" s="10"/>
    </row>
    <row r="29" spans="1:16">
      <c r="A29" s="12"/>
      <c r="B29" s="25">
        <v>341.9</v>
      </c>
      <c r="C29" s="20" t="s">
        <v>93</v>
      </c>
      <c r="D29" s="46">
        <v>282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282</v>
      </c>
      <c r="O29" s="47">
        <f t="shared" si="2"/>
        <v>0.32752613240418116</v>
      </c>
      <c r="P29" s="9"/>
    </row>
    <row r="30" spans="1:16">
      <c r="A30" s="12"/>
      <c r="B30" s="25">
        <v>342.2</v>
      </c>
      <c r="C30" s="20" t="s">
        <v>33</v>
      </c>
      <c r="D30" s="46">
        <v>10306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10306</v>
      </c>
      <c r="O30" s="47">
        <f t="shared" si="2"/>
        <v>11.969802555168409</v>
      </c>
      <c r="P30" s="9"/>
    </row>
    <row r="31" spans="1:16">
      <c r="A31" s="12"/>
      <c r="B31" s="25">
        <v>343.3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177761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177761</v>
      </c>
      <c r="O31" s="47">
        <f t="shared" si="2"/>
        <v>206.45876887340302</v>
      </c>
      <c r="P31" s="9"/>
    </row>
    <row r="32" spans="1:16">
      <c r="A32" s="12"/>
      <c r="B32" s="25">
        <v>343.4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117538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117538</v>
      </c>
      <c r="O32" s="47">
        <f t="shared" si="2"/>
        <v>136.51335656213706</v>
      </c>
      <c r="P32" s="9"/>
    </row>
    <row r="33" spans="1:119">
      <c r="A33" s="12"/>
      <c r="B33" s="25">
        <v>343.5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296150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296150</v>
      </c>
      <c r="O33" s="47">
        <f t="shared" si="2"/>
        <v>343.96051103368177</v>
      </c>
      <c r="P33" s="9"/>
    </row>
    <row r="34" spans="1:119">
      <c r="A34" s="12"/>
      <c r="B34" s="25">
        <v>343.9</v>
      </c>
      <c r="C34" s="20" t="s">
        <v>37</v>
      </c>
      <c r="D34" s="46">
        <v>5118</v>
      </c>
      <c r="E34" s="46">
        <v>0</v>
      </c>
      <c r="F34" s="46">
        <v>0</v>
      </c>
      <c r="G34" s="46">
        <v>0</v>
      </c>
      <c r="H34" s="46">
        <v>0</v>
      </c>
      <c r="I34" s="46">
        <v>5190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10308</v>
      </c>
      <c r="O34" s="47">
        <f t="shared" si="2"/>
        <v>11.97212543554007</v>
      </c>
      <c r="P34" s="9"/>
    </row>
    <row r="35" spans="1:119">
      <c r="A35" s="12"/>
      <c r="B35" s="25">
        <v>344.9</v>
      </c>
      <c r="C35" s="20" t="s">
        <v>77</v>
      </c>
      <c r="D35" s="46">
        <v>0</v>
      </c>
      <c r="E35" s="46">
        <v>12062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12062</v>
      </c>
      <c r="O35" s="47">
        <f t="shared" si="2"/>
        <v>14.009291521486643</v>
      </c>
      <c r="P35" s="9"/>
    </row>
    <row r="36" spans="1:119" ht="15.75">
      <c r="A36" s="29" t="s">
        <v>31</v>
      </c>
      <c r="B36" s="30"/>
      <c r="C36" s="31"/>
      <c r="D36" s="32">
        <f t="shared" ref="D36:M36" si="7">SUM(D37:D37)</f>
        <v>32224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ref="N36:N46" si="8">SUM(D36:M36)</f>
        <v>32224</v>
      </c>
      <c r="O36" s="45">
        <f t="shared" si="2"/>
        <v>37.426248548199766</v>
      </c>
      <c r="P36" s="10"/>
    </row>
    <row r="37" spans="1:119">
      <c r="A37" s="13"/>
      <c r="B37" s="39">
        <v>351.3</v>
      </c>
      <c r="C37" s="21" t="s">
        <v>64</v>
      </c>
      <c r="D37" s="46">
        <v>32224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32224</v>
      </c>
      <c r="O37" s="47">
        <f t="shared" si="2"/>
        <v>37.426248548199766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SUM(D39:D41)</f>
        <v>16781</v>
      </c>
      <c r="E38" s="32">
        <f t="shared" si="9"/>
        <v>3111</v>
      </c>
      <c r="F38" s="32">
        <f t="shared" si="9"/>
        <v>0</v>
      </c>
      <c r="G38" s="32">
        <f t="shared" si="9"/>
        <v>1</v>
      </c>
      <c r="H38" s="32">
        <f t="shared" si="9"/>
        <v>0</v>
      </c>
      <c r="I38" s="32">
        <f t="shared" si="9"/>
        <v>159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20052</v>
      </c>
      <c r="O38" s="45">
        <f t="shared" si="2"/>
        <v>23.289198606271778</v>
      </c>
      <c r="P38" s="10"/>
    </row>
    <row r="39" spans="1:119">
      <c r="A39" s="12"/>
      <c r="B39" s="25">
        <v>361.1</v>
      </c>
      <c r="C39" s="20" t="s">
        <v>41</v>
      </c>
      <c r="D39" s="46">
        <v>47</v>
      </c>
      <c r="E39" s="46">
        <v>3111</v>
      </c>
      <c r="F39" s="46">
        <v>0</v>
      </c>
      <c r="G39" s="46">
        <v>1</v>
      </c>
      <c r="H39" s="46">
        <v>0</v>
      </c>
      <c r="I39" s="46">
        <v>159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3318</v>
      </c>
      <c r="O39" s="47">
        <f t="shared" si="2"/>
        <v>3.8536585365853657</v>
      </c>
      <c r="P39" s="9"/>
    </row>
    <row r="40" spans="1:119">
      <c r="A40" s="12"/>
      <c r="B40" s="25">
        <v>362</v>
      </c>
      <c r="C40" s="20" t="s">
        <v>42</v>
      </c>
      <c r="D40" s="46">
        <v>1540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1540</v>
      </c>
      <c r="O40" s="47">
        <f t="shared" si="2"/>
        <v>1.7886178861788617</v>
      </c>
      <c r="P40" s="9"/>
    </row>
    <row r="41" spans="1:119">
      <c r="A41" s="12"/>
      <c r="B41" s="25">
        <v>369.9</v>
      </c>
      <c r="C41" s="20" t="s">
        <v>44</v>
      </c>
      <c r="D41" s="46">
        <v>15194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15194</v>
      </c>
      <c r="O41" s="47">
        <f t="shared" si="2"/>
        <v>17.646922183507549</v>
      </c>
      <c r="P41" s="9"/>
    </row>
    <row r="42" spans="1:119" ht="15.75">
      <c r="A42" s="29" t="s">
        <v>32</v>
      </c>
      <c r="B42" s="30"/>
      <c r="C42" s="31"/>
      <c r="D42" s="32">
        <f t="shared" ref="D42:M42" si="10">SUM(D43:D45)</f>
        <v>102343</v>
      </c>
      <c r="E42" s="32">
        <f t="shared" si="10"/>
        <v>0</v>
      </c>
      <c r="F42" s="32">
        <f t="shared" si="10"/>
        <v>0</v>
      </c>
      <c r="G42" s="32">
        <f t="shared" si="10"/>
        <v>123029</v>
      </c>
      <c r="H42" s="32">
        <f t="shared" si="10"/>
        <v>0</v>
      </c>
      <c r="I42" s="32">
        <f t="shared" si="10"/>
        <v>142261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367633</v>
      </c>
      <c r="O42" s="45">
        <f t="shared" si="2"/>
        <v>426.98373983739839</v>
      </c>
      <c r="P42" s="9"/>
    </row>
    <row r="43" spans="1:119">
      <c r="A43" s="12"/>
      <c r="B43" s="25">
        <v>381</v>
      </c>
      <c r="C43" s="20" t="s">
        <v>45</v>
      </c>
      <c r="D43" s="46">
        <v>6016</v>
      </c>
      <c r="E43" s="46">
        <v>0</v>
      </c>
      <c r="F43" s="46">
        <v>0</v>
      </c>
      <c r="G43" s="46">
        <v>36229</v>
      </c>
      <c r="H43" s="46">
        <v>0</v>
      </c>
      <c r="I43" s="46">
        <v>65825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108070</v>
      </c>
      <c r="O43" s="47">
        <f t="shared" si="2"/>
        <v>125.51684088269454</v>
      </c>
      <c r="P43" s="9"/>
    </row>
    <row r="44" spans="1:119">
      <c r="A44" s="12"/>
      <c r="B44" s="25">
        <v>384</v>
      </c>
      <c r="C44" s="20" t="s">
        <v>112</v>
      </c>
      <c r="D44" s="46">
        <v>0</v>
      </c>
      <c r="E44" s="46">
        <v>0</v>
      </c>
      <c r="F44" s="46">
        <v>0</v>
      </c>
      <c r="G44" s="46">
        <v>86800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86800</v>
      </c>
      <c r="O44" s="47">
        <f t="shared" si="2"/>
        <v>100.8130081300813</v>
      </c>
      <c r="P44" s="9"/>
    </row>
    <row r="45" spans="1:119" ht="15.75" thickBot="1">
      <c r="A45" s="12"/>
      <c r="B45" s="25">
        <v>388.2</v>
      </c>
      <c r="C45" s="20" t="s">
        <v>95</v>
      </c>
      <c r="D45" s="46">
        <v>96327</v>
      </c>
      <c r="E45" s="46">
        <v>0</v>
      </c>
      <c r="F45" s="46">
        <v>0</v>
      </c>
      <c r="G45" s="46">
        <v>0</v>
      </c>
      <c r="H45" s="46">
        <v>0</v>
      </c>
      <c r="I45" s="46">
        <v>76436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172763</v>
      </c>
      <c r="O45" s="47">
        <f t="shared" si="2"/>
        <v>200.65389082462252</v>
      </c>
      <c r="P45" s="9"/>
    </row>
    <row r="46" spans="1:119" ht="16.5" thickBot="1">
      <c r="A46" s="14" t="s">
        <v>38</v>
      </c>
      <c r="B46" s="23"/>
      <c r="C46" s="22"/>
      <c r="D46" s="15">
        <f t="shared" ref="D46:M46" si="11">SUM(D5,D12,D15,D28,D36,D38,D42)</f>
        <v>721149</v>
      </c>
      <c r="E46" s="15">
        <f t="shared" si="11"/>
        <v>56955</v>
      </c>
      <c r="F46" s="15">
        <f t="shared" si="11"/>
        <v>0</v>
      </c>
      <c r="G46" s="15">
        <f t="shared" si="11"/>
        <v>1305481</v>
      </c>
      <c r="H46" s="15">
        <f t="shared" si="11"/>
        <v>0</v>
      </c>
      <c r="I46" s="15">
        <f t="shared" si="11"/>
        <v>798843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8"/>
        <v>2882428</v>
      </c>
      <c r="O46" s="38">
        <f t="shared" si="2"/>
        <v>3347.7677119628338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0" t="s">
        <v>113</v>
      </c>
      <c r="M48" s="120"/>
      <c r="N48" s="120"/>
      <c r="O48" s="43">
        <v>861</v>
      </c>
    </row>
    <row r="49" spans="1:15">
      <c r="A49" s="121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1:15" ht="15.75" customHeight="1" thickBot="1">
      <c r="A50" s="122" t="s">
        <v>67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214281</v>
      </c>
      <c r="E5" s="27">
        <f t="shared" si="0"/>
        <v>44010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258291</v>
      </c>
      <c r="O5" s="33">
        <f t="shared" ref="O5:O44" si="2">(N5/O$46)</f>
        <v>301.74182242990656</v>
      </c>
      <c r="P5" s="6"/>
    </row>
    <row r="6" spans="1:133">
      <c r="A6" s="12"/>
      <c r="B6" s="25">
        <v>311</v>
      </c>
      <c r="C6" s="20" t="s">
        <v>2</v>
      </c>
      <c r="D6" s="46">
        <v>62074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62074</v>
      </c>
      <c r="O6" s="47">
        <f t="shared" si="2"/>
        <v>72.516355140186917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6693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6693</v>
      </c>
      <c r="O7" s="47">
        <f t="shared" si="2"/>
        <v>7.81892523364486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37317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37317</v>
      </c>
      <c r="O8" s="47">
        <f t="shared" si="2"/>
        <v>43.594626168224302</v>
      </c>
      <c r="P8" s="9"/>
    </row>
    <row r="9" spans="1:133">
      <c r="A9" s="12"/>
      <c r="B9" s="25">
        <v>312.60000000000002</v>
      </c>
      <c r="C9" s="20" t="s">
        <v>12</v>
      </c>
      <c r="D9" s="46">
        <v>100253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100253</v>
      </c>
      <c r="O9" s="47">
        <f t="shared" si="2"/>
        <v>117.11799065420561</v>
      </c>
      <c r="P9" s="9"/>
    </row>
    <row r="10" spans="1:133">
      <c r="A10" s="12"/>
      <c r="B10" s="25">
        <v>314.10000000000002</v>
      </c>
      <c r="C10" s="20" t="s">
        <v>13</v>
      </c>
      <c r="D10" s="46">
        <v>34452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34452</v>
      </c>
      <c r="O10" s="47">
        <f t="shared" si="2"/>
        <v>40.247663551401871</v>
      </c>
      <c r="P10" s="9"/>
    </row>
    <row r="11" spans="1:133">
      <c r="A11" s="12"/>
      <c r="B11" s="25">
        <v>315</v>
      </c>
      <c r="C11" s="20" t="s">
        <v>72</v>
      </c>
      <c r="D11" s="46">
        <v>17502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17502</v>
      </c>
      <c r="O11" s="47">
        <f t="shared" si="2"/>
        <v>20.446261682242991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69398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69398</v>
      </c>
      <c r="O12" s="45">
        <f t="shared" si="2"/>
        <v>81.072429906542055</v>
      </c>
      <c r="P12" s="10"/>
    </row>
    <row r="13" spans="1:133">
      <c r="A13" s="12"/>
      <c r="B13" s="25">
        <v>323.10000000000002</v>
      </c>
      <c r="C13" s="20" t="s">
        <v>16</v>
      </c>
      <c r="D13" s="46">
        <v>66887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66887</v>
      </c>
      <c r="O13" s="47">
        <f t="shared" si="2"/>
        <v>78.139018691588788</v>
      </c>
      <c r="P13" s="9"/>
    </row>
    <row r="14" spans="1:133">
      <c r="A14" s="12"/>
      <c r="B14" s="25">
        <v>329</v>
      </c>
      <c r="C14" s="20" t="s">
        <v>17</v>
      </c>
      <c r="D14" s="46">
        <v>2511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2511</v>
      </c>
      <c r="O14" s="47">
        <f t="shared" si="2"/>
        <v>2.9334112149532712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237647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60961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298608</v>
      </c>
      <c r="O15" s="45">
        <f t="shared" si="2"/>
        <v>348.84112149532712</v>
      </c>
      <c r="P15" s="10"/>
    </row>
    <row r="16" spans="1:133">
      <c r="A16" s="12"/>
      <c r="B16" s="25">
        <v>331.5</v>
      </c>
      <c r="C16" s="20" t="s">
        <v>107</v>
      </c>
      <c r="D16" s="46">
        <v>78167</v>
      </c>
      <c r="E16" s="46">
        <v>0</v>
      </c>
      <c r="F16" s="46">
        <v>0</v>
      </c>
      <c r="G16" s="46">
        <v>0</v>
      </c>
      <c r="H16" s="46">
        <v>0</v>
      </c>
      <c r="I16" s="46">
        <v>60961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139128</v>
      </c>
      <c r="O16" s="47">
        <f t="shared" si="2"/>
        <v>162.53271028037383</v>
      </c>
      <c r="P16" s="9"/>
    </row>
    <row r="17" spans="1:16">
      <c r="A17" s="12"/>
      <c r="B17" s="25">
        <v>334.2</v>
      </c>
      <c r="C17" s="20" t="s">
        <v>56</v>
      </c>
      <c r="D17" s="46">
        <v>28374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28374</v>
      </c>
      <c r="O17" s="47">
        <f t="shared" si="2"/>
        <v>33.14719626168224</v>
      </c>
      <c r="P17" s="9"/>
    </row>
    <row r="18" spans="1:16">
      <c r="A18" s="12"/>
      <c r="B18" s="25">
        <v>335.12</v>
      </c>
      <c r="C18" s="20" t="s">
        <v>73</v>
      </c>
      <c r="D18" s="46">
        <v>51252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51252</v>
      </c>
      <c r="O18" s="47">
        <f t="shared" si="2"/>
        <v>59.873831775700936</v>
      </c>
      <c r="P18" s="9"/>
    </row>
    <row r="19" spans="1:16">
      <c r="A19" s="12"/>
      <c r="B19" s="25">
        <v>335.14</v>
      </c>
      <c r="C19" s="20" t="s">
        <v>74</v>
      </c>
      <c r="D19" s="46">
        <v>715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715</v>
      </c>
      <c r="O19" s="47">
        <f t="shared" si="2"/>
        <v>0.83528037383177567</v>
      </c>
      <c r="P19" s="9"/>
    </row>
    <row r="20" spans="1:16">
      <c r="A20" s="12"/>
      <c r="B20" s="25">
        <v>335.15</v>
      </c>
      <c r="C20" s="20" t="s">
        <v>75</v>
      </c>
      <c r="D20" s="46">
        <v>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87</v>
      </c>
      <c r="O20" s="47">
        <f t="shared" si="2"/>
        <v>0.10163551401869159</v>
      </c>
      <c r="P20" s="9"/>
    </row>
    <row r="21" spans="1:16">
      <c r="A21" s="12"/>
      <c r="B21" s="25">
        <v>335.18</v>
      </c>
      <c r="C21" s="20" t="s">
        <v>76</v>
      </c>
      <c r="D21" s="46">
        <v>55091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55091</v>
      </c>
      <c r="O21" s="47">
        <f t="shared" si="2"/>
        <v>64.358644859813083</v>
      </c>
      <c r="P21" s="9"/>
    </row>
    <row r="22" spans="1:16">
      <c r="A22" s="12"/>
      <c r="B22" s="25">
        <v>337.2</v>
      </c>
      <c r="C22" s="20" t="s">
        <v>24</v>
      </c>
      <c r="D22" s="46">
        <v>20000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20000</v>
      </c>
      <c r="O22" s="47">
        <f t="shared" si="2"/>
        <v>23.364485981308412</v>
      </c>
      <c r="P22" s="9"/>
    </row>
    <row r="23" spans="1:16">
      <c r="A23" s="12"/>
      <c r="B23" s="25">
        <v>337.7</v>
      </c>
      <c r="C23" s="20" t="s">
        <v>25</v>
      </c>
      <c r="D23" s="46">
        <v>3961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3961</v>
      </c>
      <c r="O23" s="47">
        <f t="shared" si="2"/>
        <v>4.6273364485981308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SUM(D25:D31)</f>
        <v>15651</v>
      </c>
      <c r="E24" s="32">
        <f t="shared" si="5"/>
        <v>11711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545009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572371</v>
      </c>
      <c r="O24" s="45">
        <f t="shared" si="2"/>
        <v>668.65771028037386</v>
      </c>
      <c r="P24" s="10"/>
    </row>
    <row r="25" spans="1:16">
      <c r="A25" s="12"/>
      <c r="B25" s="25">
        <v>341.9</v>
      </c>
      <c r="C25" s="20" t="s">
        <v>93</v>
      </c>
      <c r="D25" s="46">
        <v>481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481</v>
      </c>
      <c r="O25" s="47">
        <f t="shared" si="2"/>
        <v>0.56191588785046731</v>
      </c>
      <c r="P25" s="9"/>
    </row>
    <row r="26" spans="1:16">
      <c r="A26" s="12"/>
      <c r="B26" s="25">
        <v>342.2</v>
      </c>
      <c r="C26" s="20" t="s">
        <v>33</v>
      </c>
      <c r="D26" s="46">
        <v>10144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10144</v>
      </c>
      <c r="O26" s="47">
        <f t="shared" si="2"/>
        <v>11.850467289719626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160225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160225</v>
      </c>
      <c r="O27" s="47">
        <f t="shared" si="2"/>
        <v>187.17873831775702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115559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115559</v>
      </c>
      <c r="O28" s="47">
        <f t="shared" si="2"/>
        <v>134.99883177570092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254655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254655</v>
      </c>
      <c r="O29" s="47">
        <f t="shared" si="2"/>
        <v>297.49415887850466</v>
      </c>
      <c r="P29" s="9"/>
    </row>
    <row r="30" spans="1:16">
      <c r="A30" s="12"/>
      <c r="B30" s="25">
        <v>343.9</v>
      </c>
      <c r="C30" s="20" t="s">
        <v>37</v>
      </c>
      <c r="D30" s="46">
        <v>5026</v>
      </c>
      <c r="E30" s="46">
        <v>0</v>
      </c>
      <c r="F30" s="46">
        <v>0</v>
      </c>
      <c r="G30" s="46">
        <v>0</v>
      </c>
      <c r="H30" s="46">
        <v>0</v>
      </c>
      <c r="I30" s="46">
        <v>14570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19596</v>
      </c>
      <c r="O30" s="47">
        <f t="shared" si="2"/>
        <v>22.892523364485982</v>
      </c>
      <c r="P30" s="9"/>
    </row>
    <row r="31" spans="1:16">
      <c r="A31" s="12"/>
      <c r="B31" s="25">
        <v>344.9</v>
      </c>
      <c r="C31" s="20" t="s">
        <v>77</v>
      </c>
      <c r="D31" s="46">
        <v>0</v>
      </c>
      <c r="E31" s="46">
        <v>11711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11711</v>
      </c>
      <c r="O31" s="47">
        <f t="shared" si="2"/>
        <v>13.68107476635514</v>
      </c>
      <c r="P31" s="9"/>
    </row>
    <row r="32" spans="1:16" ht="15.75">
      <c r="A32" s="29" t="s">
        <v>31</v>
      </c>
      <c r="B32" s="30"/>
      <c r="C32" s="31"/>
      <c r="D32" s="32">
        <f t="shared" ref="D32:M32" si="7">SUM(D33:D33)</f>
        <v>43374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4" si="8">SUM(D32:M32)</f>
        <v>43374</v>
      </c>
      <c r="O32" s="45">
        <f t="shared" si="2"/>
        <v>50.670560747663551</v>
      </c>
      <c r="P32" s="10"/>
    </row>
    <row r="33" spans="1:119">
      <c r="A33" s="13"/>
      <c r="B33" s="39">
        <v>351.3</v>
      </c>
      <c r="C33" s="21" t="s">
        <v>64</v>
      </c>
      <c r="D33" s="46">
        <v>43374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43374</v>
      </c>
      <c r="O33" s="47">
        <f t="shared" si="2"/>
        <v>50.670560747663551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60266</v>
      </c>
      <c r="E34" s="32">
        <f t="shared" si="9"/>
        <v>7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488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60761</v>
      </c>
      <c r="O34" s="45">
        <f t="shared" si="2"/>
        <v>70.982476635514018</v>
      </c>
      <c r="P34" s="10"/>
    </row>
    <row r="35" spans="1:119">
      <c r="A35" s="12"/>
      <c r="B35" s="25">
        <v>361.1</v>
      </c>
      <c r="C35" s="20" t="s">
        <v>41</v>
      </c>
      <c r="D35" s="46">
        <v>44</v>
      </c>
      <c r="E35" s="46">
        <v>7</v>
      </c>
      <c r="F35" s="46">
        <v>0</v>
      </c>
      <c r="G35" s="46">
        <v>0</v>
      </c>
      <c r="H35" s="46">
        <v>0</v>
      </c>
      <c r="I35" s="46">
        <v>488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539</v>
      </c>
      <c r="O35" s="47">
        <f t="shared" si="2"/>
        <v>0.62967289719626163</v>
      </c>
      <c r="P35" s="9"/>
    </row>
    <row r="36" spans="1:119">
      <c r="A36" s="12"/>
      <c r="B36" s="25">
        <v>362</v>
      </c>
      <c r="C36" s="20" t="s">
        <v>42</v>
      </c>
      <c r="D36" s="46">
        <v>3990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3990</v>
      </c>
      <c r="O36" s="47">
        <f t="shared" si="2"/>
        <v>4.6612149532710276</v>
      </c>
      <c r="P36" s="9"/>
    </row>
    <row r="37" spans="1:119">
      <c r="A37" s="12"/>
      <c r="B37" s="25">
        <v>366</v>
      </c>
      <c r="C37" s="20" t="s">
        <v>65</v>
      </c>
      <c r="D37" s="46">
        <v>31395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31395</v>
      </c>
      <c r="O37" s="47">
        <f t="shared" si="2"/>
        <v>36.67640186915888</v>
      </c>
      <c r="P37" s="9"/>
    </row>
    <row r="38" spans="1:119">
      <c r="A38" s="12"/>
      <c r="B38" s="25">
        <v>369.9</v>
      </c>
      <c r="C38" s="20" t="s">
        <v>44</v>
      </c>
      <c r="D38" s="46">
        <v>24837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24837</v>
      </c>
      <c r="O38" s="47">
        <f t="shared" si="2"/>
        <v>29.015186915887849</v>
      </c>
      <c r="P38" s="9"/>
    </row>
    <row r="39" spans="1:119" ht="15.75">
      <c r="A39" s="29" t="s">
        <v>32</v>
      </c>
      <c r="B39" s="30"/>
      <c r="C39" s="31"/>
      <c r="D39" s="32">
        <f t="shared" ref="D39:M39" si="10">SUM(D40:D43)</f>
        <v>289470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350163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639633</v>
      </c>
      <c r="O39" s="45">
        <f t="shared" si="2"/>
        <v>747.23481308411215</v>
      </c>
      <c r="P39" s="9"/>
    </row>
    <row r="40" spans="1:119">
      <c r="A40" s="12"/>
      <c r="B40" s="25">
        <v>381</v>
      </c>
      <c r="C40" s="20" t="s">
        <v>45</v>
      </c>
      <c r="D40" s="46">
        <v>2287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2287</v>
      </c>
      <c r="O40" s="47">
        <f t="shared" si="2"/>
        <v>2.6717289719626169</v>
      </c>
      <c r="P40" s="9"/>
    </row>
    <row r="41" spans="1:119">
      <c r="A41" s="12"/>
      <c r="B41" s="25">
        <v>388.1</v>
      </c>
      <c r="C41" s="20" t="s">
        <v>104</v>
      </c>
      <c r="D41" s="46">
        <v>140021</v>
      </c>
      <c r="E41" s="46">
        <v>0</v>
      </c>
      <c r="F41" s="46">
        <v>0</v>
      </c>
      <c r="G41" s="46">
        <v>0</v>
      </c>
      <c r="H41" s="46">
        <v>0</v>
      </c>
      <c r="I41" s="46">
        <v>310000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450021</v>
      </c>
      <c r="O41" s="47">
        <f t="shared" si="2"/>
        <v>525.72546728971963</v>
      </c>
      <c r="P41" s="9"/>
    </row>
    <row r="42" spans="1:119">
      <c r="A42" s="12"/>
      <c r="B42" s="25">
        <v>388.2</v>
      </c>
      <c r="C42" s="20" t="s">
        <v>95</v>
      </c>
      <c r="D42" s="46">
        <v>147162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147162</v>
      </c>
      <c r="O42" s="47">
        <f t="shared" si="2"/>
        <v>171.91822429906543</v>
      </c>
      <c r="P42" s="9"/>
    </row>
    <row r="43" spans="1:119" ht="15.75" thickBot="1">
      <c r="A43" s="12"/>
      <c r="B43" s="25">
        <v>389.9</v>
      </c>
      <c r="C43" s="20" t="s">
        <v>108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40163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40163</v>
      </c>
      <c r="O43" s="47">
        <f t="shared" si="2"/>
        <v>46.919392523364486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1">SUM(D5,D12,D15,D24,D32,D34,D39)</f>
        <v>930087</v>
      </c>
      <c r="E44" s="15">
        <f t="shared" si="11"/>
        <v>55728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956621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8"/>
        <v>1942436</v>
      </c>
      <c r="O44" s="38">
        <f t="shared" si="2"/>
        <v>2269.200934579439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0" t="s">
        <v>109</v>
      </c>
      <c r="M46" s="120"/>
      <c r="N46" s="120"/>
      <c r="O46" s="43">
        <v>856</v>
      </c>
    </row>
    <row r="47" spans="1:119">
      <c r="A47" s="121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1:119" ht="15.75" customHeight="1" thickBot="1">
      <c r="A48" s="122" t="s">
        <v>67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210601</v>
      </c>
      <c r="E5" s="27">
        <f t="shared" si="0"/>
        <v>42108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252709</v>
      </c>
      <c r="O5" s="33">
        <f t="shared" ref="O5:O41" si="2">(N5/O$43)</f>
        <v>284.26209223847019</v>
      </c>
      <c r="P5" s="6"/>
    </row>
    <row r="6" spans="1:133">
      <c r="A6" s="12"/>
      <c r="B6" s="25">
        <v>311</v>
      </c>
      <c r="C6" s="20" t="s">
        <v>2</v>
      </c>
      <c r="D6" s="46">
        <v>64682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64682</v>
      </c>
      <c r="O6" s="47">
        <f t="shared" si="2"/>
        <v>72.758155230596174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6485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6485</v>
      </c>
      <c r="O7" s="47">
        <f t="shared" si="2"/>
        <v>7.2947131608548927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35623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35623</v>
      </c>
      <c r="O8" s="47">
        <f t="shared" si="2"/>
        <v>40.070866141732282</v>
      </c>
      <c r="P8" s="9"/>
    </row>
    <row r="9" spans="1:133">
      <c r="A9" s="12"/>
      <c r="B9" s="25">
        <v>312.60000000000002</v>
      </c>
      <c r="C9" s="20" t="s">
        <v>12</v>
      </c>
      <c r="D9" s="46">
        <v>85056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85056</v>
      </c>
      <c r="O9" s="47">
        <f t="shared" si="2"/>
        <v>95.676040494938135</v>
      </c>
      <c r="P9" s="9"/>
    </row>
    <row r="10" spans="1:133">
      <c r="A10" s="12"/>
      <c r="B10" s="25">
        <v>314.10000000000002</v>
      </c>
      <c r="C10" s="20" t="s">
        <v>13</v>
      </c>
      <c r="D10" s="46">
        <v>40100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40100</v>
      </c>
      <c r="O10" s="47">
        <f t="shared" si="2"/>
        <v>45.10686164229471</v>
      </c>
      <c r="P10" s="9"/>
    </row>
    <row r="11" spans="1:133">
      <c r="A11" s="12"/>
      <c r="B11" s="25">
        <v>315</v>
      </c>
      <c r="C11" s="20" t="s">
        <v>72</v>
      </c>
      <c r="D11" s="46">
        <v>20763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20763</v>
      </c>
      <c r="O11" s="47">
        <f t="shared" si="2"/>
        <v>23.355455568053994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78068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78068</v>
      </c>
      <c r="O12" s="45">
        <f t="shared" si="2"/>
        <v>87.815523059617547</v>
      </c>
      <c r="P12" s="10"/>
    </row>
    <row r="13" spans="1:133">
      <c r="A13" s="12"/>
      <c r="B13" s="25">
        <v>323.10000000000002</v>
      </c>
      <c r="C13" s="20" t="s">
        <v>16</v>
      </c>
      <c r="D13" s="46">
        <v>72107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72107</v>
      </c>
      <c r="O13" s="47">
        <f t="shared" si="2"/>
        <v>81.110236220472444</v>
      </c>
      <c r="P13" s="9"/>
    </row>
    <row r="14" spans="1:133">
      <c r="A14" s="12"/>
      <c r="B14" s="25">
        <v>329</v>
      </c>
      <c r="C14" s="20" t="s">
        <v>17</v>
      </c>
      <c r="D14" s="46">
        <v>5961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5961</v>
      </c>
      <c r="O14" s="47">
        <f t="shared" si="2"/>
        <v>6.7052868391451073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149892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149892</v>
      </c>
      <c r="O15" s="45">
        <f t="shared" si="2"/>
        <v>168.60742407199101</v>
      </c>
      <c r="P15" s="10"/>
    </row>
    <row r="16" spans="1:133">
      <c r="A16" s="12"/>
      <c r="B16" s="25">
        <v>334.2</v>
      </c>
      <c r="C16" s="20" t="s">
        <v>56</v>
      </c>
      <c r="D16" s="46">
        <v>29100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29100</v>
      </c>
      <c r="O16" s="47">
        <f t="shared" si="2"/>
        <v>32.733408323959502</v>
      </c>
      <c r="P16" s="9"/>
    </row>
    <row r="17" spans="1:16">
      <c r="A17" s="12"/>
      <c r="B17" s="25">
        <v>335.12</v>
      </c>
      <c r="C17" s="20" t="s">
        <v>73</v>
      </c>
      <c r="D17" s="46">
        <v>50903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50903</v>
      </c>
      <c r="O17" s="47">
        <f t="shared" si="2"/>
        <v>57.258717660292461</v>
      </c>
      <c r="P17" s="9"/>
    </row>
    <row r="18" spans="1:16">
      <c r="A18" s="12"/>
      <c r="B18" s="25">
        <v>335.14</v>
      </c>
      <c r="C18" s="20" t="s">
        <v>74</v>
      </c>
      <c r="D18" s="46">
        <v>550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550</v>
      </c>
      <c r="O18" s="47">
        <f t="shared" si="2"/>
        <v>0.6186726659167604</v>
      </c>
      <c r="P18" s="9"/>
    </row>
    <row r="19" spans="1:16">
      <c r="A19" s="12"/>
      <c r="B19" s="25">
        <v>335.15</v>
      </c>
      <c r="C19" s="20" t="s">
        <v>75</v>
      </c>
      <c r="D19" s="46">
        <v>502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502</v>
      </c>
      <c r="O19" s="47">
        <f t="shared" si="2"/>
        <v>0.56467941507311581</v>
      </c>
      <c r="P19" s="9"/>
    </row>
    <row r="20" spans="1:16">
      <c r="A20" s="12"/>
      <c r="B20" s="25">
        <v>335.18</v>
      </c>
      <c r="C20" s="20" t="s">
        <v>76</v>
      </c>
      <c r="D20" s="46">
        <v>44895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44895</v>
      </c>
      <c r="O20" s="47">
        <f t="shared" si="2"/>
        <v>50.500562429696288</v>
      </c>
      <c r="P20" s="9"/>
    </row>
    <row r="21" spans="1:16">
      <c r="A21" s="12"/>
      <c r="B21" s="25">
        <v>337.2</v>
      </c>
      <c r="C21" s="20" t="s">
        <v>24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22.497187851518561</v>
      </c>
      <c r="P21" s="9"/>
    </row>
    <row r="22" spans="1:16">
      <c r="A22" s="12"/>
      <c r="B22" s="25">
        <v>337.7</v>
      </c>
      <c r="C22" s="20" t="s">
        <v>25</v>
      </c>
      <c r="D22" s="46">
        <v>3942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3942</v>
      </c>
      <c r="O22" s="47">
        <f t="shared" si="2"/>
        <v>4.4341957255343081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SUM(D24:D30)</f>
        <v>13926</v>
      </c>
      <c r="E23" s="32">
        <f t="shared" si="5"/>
        <v>11370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560953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586249</v>
      </c>
      <c r="O23" s="45">
        <f t="shared" si="2"/>
        <v>659.44769403824523</v>
      </c>
      <c r="P23" s="10"/>
    </row>
    <row r="24" spans="1:16">
      <c r="A24" s="12"/>
      <c r="B24" s="25">
        <v>341.9</v>
      </c>
      <c r="C24" s="20" t="s">
        <v>93</v>
      </c>
      <c r="D24" s="46">
        <v>324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324</v>
      </c>
      <c r="O24" s="47">
        <f t="shared" si="2"/>
        <v>0.36445444319460069</v>
      </c>
      <c r="P24" s="9"/>
    </row>
    <row r="25" spans="1:16">
      <c r="A25" s="12"/>
      <c r="B25" s="25">
        <v>342.2</v>
      </c>
      <c r="C25" s="20" t="s">
        <v>33</v>
      </c>
      <c r="D25" s="46">
        <v>8357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8357</v>
      </c>
      <c r="O25" s="47">
        <f t="shared" si="2"/>
        <v>9.4004499437570299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182087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182087</v>
      </c>
      <c r="O26" s="47">
        <f t="shared" si="2"/>
        <v>204.82227221597302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100886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100886</v>
      </c>
      <c r="O27" s="47">
        <f t="shared" si="2"/>
        <v>113.48256467941508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266427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266427</v>
      </c>
      <c r="O28" s="47">
        <f t="shared" si="2"/>
        <v>299.69291338582678</v>
      </c>
      <c r="P28" s="9"/>
    </row>
    <row r="29" spans="1:16">
      <c r="A29" s="12"/>
      <c r="B29" s="25">
        <v>343.9</v>
      </c>
      <c r="C29" s="20" t="s">
        <v>37</v>
      </c>
      <c r="D29" s="46">
        <v>5245</v>
      </c>
      <c r="E29" s="46">
        <v>0</v>
      </c>
      <c r="F29" s="46">
        <v>0</v>
      </c>
      <c r="G29" s="46">
        <v>0</v>
      </c>
      <c r="H29" s="46">
        <v>0</v>
      </c>
      <c r="I29" s="46">
        <v>11553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16798</v>
      </c>
      <c r="O29" s="47">
        <f t="shared" si="2"/>
        <v>18.895388076490438</v>
      </c>
      <c r="P29" s="9"/>
    </row>
    <row r="30" spans="1:16">
      <c r="A30" s="12"/>
      <c r="B30" s="25">
        <v>344.9</v>
      </c>
      <c r="C30" s="20" t="s">
        <v>77</v>
      </c>
      <c r="D30" s="46">
        <v>0</v>
      </c>
      <c r="E30" s="46">
        <v>11370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11370</v>
      </c>
      <c r="O30" s="47">
        <f t="shared" si="2"/>
        <v>12.789651293588301</v>
      </c>
      <c r="P30" s="9"/>
    </row>
    <row r="31" spans="1:16" ht="15.75">
      <c r="A31" s="29" t="s">
        <v>31</v>
      </c>
      <c r="B31" s="30"/>
      <c r="C31" s="31"/>
      <c r="D31" s="32">
        <f t="shared" ref="D31:M31" si="7">SUM(D32:D32)</f>
        <v>83071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1" si="8">SUM(D31:M31)</f>
        <v>83071</v>
      </c>
      <c r="O31" s="45">
        <f t="shared" si="2"/>
        <v>93.443194600674914</v>
      </c>
      <c r="P31" s="10"/>
    </row>
    <row r="32" spans="1:16">
      <c r="A32" s="13"/>
      <c r="B32" s="39">
        <v>351.3</v>
      </c>
      <c r="C32" s="21" t="s">
        <v>64</v>
      </c>
      <c r="D32" s="46">
        <v>83071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83071</v>
      </c>
      <c r="O32" s="47">
        <f t="shared" si="2"/>
        <v>93.443194600674914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SUM(D34:D36)</f>
        <v>11934</v>
      </c>
      <c r="E33" s="32">
        <f t="shared" si="9"/>
        <v>671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292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12897</v>
      </c>
      <c r="O33" s="45">
        <f t="shared" si="2"/>
        <v>14.507311586051744</v>
      </c>
      <c r="P33" s="10"/>
    </row>
    <row r="34" spans="1:119">
      <c r="A34" s="12"/>
      <c r="B34" s="25">
        <v>361.1</v>
      </c>
      <c r="C34" s="20" t="s">
        <v>41</v>
      </c>
      <c r="D34" s="46">
        <v>29</v>
      </c>
      <c r="E34" s="46">
        <v>7</v>
      </c>
      <c r="F34" s="46">
        <v>0</v>
      </c>
      <c r="G34" s="46">
        <v>0</v>
      </c>
      <c r="H34" s="46">
        <v>0</v>
      </c>
      <c r="I34" s="46">
        <v>292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328</v>
      </c>
      <c r="O34" s="47">
        <f t="shared" si="2"/>
        <v>0.36895388076490437</v>
      </c>
      <c r="P34" s="9"/>
    </row>
    <row r="35" spans="1:119">
      <c r="A35" s="12"/>
      <c r="B35" s="25">
        <v>362</v>
      </c>
      <c r="C35" s="20" t="s">
        <v>42</v>
      </c>
      <c r="D35" s="46">
        <v>2420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2420</v>
      </c>
      <c r="O35" s="47">
        <f t="shared" si="2"/>
        <v>2.7221597300337459</v>
      </c>
      <c r="P35" s="9"/>
    </row>
    <row r="36" spans="1:119">
      <c r="A36" s="12"/>
      <c r="B36" s="25">
        <v>369.9</v>
      </c>
      <c r="C36" s="20" t="s">
        <v>44</v>
      </c>
      <c r="D36" s="46">
        <v>9485</v>
      </c>
      <c r="E36" s="46">
        <v>664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10149</v>
      </c>
      <c r="O36" s="47">
        <f t="shared" si="2"/>
        <v>11.416197975253093</v>
      </c>
      <c r="P36" s="9"/>
    </row>
    <row r="37" spans="1:119" ht="15.75">
      <c r="A37" s="29" t="s">
        <v>32</v>
      </c>
      <c r="B37" s="30"/>
      <c r="C37" s="31"/>
      <c r="D37" s="32">
        <f t="shared" ref="D37:M37" si="10">SUM(D38:D40)</f>
        <v>6844</v>
      </c>
      <c r="E37" s="32">
        <f t="shared" si="10"/>
        <v>0</v>
      </c>
      <c r="F37" s="32">
        <f t="shared" si="10"/>
        <v>0</v>
      </c>
      <c r="G37" s="32">
        <f t="shared" si="10"/>
        <v>563</v>
      </c>
      <c r="H37" s="32">
        <f t="shared" si="10"/>
        <v>0</v>
      </c>
      <c r="I37" s="32">
        <f t="shared" si="10"/>
        <v>7032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14439</v>
      </c>
      <c r="O37" s="45">
        <f t="shared" si="2"/>
        <v>16.241844769403823</v>
      </c>
      <c r="P37" s="9"/>
    </row>
    <row r="38" spans="1:119">
      <c r="A38" s="12"/>
      <c r="B38" s="25">
        <v>381</v>
      </c>
      <c r="C38" s="20" t="s">
        <v>45</v>
      </c>
      <c r="D38" s="46">
        <v>1536</v>
      </c>
      <c r="E38" s="46">
        <v>0</v>
      </c>
      <c r="F38" s="46">
        <v>0</v>
      </c>
      <c r="G38" s="46">
        <v>563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2099</v>
      </c>
      <c r="O38" s="47">
        <f t="shared" si="2"/>
        <v>2.3610798650168729</v>
      </c>
      <c r="P38" s="9"/>
    </row>
    <row r="39" spans="1:119">
      <c r="A39" s="12"/>
      <c r="B39" s="25">
        <v>388.1</v>
      </c>
      <c r="C39" s="20" t="s">
        <v>104</v>
      </c>
      <c r="D39" s="46">
        <v>5308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5308</v>
      </c>
      <c r="O39" s="47">
        <f t="shared" si="2"/>
        <v>5.9707536557930263</v>
      </c>
      <c r="P39" s="9"/>
    </row>
    <row r="40" spans="1:119" ht="15.75" thickBot="1">
      <c r="A40" s="12"/>
      <c r="B40" s="25">
        <v>388.2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7032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7032</v>
      </c>
      <c r="O40" s="47">
        <f t="shared" si="2"/>
        <v>7.9100112485939258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SUM(D5,D12,D15,D23,D31,D33,D37)</f>
        <v>554336</v>
      </c>
      <c r="E41" s="15">
        <f t="shared" si="11"/>
        <v>54149</v>
      </c>
      <c r="F41" s="15">
        <f t="shared" si="11"/>
        <v>0</v>
      </c>
      <c r="G41" s="15">
        <f t="shared" si="11"/>
        <v>563</v>
      </c>
      <c r="H41" s="15">
        <f t="shared" si="11"/>
        <v>0</v>
      </c>
      <c r="I41" s="15">
        <f t="shared" si="11"/>
        <v>568277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1177325</v>
      </c>
      <c r="O41" s="38">
        <f t="shared" si="2"/>
        <v>1324.3250843644544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105</v>
      </c>
      <c r="M43" s="120"/>
      <c r="N43" s="120"/>
      <c r="O43" s="43">
        <v>889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67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207269</v>
      </c>
      <c r="E5" s="27">
        <f t="shared" si="0"/>
        <v>47559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254828</v>
      </c>
      <c r="O5" s="33">
        <f t="shared" ref="O5:O40" si="2">(N5/O$42)</f>
        <v>283.14222222222224</v>
      </c>
      <c r="P5" s="6"/>
    </row>
    <row r="6" spans="1:133">
      <c r="A6" s="12"/>
      <c r="B6" s="25">
        <v>311</v>
      </c>
      <c r="C6" s="20" t="s">
        <v>2</v>
      </c>
      <c r="D6" s="46">
        <v>65399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65399</v>
      </c>
      <c r="O6" s="47">
        <f t="shared" si="2"/>
        <v>72.665555555555557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6693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6693</v>
      </c>
      <c r="O7" s="47">
        <f t="shared" si="2"/>
        <v>7.4366666666666665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40866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40866</v>
      </c>
      <c r="O8" s="47">
        <f t="shared" si="2"/>
        <v>45.406666666666666</v>
      </c>
      <c r="P8" s="9"/>
    </row>
    <row r="9" spans="1:133">
      <c r="A9" s="12"/>
      <c r="B9" s="25">
        <v>312.60000000000002</v>
      </c>
      <c r="C9" s="20" t="s">
        <v>12</v>
      </c>
      <c r="D9" s="46">
        <v>83378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83378</v>
      </c>
      <c r="O9" s="47">
        <f t="shared" si="2"/>
        <v>92.642222222222216</v>
      </c>
      <c r="P9" s="9"/>
    </row>
    <row r="10" spans="1:133">
      <c r="A10" s="12"/>
      <c r="B10" s="25">
        <v>314.10000000000002</v>
      </c>
      <c r="C10" s="20" t="s">
        <v>13</v>
      </c>
      <c r="D10" s="46">
        <v>39365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39365</v>
      </c>
      <c r="O10" s="47">
        <f t="shared" si="2"/>
        <v>43.738888888888887</v>
      </c>
      <c r="P10" s="9"/>
    </row>
    <row r="11" spans="1:133">
      <c r="A11" s="12"/>
      <c r="B11" s="25">
        <v>315</v>
      </c>
      <c r="C11" s="20" t="s">
        <v>72</v>
      </c>
      <c r="D11" s="46">
        <v>19127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19127</v>
      </c>
      <c r="O11" s="47">
        <f t="shared" si="2"/>
        <v>21.252222222222223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78237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78237</v>
      </c>
      <c r="O12" s="45">
        <f t="shared" si="2"/>
        <v>86.93</v>
      </c>
      <c r="P12" s="10"/>
    </row>
    <row r="13" spans="1:133">
      <c r="A13" s="12"/>
      <c r="B13" s="25">
        <v>323.10000000000002</v>
      </c>
      <c r="C13" s="20" t="s">
        <v>16</v>
      </c>
      <c r="D13" s="46">
        <v>74834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74834</v>
      </c>
      <c r="O13" s="47">
        <f t="shared" si="2"/>
        <v>83.148888888888891</v>
      </c>
      <c r="P13" s="9"/>
    </row>
    <row r="14" spans="1:133">
      <c r="A14" s="12"/>
      <c r="B14" s="25">
        <v>329</v>
      </c>
      <c r="C14" s="20" t="s">
        <v>17</v>
      </c>
      <c r="D14" s="46">
        <v>3403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3403</v>
      </c>
      <c r="O14" s="47">
        <f t="shared" si="2"/>
        <v>3.7811111111111111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119530</v>
      </c>
      <c r="E15" s="32">
        <f t="shared" si="4"/>
        <v>0</v>
      </c>
      <c r="F15" s="32">
        <f t="shared" si="4"/>
        <v>0</v>
      </c>
      <c r="G15" s="32">
        <f t="shared" si="4"/>
        <v>205587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325117</v>
      </c>
      <c r="O15" s="45">
        <f t="shared" si="2"/>
        <v>361.24111111111114</v>
      </c>
      <c r="P15" s="10"/>
    </row>
    <row r="16" spans="1:133">
      <c r="A16" s="12"/>
      <c r="B16" s="25">
        <v>334.49</v>
      </c>
      <c r="C16" s="20" t="s">
        <v>98</v>
      </c>
      <c r="D16" s="46">
        <v>0</v>
      </c>
      <c r="E16" s="46">
        <v>0</v>
      </c>
      <c r="F16" s="46">
        <v>0</v>
      </c>
      <c r="G16" s="46">
        <v>155587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155587</v>
      </c>
      <c r="O16" s="47">
        <f t="shared" si="2"/>
        <v>172.87444444444444</v>
      </c>
      <c r="P16" s="9"/>
    </row>
    <row r="17" spans="1:16">
      <c r="A17" s="12"/>
      <c r="B17" s="25">
        <v>334.7</v>
      </c>
      <c r="C17" s="20" t="s">
        <v>19</v>
      </c>
      <c r="D17" s="46">
        <v>0</v>
      </c>
      <c r="E17" s="46">
        <v>0</v>
      </c>
      <c r="F17" s="46">
        <v>0</v>
      </c>
      <c r="G17" s="46">
        <v>50000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50000</v>
      </c>
      <c r="O17" s="47">
        <f t="shared" si="2"/>
        <v>55.555555555555557</v>
      </c>
      <c r="P17" s="9"/>
    </row>
    <row r="18" spans="1:16">
      <c r="A18" s="12"/>
      <c r="B18" s="25">
        <v>335.12</v>
      </c>
      <c r="C18" s="20" t="s">
        <v>73</v>
      </c>
      <c r="D18" s="46">
        <v>50806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50806</v>
      </c>
      <c r="O18" s="47">
        <f t="shared" si="2"/>
        <v>56.451111111111111</v>
      </c>
      <c r="P18" s="9"/>
    </row>
    <row r="19" spans="1:16">
      <c r="A19" s="12"/>
      <c r="B19" s="25">
        <v>335.14</v>
      </c>
      <c r="C19" s="20" t="s">
        <v>74</v>
      </c>
      <c r="D19" s="46">
        <v>414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414</v>
      </c>
      <c r="O19" s="47">
        <f t="shared" si="2"/>
        <v>0.46</v>
      </c>
      <c r="P19" s="9"/>
    </row>
    <row r="20" spans="1:16">
      <c r="A20" s="12"/>
      <c r="B20" s="25">
        <v>335.15</v>
      </c>
      <c r="C20" s="20" t="s">
        <v>75</v>
      </c>
      <c r="D20" s="46">
        <v>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126</v>
      </c>
      <c r="O20" s="47">
        <f t="shared" si="2"/>
        <v>0.14000000000000001</v>
      </c>
      <c r="P20" s="9"/>
    </row>
    <row r="21" spans="1:16">
      <c r="A21" s="12"/>
      <c r="B21" s="25">
        <v>335.18</v>
      </c>
      <c r="C21" s="20" t="s">
        <v>76</v>
      </c>
      <c r="D21" s="46">
        <v>44204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44204</v>
      </c>
      <c r="O21" s="47">
        <f t="shared" si="2"/>
        <v>49.115555555555552</v>
      </c>
      <c r="P21" s="9"/>
    </row>
    <row r="22" spans="1:16">
      <c r="A22" s="12"/>
      <c r="B22" s="25">
        <v>337.2</v>
      </c>
      <c r="C22" s="20" t="s">
        <v>24</v>
      </c>
      <c r="D22" s="46">
        <v>20000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20000</v>
      </c>
      <c r="O22" s="47">
        <f t="shared" si="2"/>
        <v>22.222222222222221</v>
      </c>
      <c r="P22" s="9"/>
    </row>
    <row r="23" spans="1:16">
      <c r="A23" s="12"/>
      <c r="B23" s="25">
        <v>337.7</v>
      </c>
      <c r="C23" s="20" t="s">
        <v>25</v>
      </c>
      <c r="D23" s="46">
        <v>3980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3980</v>
      </c>
      <c r="O23" s="47">
        <f t="shared" si="2"/>
        <v>4.4222222222222225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10690</v>
      </c>
      <c r="E24" s="32">
        <f t="shared" si="6"/>
        <v>15265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580122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606077</v>
      </c>
      <c r="O24" s="45">
        <f t="shared" si="2"/>
        <v>673.41888888888889</v>
      </c>
      <c r="P24" s="10"/>
    </row>
    <row r="25" spans="1:16">
      <c r="A25" s="12"/>
      <c r="B25" s="25">
        <v>341.9</v>
      </c>
      <c r="C25" s="20" t="s">
        <v>93</v>
      </c>
      <c r="D25" s="46">
        <v>282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282</v>
      </c>
      <c r="O25" s="47">
        <f t="shared" si="2"/>
        <v>0.31333333333333335</v>
      </c>
      <c r="P25" s="9"/>
    </row>
    <row r="26" spans="1:16">
      <c r="A26" s="12"/>
      <c r="B26" s="25">
        <v>342.2</v>
      </c>
      <c r="C26" s="20" t="s">
        <v>33</v>
      </c>
      <c r="D26" s="46">
        <v>5255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5255</v>
      </c>
      <c r="O26" s="47">
        <f t="shared" si="2"/>
        <v>5.8388888888888886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184868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184868</v>
      </c>
      <c r="O27" s="47">
        <f t="shared" si="2"/>
        <v>205.4088888888889</v>
      </c>
      <c r="P27" s="9"/>
    </row>
    <row r="28" spans="1:16">
      <c r="A28" s="12"/>
      <c r="B28" s="25">
        <v>343.4</v>
      </c>
      <c r="C28" s="20" t="s">
        <v>35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104805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104805</v>
      </c>
      <c r="O28" s="47">
        <f t="shared" si="2"/>
        <v>116.45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278251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278251</v>
      </c>
      <c r="O29" s="47">
        <f t="shared" si="2"/>
        <v>309.16777777777776</v>
      </c>
      <c r="P29" s="9"/>
    </row>
    <row r="30" spans="1:16">
      <c r="A30" s="12"/>
      <c r="B30" s="25">
        <v>343.9</v>
      </c>
      <c r="C30" s="20" t="s">
        <v>37</v>
      </c>
      <c r="D30" s="46">
        <v>5153</v>
      </c>
      <c r="E30" s="46">
        <v>0</v>
      </c>
      <c r="F30" s="46">
        <v>0</v>
      </c>
      <c r="G30" s="46">
        <v>0</v>
      </c>
      <c r="H30" s="46">
        <v>0</v>
      </c>
      <c r="I30" s="46">
        <v>12198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17351</v>
      </c>
      <c r="O30" s="47">
        <f t="shared" si="2"/>
        <v>19.27888888888889</v>
      </c>
      <c r="P30" s="9"/>
    </row>
    <row r="31" spans="1:16">
      <c r="A31" s="12"/>
      <c r="B31" s="25">
        <v>344.9</v>
      </c>
      <c r="C31" s="20" t="s">
        <v>77</v>
      </c>
      <c r="D31" s="46">
        <v>0</v>
      </c>
      <c r="E31" s="46">
        <v>15265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15265</v>
      </c>
      <c r="O31" s="47">
        <f t="shared" si="2"/>
        <v>16.961111111111112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78866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0" si="9">SUM(D32:M32)</f>
        <v>78866</v>
      </c>
      <c r="O32" s="45">
        <f t="shared" si="2"/>
        <v>87.628888888888895</v>
      </c>
      <c r="P32" s="10"/>
    </row>
    <row r="33" spans="1:119">
      <c r="A33" s="13"/>
      <c r="B33" s="39">
        <v>351.3</v>
      </c>
      <c r="C33" s="21" t="s">
        <v>64</v>
      </c>
      <c r="D33" s="46">
        <v>78866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78866</v>
      </c>
      <c r="O33" s="47">
        <f t="shared" si="2"/>
        <v>87.628888888888895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SUM(D35:D37)</f>
        <v>23930</v>
      </c>
      <c r="E34" s="32">
        <f t="shared" si="10"/>
        <v>10</v>
      </c>
      <c r="F34" s="32">
        <f t="shared" si="10"/>
        <v>0</v>
      </c>
      <c r="G34" s="32">
        <f t="shared" si="10"/>
        <v>1</v>
      </c>
      <c r="H34" s="32">
        <f t="shared" si="10"/>
        <v>0</v>
      </c>
      <c r="I34" s="32">
        <f t="shared" si="10"/>
        <v>105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24046</v>
      </c>
      <c r="O34" s="45">
        <f t="shared" si="2"/>
        <v>26.717777777777776</v>
      </c>
      <c r="P34" s="10"/>
    </row>
    <row r="35" spans="1:119">
      <c r="A35" s="12"/>
      <c r="B35" s="25">
        <v>361.1</v>
      </c>
      <c r="C35" s="20" t="s">
        <v>41</v>
      </c>
      <c r="D35" s="46">
        <v>30</v>
      </c>
      <c r="E35" s="46">
        <v>10</v>
      </c>
      <c r="F35" s="46">
        <v>0</v>
      </c>
      <c r="G35" s="46">
        <v>1</v>
      </c>
      <c r="H35" s="46">
        <v>0</v>
      </c>
      <c r="I35" s="46">
        <v>105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146</v>
      </c>
      <c r="O35" s="47">
        <f t="shared" si="2"/>
        <v>0.16222222222222221</v>
      </c>
      <c r="P35" s="9"/>
    </row>
    <row r="36" spans="1:119">
      <c r="A36" s="12"/>
      <c r="B36" s="25">
        <v>362</v>
      </c>
      <c r="C36" s="20" t="s">
        <v>42</v>
      </c>
      <c r="D36" s="46">
        <v>3226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3226</v>
      </c>
      <c r="O36" s="47">
        <f t="shared" si="2"/>
        <v>3.5844444444444443</v>
      </c>
      <c r="P36" s="9"/>
    </row>
    <row r="37" spans="1:119">
      <c r="A37" s="12"/>
      <c r="B37" s="25">
        <v>369.9</v>
      </c>
      <c r="C37" s="20" t="s">
        <v>44</v>
      </c>
      <c r="D37" s="46">
        <v>20674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20674</v>
      </c>
      <c r="O37" s="47">
        <f t="shared" si="2"/>
        <v>22.97111111111111</v>
      </c>
      <c r="P37" s="9"/>
    </row>
    <row r="38" spans="1:119" ht="15.75">
      <c r="A38" s="29" t="s">
        <v>32</v>
      </c>
      <c r="B38" s="30"/>
      <c r="C38" s="31"/>
      <c r="D38" s="32">
        <f t="shared" ref="D38:M38" si="11">SUM(D39:D39)</f>
        <v>1134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1134</v>
      </c>
      <c r="O38" s="45">
        <f t="shared" si="2"/>
        <v>1.26</v>
      </c>
      <c r="P38" s="9"/>
    </row>
    <row r="39" spans="1:119" ht="15.75" thickBot="1">
      <c r="A39" s="12"/>
      <c r="B39" s="25">
        <v>381</v>
      </c>
      <c r="C39" s="20" t="s">
        <v>45</v>
      </c>
      <c r="D39" s="46">
        <v>1134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1134</v>
      </c>
      <c r="O39" s="47">
        <f t="shared" si="2"/>
        <v>1.26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2">SUM(D5,D12,D15,D24,D32,D34,D38)</f>
        <v>519656</v>
      </c>
      <c r="E40" s="15">
        <f t="shared" si="12"/>
        <v>62834</v>
      </c>
      <c r="F40" s="15">
        <f t="shared" si="12"/>
        <v>0</v>
      </c>
      <c r="G40" s="15">
        <f t="shared" si="12"/>
        <v>205588</v>
      </c>
      <c r="H40" s="15">
        <f t="shared" si="12"/>
        <v>0</v>
      </c>
      <c r="I40" s="15">
        <f t="shared" si="12"/>
        <v>580227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1368305</v>
      </c>
      <c r="O40" s="38">
        <f t="shared" si="2"/>
        <v>1520.338888888889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102</v>
      </c>
      <c r="M42" s="120"/>
      <c r="N42" s="120"/>
      <c r="O42" s="43">
        <v>900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204525</v>
      </c>
      <c r="E5" s="27">
        <f t="shared" si="0"/>
        <v>45335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249860</v>
      </c>
      <c r="O5" s="33">
        <f t="shared" ref="O5:O40" si="2">(N5/O$42)</f>
        <v>278.24053452115811</v>
      </c>
      <c r="P5" s="6"/>
    </row>
    <row r="6" spans="1:133">
      <c r="A6" s="12"/>
      <c r="B6" s="25">
        <v>311</v>
      </c>
      <c r="C6" s="20" t="s">
        <v>2</v>
      </c>
      <c r="D6" s="46">
        <v>63897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63897</v>
      </c>
      <c r="O6" s="47">
        <f t="shared" si="2"/>
        <v>71.154788418708236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6943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6943</v>
      </c>
      <c r="O7" s="47">
        <f t="shared" si="2"/>
        <v>7.7316258351893099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38392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38392</v>
      </c>
      <c r="O8" s="47">
        <f t="shared" si="2"/>
        <v>42.752783964365257</v>
      </c>
      <c r="P8" s="9"/>
    </row>
    <row r="9" spans="1:133">
      <c r="A9" s="12"/>
      <c r="B9" s="25">
        <v>312.60000000000002</v>
      </c>
      <c r="C9" s="20" t="s">
        <v>12</v>
      </c>
      <c r="D9" s="46">
        <v>80571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80571</v>
      </c>
      <c r="O9" s="47">
        <f t="shared" si="2"/>
        <v>89.722717149220486</v>
      </c>
      <c r="P9" s="9"/>
    </row>
    <row r="10" spans="1:133">
      <c r="A10" s="12"/>
      <c r="B10" s="25">
        <v>314.10000000000002</v>
      </c>
      <c r="C10" s="20" t="s">
        <v>13</v>
      </c>
      <c r="D10" s="46">
        <v>40189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40189</v>
      </c>
      <c r="O10" s="47">
        <f t="shared" si="2"/>
        <v>44.753897550111361</v>
      </c>
      <c r="P10" s="9"/>
    </row>
    <row r="11" spans="1:133">
      <c r="A11" s="12"/>
      <c r="B11" s="25">
        <v>315</v>
      </c>
      <c r="C11" s="20" t="s">
        <v>72</v>
      </c>
      <c r="D11" s="46">
        <v>19868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19868</v>
      </c>
      <c r="O11" s="47">
        <f t="shared" si="2"/>
        <v>22.124721603563476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82874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82874</v>
      </c>
      <c r="O12" s="45">
        <f t="shared" si="2"/>
        <v>92.287305122494431</v>
      </c>
      <c r="P12" s="10"/>
    </row>
    <row r="13" spans="1:133">
      <c r="A13" s="12"/>
      <c r="B13" s="25">
        <v>323.10000000000002</v>
      </c>
      <c r="C13" s="20" t="s">
        <v>16</v>
      </c>
      <c r="D13" s="46">
        <v>76928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76928</v>
      </c>
      <c r="O13" s="47">
        <f t="shared" si="2"/>
        <v>85.665924276169264</v>
      </c>
      <c r="P13" s="9"/>
    </row>
    <row r="14" spans="1:133">
      <c r="A14" s="12"/>
      <c r="B14" s="25">
        <v>329</v>
      </c>
      <c r="C14" s="20" t="s">
        <v>17</v>
      </c>
      <c r="D14" s="46">
        <v>5946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5946</v>
      </c>
      <c r="O14" s="47">
        <f t="shared" si="2"/>
        <v>6.6213808463251667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121609</v>
      </c>
      <c r="E15" s="32">
        <f t="shared" si="4"/>
        <v>0</v>
      </c>
      <c r="F15" s="32">
        <f t="shared" si="4"/>
        <v>0</v>
      </c>
      <c r="G15" s="32">
        <f t="shared" si="4"/>
        <v>20865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142474</v>
      </c>
      <c r="O15" s="45">
        <f t="shared" si="2"/>
        <v>158.65701559020044</v>
      </c>
      <c r="P15" s="10"/>
    </row>
    <row r="16" spans="1:133">
      <c r="A16" s="12"/>
      <c r="B16" s="25">
        <v>334.49</v>
      </c>
      <c r="C16" s="20" t="s">
        <v>98</v>
      </c>
      <c r="D16" s="46">
        <v>0</v>
      </c>
      <c r="E16" s="46">
        <v>0</v>
      </c>
      <c r="F16" s="46">
        <v>0</v>
      </c>
      <c r="G16" s="46">
        <v>20865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20865</v>
      </c>
      <c r="O16" s="47">
        <f t="shared" si="2"/>
        <v>23.234966592427618</v>
      </c>
      <c r="P16" s="9"/>
    </row>
    <row r="17" spans="1:16">
      <c r="A17" s="12"/>
      <c r="B17" s="25">
        <v>335.12</v>
      </c>
      <c r="C17" s="20" t="s">
        <v>73</v>
      </c>
      <c r="D17" s="46">
        <v>50679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50679</v>
      </c>
      <c r="O17" s="47">
        <f t="shared" si="2"/>
        <v>56.435412026726056</v>
      </c>
      <c r="P17" s="9"/>
    </row>
    <row r="18" spans="1:16">
      <c r="A18" s="12"/>
      <c r="B18" s="25">
        <v>335.14</v>
      </c>
      <c r="C18" s="20" t="s">
        <v>74</v>
      </c>
      <c r="D18" s="46">
        <v>318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318</v>
      </c>
      <c r="O18" s="47">
        <f t="shared" si="2"/>
        <v>0.35412026726057905</v>
      </c>
      <c r="P18" s="9"/>
    </row>
    <row r="19" spans="1:16">
      <c r="A19" s="12"/>
      <c r="B19" s="25">
        <v>335.15</v>
      </c>
      <c r="C19" s="20" t="s">
        <v>75</v>
      </c>
      <c r="D19" s="46">
        <v>203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203</v>
      </c>
      <c r="O19" s="47">
        <f t="shared" si="2"/>
        <v>0.22605790645879734</v>
      </c>
      <c r="P19" s="9"/>
    </row>
    <row r="20" spans="1:16">
      <c r="A20" s="12"/>
      <c r="B20" s="25">
        <v>335.18</v>
      </c>
      <c r="C20" s="20" t="s">
        <v>76</v>
      </c>
      <c r="D20" s="46">
        <v>43948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43948</v>
      </c>
      <c r="O20" s="47">
        <f t="shared" si="2"/>
        <v>48.939866369710465</v>
      </c>
      <c r="P20" s="9"/>
    </row>
    <row r="21" spans="1:16">
      <c r="A21" s="12"/>
      <c r="B21" s="25">
        <v>337.2</v>
      </c>
      <c r="C21" s="20" t="s">
        <v>24</v>
      </c>
      <c r="D21" s="46">
        <v>22500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22500</v>
      </c>
      <c r="O21" s="47">
        <f t="shared" si="2"/>
        <v>25.055679287305122</v>
      </c>
      <c r="P21" s="9"/>
    </row>
    <row r="22" spans="1:16">
      <c r="A22" s="12"/>
      <c r="B22" s="25">
        <v>337.7</v>
      </c>
      <c r="C22" s="20" t="s">
        <v>25</v>
      </c>
      <c r="D22" s="46">
        <v>3961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3961</v>
      </c>
      <c r="O22" s="47">
        <f t="shared" si="2"/>
        <v>4.4109131403118038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SUM(D24:D30)</f>
        <v>10350</v>
      </c>
      <c r="E23" s="32">
        <f t="shared" si="5"/>
        <v>14820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551316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576486</v>
      </c>
      <c r="O23" s="45">
        <f t="shared" si="2"/>
        <v>641.96659242761689</v>
      </c>
      <c r="P23" s="10"/>
    </row>
    <row r="24" spans="1:16">
      <c r="A24" s="12"/>
      <c r="B24" s="25">
        <v>341.9</v>
      </c>
      <c r="C24" s="20" t="s">
        <v>93</v>
      </c>
      <c r="D24" s="46">
        <v>596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596</v>
      </c>
      <c r="O24" s="47">
        <f t="shared" si="2"/>
        <v>0.66369710467706011</v>
      </c>
      <c r="P24" s="9"/>
    </row>
    <row r="25" spans="1:16">
      <c r="A25" s="12"/>
      <c r="B25" s="25">
        <v>342.2</v>
      </c>
      <c r="C25" s="20" t="s">
        <v>33</v>
      </c>
      <c r="D25" s="46">
        <v>5184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5184</v>
      </c>
      <c r="O25" s="47">
        <f t="shared" si="2"/>
        <v>5.7728285077950998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170278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170278</v>
      </c>
      <c r="O26" s="47">
        <f t="shared" si="2"/>
        <v>189.61915367483297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104034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104034</v>
      </c>
      <c r="O27" s="47">
        <f t="shared" si="2"/>
        <v>115.85077951002228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247316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247316</v>
      </c>
      <c r="O28" s="47">
        <f t="shared" si="2"/>
        <v>275.4075723830735</v>
      </c>
      <c r="P28" s="9"/>
    </row>
    <row r="29" spans="1:16">
      <c r="A29" s="12"/>
      <c r="B29" s="25">
        <v>343.9</v>
      </c>
      <c r="C29" s="20" t="s">
        <v>37</v>
      </c>
      <c r="D29" s="46">
        <v>4570</v>
      </c>
      <c r="E29" s="46">
        <v>0</v>
      </c>
      <c r="F29" s="46">
        <v>0</v>
      </c>
      <c r="G29" s="46">
        <v>0</v>
      </c>
      <c r="H29" s="46">
        <v>0</v>
      </c>
      <c r="I29" s="46">
        <v>29688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34258</v>
      </c>
      <c r="O29" s="47">
        <f t="shared" si="2"/>
        <v>38.149220489977729</v>
      </c>
      <c r="P29" s="9"/>
    </row>
    <row r="30" spans="1:16">
      <c r="A30" s="12"/>
      <c r="B30" s="25">
        <v>344.9</v>
      </c>
      <c r="C30" s="20" t="s">
        <v>77</v>
      </c>
      <c r="D30" s="46">
        <v>0</v>
      </c>
      <c r="E30" s="46">
        <v>14820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14820</v>
      </c>
      <c r="O30" s="47">
        <f t="shared" si="2"/>
        <v>16.503340757238309</v>
      </c>
      <c r="P30" s="9"/>
    </row>
    <row r="31" spans="1:16" ht="15.75">
      <c r="A31" s="29" t="s">
        <v>31</v>
      </c>
      <c r="B31" s="30"/>
      <c r="C31" s="31"/>
      <c r="D31" s="32">
        <f t="shared" ref="D31:M31" si="7">SUM(D32:D32)</f>
        <v>94139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0" si="8">SUM(D31:M31)</f>
        <v>94139</v>
      </c>
      <c r="O31" s="45">
        <f t="shared" si="2"/>
        <v>104.83184855233853</v>
      </c>
      <c r="P31" s="10"/>
    </row>
    <row r="32" spans="1:16">
      <c r="A32" s="13"/>
      <c r="B32" s="39">
        <v>351.3</v>
      </c>
      <c r="C32" s="21" t="s">
        <v>64</v>
      </c>
      <c r="D32" s="46">
        <v>94139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94139</v>
      </c>
      <c r="O32" s="47">
        <f t="shared" si="2"/>
        <v>104.83184855233853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SUM(D34:D36)</f>
        <v>17621</v>
      </c>
      <c r="E33" s="32">
        <f t="shared" si="9"/>
        <v>11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75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17707</v>
      </c>
      <c r="O33" s="45">
        <f t="shared" si="2"/>
        <v>19.71826280623608</v>
      </c>
      <c r="P33" s="10"/>
    </row>
    <row r="34" spans="1:119">
      <c r="A34" s="12"/>
      <c r="B34" s="25">
        <v>361.1</v>
      </c>
      <c r="C34" s="20" t="s">
        <v>41</v>
      </c>
      <c r="D34" s="46">
        <v>28</v>
      </c>
      <c r="E34" s="46">
        <v>11</v>
      </c>
      <c r="F34" s="46">
        <v>0</v>
      </c>
      <c r="G34" s="46">
        <v>0</v>
      </c>
      <c r="H34" s="46">
        <v>0</v>
      </c>
      <c r="I34" s="46">
        <v>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114</v>
      </c>
      <c r="O34" s="47">
        <f t="shared" si="2"/>
        <v>0.12694877505567928</v>
      </c>
      <c r="P34" s="9"/>
    </row>
    <row r="35" spans="1:119">
      <c r="A35" s="12"/>
      <c r="B35" s="25">
        <v>362</v>
      </c>
      <c r="C35" s="20" t="s">
        <v>42</v>
      </c>
      <c r="D35" s="46">
        <v>2968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2968</v>
      </c>
      <c r="O35" s="47">
        <f t="shared" si="2"/>
        <v>3.3051224944320712</v>
      </c>
      <c r="P35" s="9"/>
    </row>
    <row r="36" spans="1:119">
      <c r="A36" s="12"/>
      <c r="B36" s="25">
        <v>369.9</v>
      </c>
      <c r="C36" s="20" t="s">
        <v>44</v>
      </c>
      <c r="D36" s="46">
        <v>14625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14625</v>
      </c>
      <c r="O36" s="47">
        <f t="shared" si="2"/>
        <v>16.28619153674833</v>
      </c>
      <c r="P36" s="9"/>
    </row>
    <row r="37" spans="1:119" ht="15.75">
      <c r="A37" s="29" t="s">
        <v>32</v>
      </c>
      <c r="B37" s="30"/>
      <c r="C37" s="31"/>
      <c r="D37" s="32">
        <f t="shared" ref="D37:M37" si="10">SUM(D38:D39)</f>
        <v>749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284580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285329</v>
      </c>
      <c r="O37" s="45">
        <f t="shared" si="2"/>
        <v>317.73830734966594</v>
      </c>
      <c r="P37" s="9"/>
    </row>
    <row r="38" spans="1:119">
      <c r="A38" s="12"/>
      <c r="B38" s="25">
        <v>381</v>
      </c>
      <c r="C38" s="20" t="s">
        <v>45</v>
      </c>
      <c r="D38" s="46">
        <v>749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749</v>
      </c>
      <c r="O38" s="47">
        <f t="shared" si="2"/>
        <v>0.83407572383073492</v>
      </c>
      <c r="P38" s="9"/>
    </row>
    <row r="39" spans="1:119" ht="15.75" thickBot="1">
      <c r="A39" s="12"/>
      <c r="B39" s="25">
        <v>389.7</v>
      </c>
      <c r="C39" s="20" t="s">
        <v>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284580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284580</v>
      </c>
      <c r="O39" s="47">
        <f t="shared" si="2"/>
        <v>316.90423162583517</v>
      </c>
      <c r="P39" s="9"/>
    </row>
    <row r="40" spans="1:119" ht="16.5" thickBot="1">
      <c r="A40" s="14" t="s">
        <v>38</v>
      </c>
      <c r="B40" s="23"/>
      <c r="C40" s="22"/>
      <c r="D40" s="15">
        <f t="shared" ref="D40:M40" si="11">SUM(D5,D12,D15,D23,D31,D33,D37)</f>
        <v>531867</v>
      </c>
      <c r="E40" s="15">
        <f t="shared" si="11"/>
        <v>60166</v>
      </c>
      <c r="F40" s="15">
        <f t="shared" si="11"/>
        <v>0</v>
      </c>
      <c r="G40" s="15">
        <f t="shared" si="11"/>
        <v>20865</v>
      </c>
      <c r="H40" s="15">
        <f t="shared" si="11"/>
        <v>0</v>
      </c>
      <c r="I40" s="15">
        <f t="shared" si="11"/>
        <v>835971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1448869</v>
      </c>
      <c r="O40" s="38">
        <f t="shared" si="2"/>
        <v>1613.4398663697104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100</v>
      </c>
      <c r="M42" s="120"/>
      <c r="N42" s="120"/>
      <c r="O42" s="43">
        <v>898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26</v>
      </c>
      <c r="E3" s="131"/>
      <c r="F3" s="131"/>
      <c r="G3" s="131"/>
      <c r="H3" s="132"/>
      <c r="I3" s="130" t="s">
        <v>27</v>
      </c>
      <c r="J3" s="132"/>
      <c r="K3" s="130" t="s">
        <v>29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204382</v>
      </c>
      <c r="E5" s="27">
        <f t="shared" si="0"/>
        <v>36777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241159</v>
      </c>
      <c r="O5" s="33">
        <f t="shared" ref="O5:O41" si="2">(N5/O$43)</f>
        <v>265.88643880926128</v>
      </c>
      <c r="P5" s="6"/>
    </row>
    <row r="6" spans="1:133">
      <c r="A6" s="12"/>
      <c r="B6" s="25">
        <v>311</v>
      </c>
      <c r="C6" s="20" t="s">
        <v>2</v>
      </c>
      <c r="D6" s="46">
        <v>63729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63729</v>
      </c>
      <c r="O6" s="47">
        <f t="shared" si="2"/>
        <v>70.263506063947077</v>
      </c>
      <c r="P6" s="9"/>
    </row>
    <row r="7" spans="1:133">
      <c r="A7" s="12"/>
      <c r="B7" s="25">
        <v>312.3</v>
      </c>
      <c r="C7" s="20" t="s">
        <v>10</v>
      </c>
      <c r="D7" s="46">
        <v>0</v>
      </c>
      <c r="E7" s="46">
        <v>6188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6188</v>
      </c>
      <c r="O7" s="47">
        <f t="shared" si="2"/>
        <v>6.8224917309812572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30589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30589</v>
      </c>
      <c r="O8" s="47">
        <f t="shared" si="2"/>
        <v>33.725468577728776</v>
      </c>
      <c r="P8" s="9"/>
    </row>
    <row r="9" spans="1:133">
      <c r="A9" s="12"/>
      <c r="B9" s="25">
        <v>312.60000000000002</v>
      </c>
      <c r="C9" s="20" t="s">
        <v>12</v>
      </c>
      <c r="D9" s="46">
        <v>81552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81552</v>
      </c>
      <c r="O9" s="47">
        <f t="shared" si="2"/>
        <v>89.914002205071668</v>
      </c>
      <c r="P9" s="9"/>
    </row>
    <row r="10" spans="1:133">
      <c r="A10" s="12"/>
      <c r="B10" s="25">
        <v>314.10000000000002</v>
      </c>
      <c r="C10" s="20" t="s">
        <v>13</v>
      </c>
      <c r="D10" s="46">
        <v>40511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40511</v>
      </c>
      <c r="O10" s="47">
        <f t="shared" si="2"/>
        <v>44.664829106945973</v>
      </c>
      <c r="P10" s="9"/>
    </row>
    <row r="11" spans="1:133">
      <c r="A11" s="12"/>
      <c r="B11" s="25">
        <v>315</v>
      </c>
      <c r="C11" s="20" t="s">
        <v>72</v>
      </c>
      <c r="D11" s="46">
        <v>18590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18590</v>
      </c>
      <c r="O11" s="47">
        <f t="shared" si="2"/>
        <v>20.496141124586551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82631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82631</v>
      </c>
      <c r="O12" s="45">
        <f t="shared" si="2"/>
        <v>91.103638368246962</v>
      </c>
      <c r="P12" s="10"/>
    </row>
    <row r="13" spans="1:133">
      <c r="A13" s="12"/>
      <c r="B13" s="25">
        <v>323.10000000000002</v>
      </c>
      <c r="C13" s="20" t="s">
        <v>16</v>
      </c>
      <c r="D13" s="46">
        <v>78379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78379</v>
      </c>
      <c r="O13" s="47">
        <f t="shared" si="2"/>
        <v>86.415656008820292</v>
      </c>
      <c r="P13" s="9"/>
    </row>
    <row r="14" spans="1:133">
      <c r="A14" s="12"/>
      <c r="B14" s="25">
        <v>329</v>
      </c>
      <c r="C14" s="20" t="s">
        <v>17</v>
      </c>
      <c r="D14" s="46">
        <v>4252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4252</v>
      </c>
      <c r="O14" s="47">
        <f t="shared" si="2"/>
        <v>4.6879823594266812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120507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120507</v>
      </c>
      <c r="O15" s="45">
        <f t="shared" si="2"/>
        <v>132.8632855567806</v>
      </c>
      <c r="P15" s="10"/>
    </row>
    <row r="16" spans="1:133">
      <c r="A16" s="12"/>
      <c r="B16" s="25">
        <v>334.2</v>
      </c>
      <c r="C16" s="20" t="s">
        <v>56</v>
      </c>
      <c r="D16" s="46">
        <v>5286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5286</v>
      </c>
      <c r="O16" s="47">
        <f t="shared" si="2"/>
        <v>5.8280044101433299</v>
      </c>
      <c r="P16" s="9"/>
    </row>
    <row r="17" spans="1:16">
      <c r="A17" s="12"/>
      <c r="B17" s="25">
        <v>335.12</v>
      </c>
      <c r="C17" s="20" t="s">
        <v>73</v>
      </c>
      <c r="D17" s="46">
        <v>50826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50826</v>
      </c>
      <c r="O17" s="47">
        <f t="shared" si="2"/>
        <v>56.037486218302092</v>
      </c>
      <c r="P17" s="9"/>
    </row>
    <row r="18" spans="1:16">
      <c r="A18" s="12"/>
      <c r="B18" s="25">
        <v>335.14</v>
      </c>
      <c r="C18" s="20" t="s">
        <v>74</v>
      </c>
      <c r="D18" s="46">
        <v>461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461</v>
      </c>
      <c r="O18" s="47">
        <f t="shared" si="2"/>
        <v>0.50826901874310915</v>
      </c>
      <c r="P18" s="9"/>
    </row>
    <row r="19" spans="1:16">
      <c r="A19" s="12"/>
      <c r="B19" s="25">
        <v>335.15</v>
      </c>
      <c r="C19" s="20" t="s">
        <v>75</v>
      </c>
      <c r="D19" s="46">
        <v>168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168</v>
      </c>
      <c r="O19" s="47">
        <f t="shared" si="2"/>
        <v>0.18522601984564499</v>
      </c>
      <c r="P19" s="9"/>
    </row>
    <row r="20" spans="1:16">
      <c r="A20" s="12"/>
      <c r="B20" s="25">
        <v>335.18</v>
      </c>
      <c r="C20" s="20" t="s">
        <v>76</v>
      </c>
      <c r="D20" s="46">
        <v>42305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42305</v>
      </c>
      <c r="O20" s="47">
        <f t="shared" si="2"/>
        <v>46.642778390297686</v>
      </c>
      <c r="P20" s="9"/>
    </row>
    <row r="21" spans="1:16">
      <c r="A21" s="12"/>
      <c r="B21" s="25">
        <v>337.2</v>
      </c>
      <c r="C21" s="20" t="s">
        <v>24</v>
      </c>
      <c r="D21" s="46">
        <v>17500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17500</v>
      </c>
      <c r="O21" s="47">
        <f t="shared" si="2"/>
        <v>19.294377067254686</v>
      </c>
      <c r="P21" s="9"/>
    </row>
    <row r="22" spans="1:16">
      <c r="A22" s="12"/>
      <c r="B22" s="25">
        <v>337.7</v>
      </c>
      <c r="C22" s="20" t="s">
        <v>25</v>
      </c>
      <c r="D22" s="46">
        <v>3961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3961</v>
      </c>
      <c r="O22" s="47">
        <f t="shared" si="2"/>
        <v>4.3671444321940465</v>
      </c>
      <c r="P22" s="9"/>
    </row>
    <row r="23" spans="1:16" ht="15.75">
      <c r="A23" s="29" t="s">
        <v>30</v>
      </c>
      <c r="B23" s="30"/>
      <c r="C23" s="31"/>
      <c r="D23" s="32">
        <f t="shared" ref="D23:M23" si="5">SUM(D24:D30)</f>
        <v>12439</v>
      </c>
      <c r="E23" s="32">
        <f t="shared" si="5"/>
        <v>22477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515404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550320</v>
      </c>
      <c r="O23" s="45">
        <f t="shared" si="2"/>
        <v>606.74751929437707</v>
      </c>
      <c r="P23" s="10"/>
    </row>
    <row r="24" spans="1:16">
      <c r="A24" s="12"/>
      <c r="B24" s="25">
        <v>341.9</v>
      </c>
      <c r="C24" s="20" t="s">
        <v>93</v>
      </c>
      <c r="D24" s="46">
        <v>637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637</v>
      </c>
      <c r="O24" s="47">
        <f t="shared" si="2"/>
        <v>0.70231532524807061</v>
      </c>
      <c r="P24" s="9"/>
    </row>
    <row r="25" spans="1:16">
      <c r="A25" s="12"/>
      <c r="B25" s="25">
        <v>342.2</v>
      </c>
      <c r="C25" s="20" t="s">
        <v>33</v>
      </c>
      <c r="D25" s="46">
        <v>6013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6013</v>
      </c>
      <c r="O25" s="47">
        <f t="shared" si="2"/>
        <v>6.6295479603087104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155880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155880</v>
      </c>
      <c r="O26" s="47">
        <f t="shared" si="2"/>
        <v>171.8632855567806</v>
      </c>
      <c r="P26" s="9"/>
    </row>
    <row r="27" spans="1:16">
      <c r="A27" s="12"/>
      <c r="B27" s="25">
        <v>343.4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105614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105614</v>
      </c>
      <c r="O27" s="47">
        <f t="shared" si="2"/>
        <v>116.44321940463065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239858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239858</v>
      </c>
      <c r="O28" s="47">
        <f t="shared" si="2"/>
        <v>264.45203969128994</v>
      </c>
      <c r="P28" s="9"/>
    </row>
    <row r="29" spans="1:16">
      <c r="A29" s="12"/>
      <c r="B29" s="25">
        <v>343.9</v>
      </c>
      <c r="C29" s="20" t="s">
        <v>37</v>
      </c>
      <c r="D29" s="46">
        <v>5789</v>
      </c>
      <c r="E29" s="46">
        <v>0</v>
      </c>
      <c r="F29" s="46">
        <v>0</v>
      </c>
      <c r="G29" s="46">
        <v>0</v>
      </c>
      <c r="H29" s="46">
        <v>0</v>
      </c>
      <c r="I29" s="46">
        <v>14052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19841</v>
      </c>
      <c r="O29" s="47">
        <f t="shared" si="2"/>
        <v>21.875413450937156</v>
      </c>
      <c r="P29" s="9"/>
    </row>
    <row r="30" spans="1:16">
      <c r="A30" s="12"/>
      <c r="B30" s="25">
        <v>344.9</v>
      </c>
      <c r="C30" s="20" t="s">
        <v>77</v>
      </c>
      <c r="D30" s="46">
        <v>0</v>
      </c>
      <c r="E30" s="46">
        <v>22477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22477</v>
      </c>
      <c r="O30" s="47">
        <f t="shared" si="2"/>
        <v>24.781697905181918</v>
      </c>
      <c r="P30" s="9"/>
    </row>
    <row r="31" spans="1:16" ht="15.75">
      <c r="A31" s="29" t="s">
        <v>31</v>
      </c>
      <c r="B31" s="30"/>
      <c r="C31" s="31"/>
      <c r="D31" s="32">
        <f t="shared" ref="D31:M31" si="7">SUM(D32:D32)</f>
        <v>105495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1" si="8">SUM(D31:M31)</f>
        <v>105495</v>
      </c>
      <c r="O31" s="45">
        <f t="shared" si="2"/>
        <v>116.31201764057332</v>
      </c>
      <c r="P31" s="10"/>
    </row>
    <row r="32" spans="1:16">
      <c r="A32" s="13"/>
      <c r="B32" s="39">
        <v>351.3</v>
      </c>
      <c r="C32" s="21" t="s">
        <v>64</v>
      </c>
      <c r="D32" s="46">
        <v>105495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105495</v>
      </c>
      <c r="O32" s="47">
        <f t="shared" si="2"/>
        <v>116.31201764057332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SUM(D34:D36)</f>
        <v>9428</v>
      </c>
      <c r="E33" s="32">
        <f t="shared" si="9"/>
        <v>11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62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9501</v>
      </c>
      <c r="O33" s="45">
        <f t="shared" si="2"/>
        <v>10.475192943770672</v>
      </c>
      <c r="P33" s="10"/>
    </row>
    <row r="34" spans="1:119">
      <c r="A34" s="12"/>
      <c r="B34" s="25">
        <v>361.1</v>
      </c>
      <c r="C34" s="20" t="s">
        <v>41</v>
      </c>
      <c r="D34" s="46">
        <v>3</v>
      </c>
      <c r="E34" s="46">
        <v>11</v>
      </c>
      <c r="F34" s="46">
        <v>0</v>
      </c>
      <c r="G34" s="46">
        <v>0</v>
      </c>
      <c r="H34" s="46">
        <v>0</v>
      </c>
      <c r="I34" s="46">
        <v>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76</v>
      </c>
      <c r="O34" s="47">
        <f t="shared" si="2"/>
        <v>8.3792723263506064E-2</v>
      </c>
      <c r="P34" s="9"/>
    </row>
    <row r="35" spans="1:119">
      <c r="A35" s="12"/>
      <c r="B35" s="25">
        <v>362</v>
      </c>
      <c r="C35" s="20" t="s">
        <v>42</v>
      </c>
      <c r="D35" s="46">
        <v>4508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4508</v>
      </c>
      <c r="O35" s="47">
        <f t="shared" si="2"/>
        <v>4.9702315325248074</v>
      </c>
      <c r="P35" s="9"/>
    </row>
    <row r="36" spans="1:119">
      <c r="A36" s="12"/>
      <c r="B36" s="25">
        <v>369.9</v>
      </c>
      <c r="C36" s="20" t="s">
        <v>44</v>
      </c>
      <c r="D36" s="46">
        <v>4917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4917</v>
      </c>
      <c r="O36" s="47">
        <f t="shared" si="2"/>
        <v>5.4211686879823597</v>
      </c>
      <c r="P36" s="9"/>
    </row>
    <row r="37" spans="1:119" ht="15.75">
      <c r="A37" s="29" t="s">
        <v>32</v>
      </c>
      <c r="B37" s="30"/>
      <c r="C37" s="31"/>
      <c r="D37" s="32">
        <f t="shared" ref="D37:M37" si="10">SUM(D38:D40)</f>
        <v>31204</v>
      </c>
      <c r="E37" s="32">
        <f t="shared" si="10"/>
        <v>6590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37797</v>
      </c>
      <c r="O37" s="45">
        <f t="shared" si="2"/>
        <v>41.672546857772879</v>
      </c>
      <c r="P37" s="9"/>
    </row>
    <row r="38" spans="1:119">
      <c r="A38" s="12"/>
      <c r="B38" s="25">
        <v>381</v>
      </c>
      <c r="C38" s="20" t="s">
        <v>45</v>
      </c>
      <c r="D38" s="46">
        <v>765</v>
      </c>
      <c r="E38" s="46">
        <v>0</v>
      </c>
      <c r="F38" s="46">
        <v>0</v>
      </c>
      <c r="G38" s="46">
        <v>0</v>
      </c>
      <c r="H38" s="46">
        <v>0</v>
      </c>
      <c r="I38" s="46">
        <v>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768</v>
      </c>
      <c r="O38" s="47">
        <f t="shared" si="2"/>
        <v>0.84674751929437708</v>
      </c>
      <c r="P38" s="9"/>
    </row>
    <row r="39" spans="1:119">
      <c r="A39" s="12"/>
      <c r="B39" s="25">
        <v>383</v>
      </c>
      <c r="C39" s="20" t="s">
        <v>94</v>
      </c>
      <c r="D39" s="46">
        <v>30439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30439</v>
      </c>
      <c r="O39" s="47">
        <f t="shared" si="2"/>
        <v>33.560088202866595</v>
      </c>
      <c r="P39" s="9"/>
    </row>
    <row r="40" spans="1:119" ht="15.75" thickBot="1">
      <c r="A40" s="12"/>
      <c r="B40" s="25">
        <v>388.2</v>
      </c>
      <c r="C40" s="20" t="s">
        <v>95</v>
      </c>
      <c r="D40" s="46">
        <v>0</v>
      </c>
      <c r="E40" s="46">
        <v>6590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6590</v>
      </c>
      <c r="O40" s="47">
        <f t="shared" si="2"/>
        <v>7.2657111356119071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SUM(D5,D12,D15,D23,D31,D33,D37)</f>
        <v>566086</v>
      </c>
      <c r="E41" s="15">
        <f t="shared" si="11"/>
        <v>65855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515469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1147410</v>
      </c>
      <c r="O41" s="38">
        <f t="shared" si="2"/>
        <v>1265.0606394707827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96</v>
      </c>
      <c r="M43" s="120"/>
      <c r="N43" s="120"/>
      <c r="O43" s="43">
        <v>907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67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2025-02-21T17:51:57Z</cp:lastPrinted>
  <dcterms:created xsi:type="dcterms:W3CDTF">2000-08-31T21:26:31Z</dcterms:created>
  <dcterms:modified xsi:type="dcterms:W3CDTF">2025-02-21T17:52:07Z</dcterms:modified>
</cp:coreProperties>
</file>