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4" documentId="11_A1C1D4BCAEDF1CBAD8E5711989995AD10EF642DE" xr6:coauthVersionLast="47" xr6:coauthVersionMax="47" xr10:uidLastSave="{E44EF9CA-5145-4339-9E16-D82D779418B1}"/>
  <bookViews>
    <workbookView xWindow="-120" yWindow="-120" windowWidth="29040" windowHeight="15720" tabRatio="786" activeTab="1" xr2:uid="{00000000-000D-0000-FFFF-FFFF00000000}"/>
  </bookViews>
  <sheets>
    <sheet name="2023" sheetId="50" r:id="rId1"/>
    <sheet name="2022" sheetId="51" r:id="rId2"/>
    <sheet name="2021" sheetId="48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2" r:id="rId17"/>
  </sheets>
  <definedNames>
    <definedName name="_xlnm.Print_Area" localSheetId="16">'2007'!$A$1:$O$79</definedName>
    <definedName name="_xlnm.Print_Area" localSheetId="15">'2008'!$A$1:$O$26</definedName>
    <definedName name="_xlnm.Print_Area" localSheetId="14">'2009'!$A$1:$O$25</definedName>
    <definedName name="_xlnm.Print_Area" localSheetId="13">'2010'!$A$1:$O$25</definedName>
    <definedName name="_xlnm.Print_Area" localSheetId="12">'2011'!$A$1:$O$26</definedName>
    <definedName name="_xlnm.Print_Area" localSheetId="11">'2012'!$A$1:$O$26</definedName>
    <definedName name="_xlnm.Print_Area" localSheetId="10">'2013'!$A$1:$O$27</definedName>
    <definedName name="_xlnm.Print_Area" localSheetId="9">'2014'!$A$1:$O$26</definedName>
    <definedName name="_xlnm.Print_Area" localSheetId="8">'2015'!$A$1:$O$26</definedName>
    <definedName name="_xlnm.Print_Area" localSheetId="7">'2016'!$A$1:$O$26</definedName>
    <definedName name="_xlnm.Print_Area" localSheetId="6">'2017'!$A$1:$O$26</definedName>
    <definedName name="_xlnm.Print_Area" localSheetId="5">'2018'!$A$1:$O$26</definedName>
    <definedName name="_xlnm.Print_Area" localSheetId="4">'2019'!$A$1:$O$24</definedName>
    <definedName name="_xlnm.Print_Area" localSheetId="3">'2020'!$A$1:$O$26</definedName>
    <definedName name="_xlnm.Print_Area" localSheetId="2">'2021'!$A$1:$P$24</definedName>
    <definedName name="_xlnm.Print_Area" localSheetId="1">'2022'!$A$1:$P$183</definedName>
    <definedName name="_xlnm.Print_Area" localSheetId="0">'2023'!$A$1:$P$26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8" i="51" l="1"/>
  <c r="P178" i="51" s="1"/>
  <c r="O177" i="51"/>
  <c r="P177" i="51" s="1"/>
  <c r="O176" i="51"/>
  <c r="P176" i="51" s="1"/>
  <c r="P175" i="51"/>
  <c r="O175" i="51"/>
  <c r="O174" i="51"/>
  <c r="P174" i="51" s="1"/>
  <c r="O173" i="51"/>
  <c r="P173" i="51" s="1"/>
  <c r="O172" i="51"/>
  <c r="P172" i="51" s="1"/>
  <c r="O171" i="51"/>
  <c r="P171" i="51" s="1"/>
  <c r="O170" i="51"/>
  <c r="P170" i="51" s="1"/>
  <c r="O169" i="51"/>
  <c r="P169" i="51" s="1"/>
  <c r="O168" i="51"/>
  <c r="P168" i="51" s="1"/>
  <c r="O167" i="51"/>
  <c r="P167" i="51" s="1"/>
  <c r="O166" i="51"/>
  <c r="P166" i="51" s="1"/>
  <c r="P165" i="51"/>
  <c r="O165" i="51"/>
  <c r="O164" i="51"/>
  <c r="P164" i="51" s="1"/>
  <c r="O163" i="51"/>
  <c r="P163" i="51" s="1"/>
  <c r="O162" i="51"/>
  <c r="P162" i="51" s="1"/>
  <c r="O161" i="51"/>
  <c r="P161" i="51" s="1"/>
  <c r="O160" i="51"/>
  <c r="P160" i="51" s="1"/>
  <c r="O159" i="51"/>
  <c r="P159" i="51" s="1"/>
  <c r="O158" i="51"/>
  <c r="P158" i="51" s="1"/>
  <c r="O157" i="51"/>
  <c r="P157" i="51" s="1"/>
  <c r="O156" i="51"/>
  <c r="P156" i="51" s="1"/>
  <c r="P155" i="51"/>
  <c r="O155" i="51"/>
  <c r="O154" i="51"/>
  <c r="P154" i="51" s="1"/>
  <c r="O153" i="51"/>
  <c r="P153" i="51" s="1"/>
  <c r="O152" i="51"/>
  <c r="P152" i="51" s="1"/>
  <c r="O151" i="51"/>
  <c r="P151" i="51" s="1"/>
  <c r="O150" i="51"/>
  <c r="P150" i="51" s="1"/>
  <c r="O149" i="51"/>
  <c r="P149" i="51" s="1"/>
  <c r="O148" i="51"/>
  <c r="P148" i="51" s="1"/>
  <c r="O147" i="51"/>
  <c r="P147" i="51" s="1"/>
  <c r="O146" i="51"/>
  <c r="P146" i="51" s="1"/>
  <c r="P145" i="51"/>
  <c r="O145" i="51"/>
  <c r="O144" i="51"/>
  <c r="P144" i="51" s="1"/>
  <c r="O143" i="51"/>
  <c r="P143" i="51" s="1"/>
  <c r="O142" i="51"/>
  <c r="P142" i="51" s="1"/>
  <c r="O141" i="51"/>
  <c r="P141" i="51" s="1"/>
  <c r="O140" i="51"/>
  <c r="P140" i="51" s="1"/>
  <c r="O139" i="51"/>
  <c r="P139" i="51" s="1"/>
  <c r="O138" i="51"/>
  <c r="P138" i="51" s="1"/>
  <c r="O137" i="51"/>
  <c r="P137" i="51" s="1"/>
  <c r="O136" i="51"/>
  <c r="P136" i="51" s="1"/>
  <c r="P135" i="51"/>
  <c r="O135" i="51"/>
  <c r="O134" i="51"/>
  <c r="P134" i="51" s="1"/>
  <c r="O133" i="51"/>
  <c r="P133" i="51" s="1"/>
  <c r="O132" i="51"/>
  <c r="P132" i="51" s="1"/>
  <c r="O131" i="51"/>
  <c r="P131" i="51" s="1"/>
  <c r="O130" i="51"/>
  <c r="P130" i="51" s="1"/>
  <c r="O129" i="51"/>
  <c r="P129" i="51" s="1"/>
  <c r="O128" i="51"/>
  <c r="P128" i="51" s="1"/>
  <c r="O127" i="51"/>
  <c r="P127" i="51" s="1"/>
  <c r="O126" i="51"/>
  <c r="P126" i="51" s="1"/>
  <c r="P125" i="51"/>
  <c r="O125" i="51"/>
  <c r="O124" i="51"/>
  <c r="P124" i="51" s="1"/>
  <c r="O123" i="51"/>
  <c r="P123" i="51" s="1"/>
  <c r="O122" i="51"/>
  <c r="P122" i="51" s="1"/>
  <c r="O121" i="51"/>
  <c r="P121" i="51" s="1"/>
  <c r="O120" i="51"/>
  <c r="P120" i="51" s="1"/>
  <c r="O119" i="51"/>
  <c r="P119" i="51" s="1"/>
  <c r="O118" i="51"/>
  <c r="P118" i="51" s="1"/>
  <c r="O117" i="51"/>
  <c r="P117" i="51" s="1"/>
  <c r="O116" i="51"/>
  <c r="P116" i="51" s="1"/>
  <c r="P115" i="51"/>
  <c r="O115" i="51"/>
  <c r="O114" i="51"/>
  <c r="P114" i="51" s="1"/>
  <c r="O113" i="51"/>
  <c r="P113" i="51" s="1"/>
  <c r="O112" i="51"/>
  <c r="P112" i="51" s="1"/>
  <c r="O111" i="51"/>
  <c r="P111" i="51" s="1"/>
  <c r="O110" i="51"/>
  <c r="P110" i="51" s="1"/>
  <c r="O109" i="51"/>
  <c r="P109" i="51" s="1"/>
  <c r="O108" i="51"/>
  <c r="P108" i="51" s="1"/>
  <c r="O107" i="51"/>
  <c r="P107" i="51" s="1"/>
  <c r="O106" i="51"/>
  <c r="P106" i="51" s="1"/>
  <c r="P105" i="51"/>
  <c r="O105" i="51"/>
  <c r="O104" i="51"/>
  <c r="P104" i="51" s="1"/>
  <c r="O103" i="51"/>
  <c r="P103" i="51" s="1"/>
  <c r="O102" i="51"/>
  <c r="P102" i="51" s="1"/>
  <c r="O101" i="51"/>
  <c r="P101" i="51" s="1"/>
  <c r="O100" i="51"/>
  <c r="P100" i="51" s="1"/>
  <c r="O99" i="51"/>
  <c r="P99" i="51" s="1"/>
  <c r="O98" i="51"/>
  <c r="P98" i="51" s="1"/>
  <c r="O97" i="51"/>
  <c r="P97" i="51" s="1"/>
  <c r="O96" i="51"/>
  <c r="P96" i="51" s="1"/>
  <c r="P95" i="51"/>
  <c r="O95" i="51"/>
  <c r="O94" i="51"/>
  <c r="P94" i="51" s="1"/>
  <c r="O93" i="51"/>
  <c r="P93" i="51" s="1"/>
  <c r="O92" i="51"/>
  <c r="P92" i="51" s="1"/>
  <c r="O91" i="51"/>
  <c r="P91" i="51" s="1"/>
  <c r="O90" i="51"/>
  <c r="P90" i="51" s="1"/>
  <c r="O89" i="51"/>
  <c r="P89" i="51" s="1"/>
  <c r="O88" i="51"/>
  <c r="P88" i="51" s="1"/>
  <c r="O87" i="51"/>
  <c r="P87" i="51" s="1"/>
  <c r="O86" i="51"/>
  <c r="P86" i="51" s="1"/>
  <c r="P85" i="51"/>
  <c r="O85" i="5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N76" i="51"/>
  <c r="O76" i="51" s="1"/>
  <c r="P76" i="51" s="1"/>
  <c r="M76" i="51"/>
  <c r="L76" i="51"/>
  <c r="K76" i="51"/>
  <c r="J76" i="51"/>
  <c r="I76" i="51"/>
  <c r="H76" i="51"/>
  <c r="G76" i="51"/>
  <c r="F76" i="51"/>
  <c r="E76" i="51"/>
  <c r="D76" i="5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P69" i="51"/>
  <c r="O69" i="51"/>
  <c r="O68" i="51"/>
  <c r="P68" i="51" s="1"/>
  <c r="O67" i="51"/>
  <c r="P67" i="51" s="1"/>
  <c r="O66" i="51"/>
  <c r="P66" i="51" s="1"/>
  <c r="O65" i="51"/>
  <c r="P65" i="51" s="1"/>
  <c r="O64" i="51"/>
  <c r="P64" i="51" s="1"/>
  <c r="N63" i="51"/>
  <c r="M63" i="51"/>
  <c r="L63" i="51"/>
  <c r="K63" i="51"/>
  <c r="O63" i="51" s="1"/>
  <c r="P63" i="51" s="1"/>
  <c r="J63" i="51"/>
  <c r="I63" i="51"/>
  <c r="H63" i="51"/>
  <c r="G63" i="51"/>
  <c r="F63" i="51"/>
  <c r="E63" i="51"/>
  <c r="D63" i="5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P56" i="51"/>
  <c r="O56" i="51"/>
  <c r="O55" i="51"/>
  <c r="P55" i="51" s="1"/>
  <c r="N55" i="51"/>
  <c r="M55" i="51"/>
  <c r="L55" i="51"/>
  <c r="K55" i="51"/>
  <c r="J55" i="51"/>
  <c r="I55" i="51"/>
  <c r="H55" i="51"/>
  <c r="G55" i="51"/>
  <c r="F55" i="51"/>
  <c r="E55" i="51"/>
  <c r="D55" i="51"/>
  <c r="O54" i="51"/>
  <c r="P54" i="51" s="1"/>
  <c r="O53" i="51"/>
  <c r="P53" i="51" s="1"/>
  <c r="O52" i="51"/>
  <c r="P52" i="51" s="1"/>
  <c r="O51" i="51"/>
  <c r="P51" i="51" s="1"/>
  <c r="P50" i="51"/>
  <c r="O50" i="51"/>
  <c r="O49" i="51"/>
  <c r="P49" i="51" s="1"/>
  <c r="N48" i="51"/>
  <c r="M48" i="51"/>
  <c r="L48" i="51"/>
  <c r="K48" i="51"/>
  <c r="J48" i="51"/>
  <c r="I48" i="51"/>
  <c r="H48" i="51"/>
  <c r="G48" i="51"/>
  <c r="F48" i="51"/>
  <c r="E48" i="51"/>
  <c r="D48" i="51"/>
  <c r="O48" i="51" s="1"/>
  <c r="P48" i="51" s="1"/>
  <c r="P47" i="51"/>
  <c r="O47" i="51"/>
  <c r="O46" i="51"/>
  <c r="P46" i="51" s="1"/>
  <c r="O45" i="51"/>
  <c r="P45" i="51" s="1"/>
  <c r="O44" i="51"/>
  <c r="P44" i="51" s="1"/>
  <c r="O43" i="51"/>
  <c r="P43" i="51" s="1"/>
  <c r="N42" i="51"/>
  <c r="M42" i="51"/>
  <c r="L42" i="51"/>
  <c r="K42" i="51"/>
  <c r="J42" i="51"/>
  <c r="I42" i="51"/>
  <c r="H42" i="51"/>
  <c r="G42" i="51"/>
  <c r="F42" i="51"/>
  <c r="O42" i="51" s="1"/>
  <c r="P42" i="51" s="1"/>
  <c r="E42" i="51"/>
  <c r="D42" i="51"/>
  <c r="P41" i="51"/>
  <c r="O41" i="51"/>
  <c r="O40" i="51"/>
  <c r="P40" i="51" s="1"/>
  <c r="O39" i="51"/>
  <c r="P39" i="51" s="1"/>
  <c r="O38" i="51"/>
  <c r="P38" i="51" s="1"/>
  <c r="O37" i="51"/>
  <c r="P37" i="51" s="1"/>
  <c r="O36" i="51"/>
  <c r="P36" i="51" s="1"/>
  <c r="N35" i="51"/>
  <c r="M35" i="51"/>
  <c r="L35" i="51"/>
  <c r="K35" i="51"/>
  <c r="O35" i="51" s="1"/>
  <c r="P35" i="51" s="1"/>
  <c r="J35" i="51"/>
  <c r="I35" i="51"/>
  <c r="H35" i="51"/>
  <c r="G35" i="51"/>
  <c r="F35" i="51"/>
  <c r="E35" i="51"/>
  <c r="D35" i="5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P28" i="51"/>
  <c r="O28" i="51"/>
  <c r="O27" i="51"/>
  <c r="P27" i="51" s="1"/>
  <c r="O26" i="51"/>
  <c r="P26" i="51" s="1"/>
  <c r="N25" i="51"/>
  <c r="M25" i="51"/>
  <c r="L25" i="51"/>
  <c r="K25" i="51"/>
  <c r="J25" i="51"/>
  <c r="I25" i="51"/>
  <c r="H25" i="51"/>
  <c r="G25" i="51"/>
  <c r="F25" i="51"/>
  <c r="E25" i="51"/>
  <c r="D25" i="51"/>
  <c r="O25" i="51" s="1"/>
  <c r="P25" i="51" s="1"/>
  <c r="O24" i="51"/>
  <c r="P24" i="51" s="1"/>
  <c r="O23" i="51"/>
  <c r="P23" i="51" s="1"/>
  <c r="P22" i="51"/>
  <c r="O22" i="51"/>
  <c r="O21" i="51"/>
  <c r="P21" i="51" s="1"/>
  <c r="O20" i="51"/>
  <c r="P20" i="51" s="1"/>
  <c r="P19" i="51"/>
  <c r="O19" i="51"/>
  <c r="O18" i="51"/>
  <c r="P18" i="51" s="1"/>
  <c r="O17" i="51"/>
  <c r="P17" i="51" s="1"/>
  <c r="O16" i="51"/>
  <c r="P16" i="51" s="1"/>
  <c r="N15" i="51"/>
  <c r="M15" i="51"/>
  <c r="O15" i="51" s="1"/>
  <c r="P15" i="51" s="1"/>
  <c r="L15" i="51"/>
  <c r="K15" i="51"/>
  <c r="J15" i="51"/>
  <c r="I15" i="51"/>
  <c r="H15" i="51"/>
  <c r="G15" i="51"/>
  <c r="F15" i="51"/>
  <c r="E15" i="51"/>
  <c r="D15" i="51"/>
  <c r="O14" i="51"/>
  <c r="P14" i="51" s="1"/>
  <c r="O13" i="51"/>
  <c r="P13" i="51" s="1"/>
  <c r="O12" i="51"/>
  <c r="P12" i="51" s="1"/>
  <c r="O11" i="51"/>
  <c r="P11" i="51" s="1"/>
  <c r="O10" i="51"/>
  <c r="P10" i="51" s="1"/>
  <c r="P9" i="51"/>
  <c r="O9" i="51"/>
  <c r="O8" i="51"/>
  <c r="P8" i="51" s="1"/>
  <c r="O7" i="51"/>
  <c r="P7" i="51" s="1"/>
  <c r="O6" i="51"/>
  <c r="P6" i="51" s="1"/>
  <c r="N5" i="51"/>
  <c r="N179" i="51" s="1"/>
  <c r="M5" i="51"/>
  <c r="M179" i="51" s="1"/>
  <c r="L5" i="51"/>
  <c r="L179" i="51" s="1"/>
  <c r="K5" i="51"/>
  <c r="K179" i="51" s="1"/>
  <c r="J5" i="51"/>
  <c r="J179" i="51" s="1"/>
  <c r="I5" i="51"/>
  <c r="I179" i="51" s="1"/>
  <c r="H5" i="51"/>
  <c r="H179" i="51" s="1"/>
  <c r="G5" i="51"/>
  <c r="G179" i="51" s="1"/>
  <c r="F5" i="51"/>
  <c r="F179" i="51" s="1"/>
  <c r="E5" i="51"/>
  <c r="E179" i="51" s="1"/>
  <c r="D5" i="51"/>
  <c r="O5" i="51" s="1"/>
  <c r="P5" i="51" s="1"/>
  <c r="E22" i="50"/>
  <c r="F22" i="50"/>
  <c r="G22" i="50"/>
  <c r="H22" i="50"/>
  <c r="I22" i="50"/>
  <c r="J22" i="50"/>
  <c r="K22" i="50"/>
  <c r="L22" i="50"/>
  <c r="M22" i="50"/>
  <c r="N22" i="50"/>
  <c r="D22" i="50"/>
  <c r="D179" i="51" l="1"/>
  <c r="O179" i="51" s="1"/>
  <c r="P179" i="51" s="1"/>
  <c r="O21" i="50"/>
  <c r="P21" i="50" s="1"/>
  <c r="N20" i="50"/>
  <c r="M20" i="50"/>
  <c r="L20" i="50"/>
  <c r="K20" i="50"/>
  <c r="J20" i="50"/>
  <c r="I20" i="50"/>
  <c r="H20" i="50"/>
  <c r="G20" i="50"/>
  <c r="F20" i="50"/>
  <c r="E20" i="50"/>
  <c r="D20" i="50"/>
  <c r="O19" i="50"/>
  <c r="P19" i="50" s="1"/>
  <c r="N18" i="50"/>
  <c r="M18" i="50"/>
  <c r="L18" i="50"/>
  <c r="K18" i="50"/>
  <c r="J18" i="50"/>
  <c r="I18" i="50"/>
  <c r="H18" i="50"/>
  <c r="G18" i="50"/>
  <c r="F18" i="50"/>
  <c r="E18" i="50"/>
  <c r="D18" i="50"/>
  <c r="O17" i="50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O11" i="50"/>
  <c r="P11" i="50" s="1"/>
  <c r="N10" i="50"/>
  <c r="M10" i="50"/>
  <c r="L10" i="50"/>
  <c r="K10" i="50"/>
  <c r="J10" i="50"/>
  <c r="I10" i="50"/>
  <c r="H10" i="50"/>
  <c r="G10" i="50"/>
  <c r="F10" i="50"/>
  <c r="E10" i="50"/>
  <c r="D10" i="50"/>
  <c r="O9" i="50"/>
  <c r="P9" i="50" s="1"/>
  <c r="O8" i="50"/>
  <c r="P8" i="50" s="1"/>
  <c r="N7" i="50"/>
  <c r="M7" i="50"/>
  <c r="L7" i="50"/>
  <c r="K7" i="50"/>
  <c r="J7" i="50"/>
  <c r="I7" i="50"/>
  <c r="H7" i="50"/>
  <c r="G7" i="50"/>
  <c r="F7" i="50"/>
  <c r="E7" i="50"/>
  <c r="D7" i="50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8" i="50" l="1"/>
  <c r="P18" i="50" s="1"/>
  <c r="O16" i="50"/>
  <c r="P16" i="50" s="1"/>
  <c r="O5" i="50"/>
  <c r="P5" i="50" s="1"/>
  <c r="O20" i="50"/>
  <c r="P20" i="50" s="1"/>
  <c r="O10" i="50"/>
  <c r="P10" i="50" s="1"/>
  <c r="O7" i="50"/>
  <c r="P7" i="50" s="1"/>
  <c r="O14" i="50"/>
  <c r="P14" i="50" s="1"/>
  <c r="O22" i="50" l="1"/>
  <c r="P22" i="50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/>
  <c r="N16" i="48"/>
  <c r="M16" i="48"/>
  <c r="L16" i="48"/>
  <c r="K16" i="48"/>
  <c r="J16" i="48"/>
  <c r="I16" i="48"/>
  <c r="H16" i="48"/>
  <c r="G16" i="48"/>
  <c r="F16" i="48"/>
  <c r="E16" i="48"/>
  <c r="O16" i="48" s="1"/>
  <c r="P16" i="48" s="1"/>
  <c r="D16" i="48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/>
  <c r="N10" i="48"/>
  <c r="M10" i="48"/>
  <c r="L10" i="48"/>
  <c r="L20" i="48" s="1"/>
  <c r="K10" i="48"/>
  <c r="J10" i="48"/>
  <c r="I10" i="48"/>
  <c r="H10" i="48"/>
  <c r="G10" i="48"/>
  <c r="F10" i="48"/>
  <c r="E10" i="48"/>
  <c r="D10" i="48"/>
  <c r="O9" i="48"/>
  <c r="P9" i="48" s="1"/>
  <c r="O8" i="48"/>
  <c r="P8" i="48"/>
  <c r="N7" i="48"/>
  <c r="M7" i="48"/>
  <c r="L7" i="48"/>
  <c r="K7" i="48"/>
  <c r="J7" i="48"/>
  <c r="I7" i="48"/>
  <c r="H7" i="48"/>
  <c r="G7" i="48"/>
  <c r="F7" i="48"/>
  <c r="F20" i="48" s="1"/>
  <c r="E7" i="48"/>
  <c r="D7" i="48"/>
  <c r="O6" i="48"/>
  <c r="P6" i="48"/>
  <c r="N5" i="48"/>
  <c r="M5" i="48"/>
  <c r="L5" i="48"/>
  <c r="K5" i="48"/>
  <c r="J5" i="48"/>
  <c r="I5" i="48"/>
  <c r="H5" i="48"/>
  <c r="G5" i="48"/>
  <c r="F5" i="48"/>
  <c r="E5" i="48"/>
  <c r="D5" i="48"/>
  <c r="D20" i="48" s="1"/>
  <c r="N21" i="47"/>
  <c r="O21" i="47"/>
  <c r="M20" i="47"/>
  <c r="L20" i="47"/>
  <c r="K20" i="47"/>
  <c r="J20" i="47"/>
  <c r="I20" i="47"/>
  <c r="H20" i="47"/>
  <c r="G20" i="47"/>
  <c r="F20" i="47"/>
  <c r="E20" i="47"/>
  <c r="D20" i="47"/>
  <c r="N19" i="47"/>
  <c r="O19" i="47"/>
  <c r="M18" i="47"/>
  <c r="L18" i="47"/>
  <c r="K18" i="47"/>
  <c r="J18" i="47"/>
  <c r="I18" i="47"/>
  <c r="H18" i="47"/>
  <c r="G18" i="47"/>
  <c r="F18" i="47"/>
  <c r="E18" i="47"/>
  <c r="D18" i="47"/>
  <c r="N17" i="47"/>
  <c r="O17" i="47" s="1"/>
  <c r="M16" i="47"/>
  <c r="L16" i="47"/>
  <c r="K16" i="47"/>
  <c r="J16" i="47"/>
  <c r="I16" i="47"/>
  <c r="H16" i="47"/>
  <c r="G16" i="47"/>
  <c r="F16" i="47"/>
  <c r="E16" i="47"/>
  <c r="D16" i="47"/>
  <c r="N15" i="47"/>
  <c r="O15" i="47"/>
  <c r="M14" i="47"/>
  <c r="L14" i="47"/>
  <c r="K14" i="47"/>
  <c r="J14" i="47"/>
  <c r="I14" i="47"/>
  <c r="H14" i="47"/>
  <c r="G14" i="47"/>
  <c r="F14" i="47"/>
  <c r="E14" i="47"/>
  <c r="D14" i="47"/>
  <c r="N13" i="47"/>
  <c r="O13" i="47" s="1"/>
  <c r="N12" i="47"/>
  <c r="O12" i="47" s="1"/>
  <c r="N11" i="47"/>
  <c r="O11" i="47" s="1"/>
  <c r="M10" i="47"/>
  <c r="L10" i="47"/>
  <c r="K10" i="47"/>
  <c r="J10" i="47"/>
  <c r="I10" i="47"/>
  <c r="H10" i="47"/>
  <c r="G10" i="47"/>
  <c r="F10" i="47"/>
  <c r="E10" i="47"/>
  <c r="D10" i="47"/>
  <c r="N9" i="47"/>
  <c r="O9" i="47" s="1"/>
  <c r="N8" i="47"/>
  <c r="O8" i="47" s="1"/>
  <c r="M7" i="47"/>
  <c r="L7" i="47"/>
  <c r="K7" i="47"/>
  <c r="J7" i="47"/>
  <c r="I7" i="47"/>
  <c r="H7" i="47"/>
  <c r="G7" i="47"/>
  <c r="F7" i="47"/>
  <c r="E7" i="47"/>
  <c r="D7" i="47"/>
  <c r="N6" i="47"/>
  <c r="O6" i="47" s="1"/>
  <c r="M5" i="47"/>
  <c r="L5" i="47"/>
  <c r="K5" i="47"/>
  <c r="J5" i="47"/>
  <c r="I5" i="47"/>
  <c r="H5" i="47"/>
  <c r="G5" i="47"/>
  <c r="F5" i="47"/>
  <c r="E5" i="47"/>
  <c r="D5" i="47"/>
  <c r="D22" i="47" s="1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N11" i="46"/>
  <c r="O11" i="46" s="1"/>
  <c r="M10" i="46"/>
  <c r="L10" i="46"/>
  <c r="K10" i="46"/>
  <c r="N10" i="46" s="1"/>
  <c r="O10" i="46" s="1"/>
  <c r="J10" i="46"/>
  <c r="I10" i="46"/>
  <c r="H10" i="46"/>
  <c r="G10" i="46"/>
  <c r="F10" i="46"/>
  <c r="E10" i="46"/>
  <c r="D10" i="46"/>
  <c r="N9" i="46"/>
  <c r="O9" i="46" s="1"/>
  <c r="N8" i="46"/>
  <c r="O8" i="46" s="1"/>
  <c r="M7" i="46"/>
  <c r="L7" i="46"/>
  <c r="K7" i="46"/>
  <c r="J7" i="46"/>
  <c r="I7" i="46"/>
  <c r="H7" i="46"/>
  <c r="G7" i="46"/>
  <c r="F7" i="46"/>
  <c r="E7" i="46"/>
  <c r="D7" i="46"/>
  <c r="N6" i="46"/>
  <c r="O6" i="46" s="1"/>
  <c r="M5" i="46"/>
  <c r="M20" i="46" s="1"/>
  <c r="L5" i="46"/>
  <c r="K5" i="46"/>
  <c r="J5" i="46"/>
  <c r="I5" i="46"/>
  <c r="H5" i="46"/>
  <c r="G5" i="46"/>
  <c r="F5" i="46"/>
  <c r="E5" i="46"/>
  <c r="D5" i="46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M16" i="45"/>
  <c r="L16" i="45"/>
  <c r="K16" i="45"/>
  <c r="J16" i="45"/>
  <c r="I16" i="45"/>
  <c r="H16" i="45"/>
  <c r="N16" i="45" s="1"/>
  <c r="O16" i="45" s="1"/>
  <c r="G16" i="45"/>
  <c r="F16" i="45"/>
  <c r="E16" i="45"/>
  <c r="D16" i="45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/>
  <c r="M10" i="45"/>
  <c r="N10" i="45" s="1"/>
  <c r="O10" i="45" s="1"/>
  <c r="L10" i="45"/>
  <c r="K10" i="45"/>
  <c r="J10" i="45"/>
  <c r="I10" i="45"/>
  <c r="H10" i="45"/>
  <c r="G10" i="45"/>
  <c r="F10" i="45"/>
  <c r="E10" i="45"/>
  <c r="D10" i="45"/>
  <c r="N9" i="45"/>
  <c r="O9" i="45"/>
  <c r="N8" i="45"/>
  <c r="O8" i="45" s="1"/>
  <c r="M7" i="45"/>
  <c r="L7" i="45"/>
  <c r="K7" i="45"/>
  <c r="J7" i="45"/>
  <c r="I7" i="45"/>
  <c r="H7" i="45"/>
  <c r="H22" i="45" s="1"/>
  <c r="G7" i="45"/>
  <c r="F7" i="45"/>
  <c r="E7" i="45"/>
  <c r="D7" i="45"/>
  <c r="N6" i="45"/>
  <c r="O6" i="45" s="1"/>
  <c r="M5" i="45"/>
  <c r="L5" i="45"/>
  <c r="K5" i="45"/>
  <c r="J5" i="45"/>
  <c r="I5" i="45"/>
  <c r="H5" i="45"/>
  <c r="G5" i="45"/>
  <c r="F5" i="45"/>
  <c r="E5" i="45"/>
  <c r="D5" i="45"/>
  <c r="N21" i="44"/>
  <c r="O21" i="44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/>
  <c r="M16" i="44"/>
  <c r="L16" i="44"/>
  <c r="K16" i="44"/>
  <c r="J16" i="44"/>
  <c r="I16" i="44"/>
  <c r="H16" i="44"/>
  <c r="G16" i="44"/>
  <c r="F16" i="44"/>
  <c r="E16" i="44"/>
  <c r="D16" i="44"/>
  <c r="N15" i="44"/>
  <c r="O15" i="44"/>
  <c r="M14" i="44"/>
  <c r="L14" i="44"/>
  <c r="K14" i="44"/>
  <c r="J14" i="44"/>
  <c r="I14" i="44"/>
  <c r="H14" i="44"/>
  <c r="G14" i="44"/>
  <c r="F14" i="44"/>
  <c r="N14" i="44" s="1"/>
  <c r="O14" i="44" s="1"/>
  <c r="E14" i="44"/>
  <c r="D14" i="44"/>
  <c r="N13" i="44"/>
  <c r="O13" i="44"/>
  <c r="N12" i="44"/>
  <c r="O12" i="44" s="1"/>
  <c r="N11" i="44"/>
  <c r="O11" i="44" s="1"/>
  <c r="M10" i="44"/>
  <c r="L10" i="44"/>
  <c r="K10" i="44"/>
  <c r="J10" i="44"/>
  <c r="I10" i="44"/>
  <c r="H10" i="44"/>
  <c r="G10" i="44"/>
  <c r="F10" i="44"/>
  <c r="E10" i="44"/>
  <c r="D10" i="44"/>
  <c r="N9" i="44"/>
  <c r="O9" i="44" s="1"/>
  <c r="N8" i="44"/>
  <c r="O8" i="44" s="1"/>
  <c r="M7" i="44"/>
  <c r="L7" i="44"/>
  <c r="N7" i="44" s="1"/>
  <c r="O7" i="44" s="1"/>
  <c r="K7" i="44"/>
  <c r="J7" i="44"/>
  <c r="I7" i="44"/>
  <c r="H7" i="44"/>
  <c r="G7" i="44"/>
  <c r="F7" i="44"/>
  <c r="E7" i="44"/>
  <c r="D7" i="44"/>
  <c r="N6" i="44"/>
  <c r="O6" i="44" s="1"/>
  <c r="M5" i="44"/>
  <c r="L5" i="44"/>
  <c r="K5" i="44"/>
  <c r="J5" i="44"/>
  <c r="I5" i="44"/>
  <c r="H5" i="44"/>
  <c r="G5" i="44"/>
  <c r="F5" i="44"/>
  <c r="E5" i="44"/>
  <c r="E22" i="44" s="1"/>
  <c r="D5" i="44"/>
  <c r="D22" i="44" s="1"/>
  <c r="L22" i="43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M18" i="43"/>
  <c r="L18" i="43"/>
  <c r="K18" i="43"/>
  <c r="J18" i="43"/>
  <c r="I18" i="43"/>
  <c r="H18" i="43"/>
  <c r="G18" i="43"/>
  <c r="N18" i="43" s="1"/>
  <c r="O18" i="43" s="1"/>
  <c r="F18" i="43"/>
  <c r="E18" i="43"/>
  <c r="D18" i="43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M10" i="43"/>
  <c r="L10" i="43"/>
  <c r="K10" i="43"/>
  <c r="J10" i="43"/>
  <c r="I10" i="43"/>
  <c r="H10" i="43"/>
  <c r="G10" i="43"/>
  <c r="F10" i="43"/>
  <c r="E10" i="43"/>
  <c r="D10" i="43"/>
  <c r="N9" i="43"/>
  <c r="O9" i="43" s="1"/>
  <c r="N8" i="43"/>
  <c r="O8" i="43" s="1"/>
  <c r="M7" i="43"/>
  <c r="L7" i="43"/>
  <c r="K7" i="43"/>
  <c r="J7" i="43"/>
  <c r="I7" i="43"/>
  <c r="H7" i="43"/>
  <c r="G7" i="43"/>
  <c r="F7" i="43"/>
  <c r="E7" i="43"/>
  <c r="D7" i="43"/>
  <c r="N6" i="43"/>
  <c r="O6" i="43" s="1"/>
  <c r="M5" i="43"/>
  <c r="M22" i="43" s="1"/>
  <c r="L5" i="43"/>
  <c r="K5" i="43"/>
  <c r="J5" i="43"/>
  <c r="I5" i="43"/>
  <c r="H5" i="43"/>
  <c r="G5" i="43"/>
  <c r="F5" i="43"/>
  <c r="F22" i="43" s="1"/>
  <c r="E5" i="43"/>
  <c r="E22" i="43" s="1"/>
  <c r="D5" i="43"/>
  <c r="N74" i="42"/>
  <c r="O74" i="42" s="1"/>
  <c r="N73" i="42"/>
  <c r="O73" i="42"/>
  <c r="N72" i="42"/>
  <c r="O72" i="42" s="1"/>
  <c r="N71" i="42"/>
  <c r="O71" i="42" s="1"/>
  <c r="N70" i="42"/>
  <c r="O70" i="42" s="1"/>
  <c r="N69" i="42"/>
  <c r="O69" i="42" s="1"/>
  <c r="N68" i="42"/>
  <c r="O68" i="42" s="1"/>
  <c r="N67" i="42"/>
  <c r="O67" i="42"/>
  <c r="N66" i="42"/>
  <c r="O66" i="42" s="1"/>
  <c r="N65" i="42"/>
  <c r="O65" i="42" s="1"/>
  <c r="N64" i="42"/>
  <c r="O64" i="42" s="1"/>
  <c r="M63" i="42"/>
  <c r="L63" i="42"/>
  <c r="K63" i="42"/>
  <c r="J63" i="42"/>
  <c r="I63" i="42"/>
  <c r="H63" i="42"/>
  <c r="G63" i="42"/>
  <c r="F63" i="42"/>
  <c r="E63" i="42"/>
  <c r="D63" i="42"/>
  <c r="N62" i="42"/>
  <c r="O62" i="42" s="1"/>
  <c r="N61" i="42"/>
  <c r="O61" i="42" s="1"/>
  <c r="N60" i="42"/>
  <c r="O60" i="42" s="1"/>
  <c r="N59" i="42"/>
  <c r="O59" i="42" s="1"/>
  <c r="N58" i="42"/>
  <c r="O58" i="42" s="1"/>
  <c r="N57" i="42"/>
  <c r="O57" i="42" s="1"/>
  <c r="N56" i="42"/>
  <c r="O56" i="42" s="1"/>
  <c r="M55" i="42"/>
  <c r="L55" i="42"/>
  <c r="K55" i="42"/>
  <c r="J55" i="42"/>
  <c r="I55" i="42"/>
  <c r="H55" i="42"/>
  <c r="G55" i="42"/>
  <c r="F55" i="42"/>
  <c r="N55" i="42" s="1"/>
  <c r="O55" i="42" s="1"/>
  <c r="E55" i="42"/>
  <c r="D55" i="42"/>
  <c r="N54" i="42"/>
  <c r="O54" i="42" s="1"/>
  <c r="N53" i="42"/>
  <c r="O53" i="42" s="1"/>
  <c r="N52" i="42"/>
  <c r="O52" i="42" s="1"/>
  <c r="N51" i="42"/>
  <c r="O51" i="42" s="1"/>
  <c r="N50" i="42"/>
  <c r="O50" i="42" s="1"/>
  <c r="N49" i="42"/>
  <c r="O49" i="42" s="1"/>
  <c r="M48" i="42"/>
  <c r="L48" i="42"/>
  <c r="K48" i="42"/>
  <c r="J48" i="42"/>
  <c r="I48" i="42"/>
  <c r="H48" i="42"/>
  <c r="H75" i="42" s="1"/>
  <c r="G48" i="42"/>
  <c r="F48" i="42"/>
  <c r="E48" i="42"/>
  <c r="D48" i="42"/>
  <c r="D75" i="42" s="1"/>
  <c r="N47" i="42"/>
  <c r="O47" i="42" s="1"/>
  <c r="N46" i="42"/>
  <c r="O46" i="42" s="1"/>
  <c r="N45" i="42"/>
  <c r="O45" i="42" s="1"/>
  <c r="N44" i="42"/>
  <c r="O44" i="42" s="1"/>
  <c r="N43" i="42"/>
  <c r="O43" i="42" s="1"/>
  <c r="M42" i="42"/>
  <c r="L42" i="42"/>
  <c r="K42" i="42"/>
  <c r="J42" i="42"/>
  <c r="I42" i="42"/>
  <c r="H42" i="42"/>
  <c r="G42" i="42"/>
  <c r="F42" i="42"/>
  <c r="E42" i="42"/>
  <c r="D42" i="42"/>
  <c r="N41" i="42"/>
  <c r="O41" i="42" s="1"/>
  <c r="N40" i="42"/>
  <c r="O40" i="42" s="1"/>
  <c r="N39" i="42"/>
  <c r="O39" i="42"/>
  <c r="N38" i="42"/>
  <c r="O38" i="42" s="1"/>
  <c r="N37" i="42"/>
  <c r="O37" i="42" s="1"/>
  <c r="N36" i="42"/>
  <c r="O36" i="42" s="1"/>
  <c r="M35" i="42"/>
  <c r="L35" i="42"/>
  <c r="K35" i="42"/>
  <c r="J35" i="42"/>
  <c r="I35" i="42"/>
  <c r="H35" i="42"/>
  <c r="G35" i="42"/>
  <c r="F35" i="42"/>
  <c r="E35" i="42"/>
  <c r="D35" i="42"/>
  <c r="N34" i="42"/>
  <c r="O34" i="42" s="1"/>
  <c r="N33" i="42"/>
  <c r="O33" i="42" s="1"/>
  <c r="N32" i="42"/>
  <c r="O32" i="42"/>
  <c r="N31" i="42"/>
  <c r="O31" i="42" s="1"/>
  <c r="N30" i="42"/>
  <c r="O30" i="42" s="1"/>
  <c r="N29" i="42"/>
  <c r="O29" i="42" s="1"/>
  <c r="N28" i="42"/>
  <c r="O28" i="42" s="1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5" i="42" s="1"/>
  <c r="O25" i="42" s="1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/>
  <c r="N18" i="42"/>
  <c r="O18" i="42" s="1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 s="1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21" i="40"/>
  <c r="O21" i="40"/>
  <c r="M20" i="40"/>
  <c r="L20" i="40"/>
  <c r="K20" i="40"/>
  <c r="J20" i="40"/>
  <c r="I20" i="40"/>
  <c r="H20" i="40"/>
  <c r="G20" i="40"/>
  <c r="F20" i="40"/>
  <c r="E20" i="40"/>
  <c r="D20" i="40"/>
  <c r="N19" i="40"/>
  <c r="O19" i="40"/>
  <c r="M18" i="40"/>
  <c r="L18" i="40"/>
  <c r="K18" i="40"/>
  <c r="J18" i="40"/>
  <c r="I18" i="40"/>
  <c r="H18" i="40"/>
  <c r="G18" i="40"/>
  <c r="F18" i="40"/>
  <c r="E18" i="40"/>
  <c r="D18" i="40"/>
  <c r="N17" i="40"/>
  <c r="O17" i="40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M14" i="40"/>
  <c r="L14" i="40"/>
  <c r="K14" i="40"/>
  <c r="J14" i="40"/>
  <c r="I14" i="40"/>
  <c r="N14" i="40" s="1"/>
  <c r="O14" i="40" s="1"/>
  <c r="H14" i="40"/>
  <c r="G14" i="40"/>
  <c r="F14" i="40"/>
  <c r="E14" i="40"/>
  <c r="D14" i="40"/>
  <c r="N13" i="40"/>
  <c r="O13" i="40" s="1"/>
  <c r="N12" i="40"/>
  <c r="O12" i="40" s="1"/>
  <c r="N11" i="40"/>
  <c r="O11" i="40"/>
  <c r="M10" i="40"/>
  <c r="L10" i="40"/>
  <c r="K10" i="40"/>
  <c r="J10" i="40"/>
  <c r="I10" i="40"/>
  <c r="H10" i="40"/>
  <c r="G10" i="40"/>
  <c r="F10" i="40"/>
  <c r="E10" i="40"/>
  <c r="E22" i="40" s="1"/>
  <c r="D10" i="40"/>
  <c r="N9" i="40"/>
  <c r="O9" i="40" s="1"/>
  <c r="N8" i="40"/>
  <c r="O8" i="40" s="1"/>
  <c r="M7" i="40"/>
  <c r="L7" i="40"/>
  <c r="K7" i="40"/>
  <c r="J7" i="40"/>
  <c r="I7" i="40"/>
  <c r="H7" i="40"/>
  <c r="G7" i="40"/>
  <c r="F7" i="40"/>
  <c r="E7" i="40"/>
  <c r="D7" i="40"/>
  <c r="N7" i="40" s="1"/>
  <c r="O7" i="40" s="1"/>
  <c r="N6" i="40"/>
  <c r="O6" i="40" s="1"/>
  <c r="M5" i="40"/>
  <c r="L5" i="40"/>
  <c r="K5" i="40"/>
  <c r="J5" i="40"/>
  <c r="I5" i="40"/>
  <c r="H5" i="40"/>
  <c r="H22" i="40" s="1"/>
  <c r="G5" i="40"/>
  <c r="G22" i="40" s="1"/>
  <c r="F5" i="40"/>
  <c r="E5" i="40"/>
  <c r="D5" i="40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20" i="39" s="1"/>
  <c r="O20" i="39" s="1"/>
  <c r="N19" i="39"/>
  <c r="O19" i="39"/>
  <c r="M18" i="39"/>
  <c r="L18" i="39"/>
  <c r="K18" i="39"/>
  <c r="J18" i="39"/>
  <c r="I18" i="39"/>
  <c r="H18" i="39"/>
  <c r="G18" i="39"/>
  <c r="F18" i="39"/>
  <c r="E18" i="39"/>
  <c r="D18" i="39"/>
  <c r="N17" i="39"/>
  <c r="O17" i="39"/>
  <c r="M16" i="39"/>
  <c r="L16" i="39"/>
  <c r="K16" i="39"/>
  <c r="J16" i="39"/>
  <c r="I16" i="39"/>
  <c r="H16" i="39"/>
  <c r="G16" i="39"/>
  <c r="F16" i="39"/>
  <c r="E16" i="39"/>
  <c r="D16" i="39"/>
  <c r="N16" i="39" s="1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4" i="39" s="1"/>
  <c r="O14" i="39" s="1"/>
  <c r="N13" i="39"/>
  <c r="O13" i="39" s="1"/>
  <c r="N12" i="39"/>
  <c r="O12" i="39" s="1"/>
  <c r="N11" i="39"/>
  <c r="O11" i="39" s="1"/>
  <c r="M10" i="39"/>
  <c r="L10" i="39"/>
  <c r="K10" i="39"/>
  <c r="J10" i="39"/>
  <c r="I10" i="39"/>
  <c r="H10" i="39"/>
  <c r="G10" i="39"/>
  <c r="F10" i="39"/>
  <c r="E10" i="39"/>
  <c r="D10" i="39"/>
  <c r="N9" i="39"/>
  <c r="O9" i="39" s="1"/>
  <c r="N8" i="39"/>
  <c r="O8" i="39"/>
  <c r="M7" i="39"/>
  <c r="M22" i="39" s="1"/>
  <c r="L7" i="39"/>
  <c r="K7" i="39"/>
  <c r="J7" i="39"/>
  <c r="I7" i="39"/>
  <c r="H7" i="39"/>
  <c r="H22" i="39" s="1"/>
  <c r="G7" i="39"/>
  <c r="G22" i="39" s="1"/>
  <c r="F7" i="39"/>
  <c r="E7" i="39"/>
  <c r="D7" i="39"/>
  <c r="N6" i="39"/>
  <c r="O6" i="39" s="1"/>
  <c r="M5" i="39"/>
  <c r="L5" i="39"/>
  <c r="K5" i="39"/>
  <c r="J5" i="39"/>
  <c r="I5" i="39"/>
  <c r="I22" i="39" s="1"/>
  <c r="H5" i="39"/>
  <c r="G5" i="39"/>
  <c r="F5" i="39"/>
  <c r="E5" i="39"/>
  <c r="D5" i="39"/>
  <c r="N5" i="39" s="1"/>
  <c r="O5" i="39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7" i="38"/>
  <c r="O17" i="38"/>
  <c r="M16" i="38"/>
  <c r="L16" i="38"/>
  <c r="K16" i="38"/>
  <c r="J16" i="38"/>
  <c r="I16" i="38"/>
  <c r="H16" i="38"/>
  <c r="G16" i="38"/>
  <c r="F16" i="38"/>
  <c r="E16" i="38"/>
  <c r="D16" i="38"/>
  <c r="N15" i="38"/>
  <c r="O15" i="38"/>
  <c r="M14" i="38"/>
  <c r="L14" i="38"/>
  <c r="K14" i="38"/>
  <c r="J14" i="38"/>
  <c r="I14" i="38"/>
  <c r="H14" i="38"/>
  <c r="H22" i="38" s="1"/>
  <c r="G14" i="38"/>
  <c r="F14" i="38"/>
  <c r="E14" i="38"/>
  <c r="D14" i="38"/>
  <c r="N14" i="38" s="1"/>
  <c r="O14" i="38" s="1"/>
  <c r="N13" i="38"/>
  <c r="O13" i="38" s="1"/>
  <c r="N12" i="38"/>
  <c r="O12" i="38" s="1"/>
  <c r="N11" i="38"/>
  <c r="O11" i="38"/>
  <c r="M10" i="38"/>
  <c r="L10" i="38"/>
  <c r="K10" i="38"/>
  <c r="J10" i="38"/>
  <c r="I10" i="38"/>
  <c r="H10" i="38"/>
  <c r="G10" i="38"/>
  <c r="F10" i="38"/>
  <c r="E10" i="38"/>
  <c r="D10" i="38"/>
  <c r="N9" i="38"/>
  <c r="O9" i="38"/>
  <c r="N8" i="38"/>
  <c r="O8" i="38" s="1"/>
  <c r="M7" i="38"/>
  <c r="L7" i="38"/>
  <c r="K7" i="38"/>
  <c r="J7" i="38"/>
  <c r="I7" i="38"/>
  <c r="H7" i="38"/>
  <c r="G7" i="38"/>
  <c r="F7" i="38"/>
  <c r="E7" i="38"/>
  <c r="D7" i="38"/>
  <c r="N6" i="38"/>
  <c r="O6" i="38" s="1"/>
  <c r="M5" i="38"/>
  <c r="L5" i="38"/>
  <c r="K5" i="38"/>
  <c r="J5" i="38"/>
  <c r="I5" i="38"/>
  <c r="H5" i="38"/>
  <c r="G5" i="38"/>
  <c r="F5" i="38"/>
  <c r="E5" i="38"/>
  <c r="D5" i="38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/>
  <c r="N12" i="37"/>
  <c r="O12" i="37" s="1"/>
  <c r="N11" i="37"/>
  <c r="O11" i="37" s="1"/>
  <c r="M10" i="37"/>
  <c r="L10" i="37"/>
  <c r="K10" i="37"/>
  <c r="J10" i="37"/>
  <c r="I10" i="37"/>
  <c r="H10" i="37"/>
  <c r="G10" i="37"/>
  <c r="F10" i="37"/>
  <c r="E10" i="37"/>
  <c r="D10" i="37"/>
  <c r="D23" i="37" s="1"/>
  <c r="N9" i="37"/>
  <c r="O9" i="37" s="1"/>
  <c r="N8" i="37"/>
  <c r="O8" i="37"/>
  <c r="M7" i="37"/>
  <c r="L7" i="37"/>
  <c r="K7" i="37"/>
  <c r="J7" i="37"/>
  <c r="I7" i="37"/>
  <c r="H7" i="37"/>
  <c r="G7" i="37"/>
  <c r="G23" i="37" s="1"/>
  <c r="F7" i="37"/>
  <c r="E7" i="37"/>
  <c r="D7" i="37"/>
  <c r="N6" i="37"/>
  <c r="O6" i="37" s="1"/>
  <c r="M5" i="37"/>
  <c r="M23" i="37" s="1"/>
  <c r="L5" i="37"/>
  <c r="L23" i="37" s="1"/>
  <c r="K5" i="37"/>
  <c r="J5" i="37"/>
  <c r="J23" i="37" s="1"/>
  <c r="I5" i="37"/>
  <c r="H5" i="37"/>
  <c r="G5" i="37"/>
  <c r="F5" i="37"/>
  <c r="E5" i="37"/>
  <c r="D5" i="37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20" i="36" s="1"/>
  <c r="O20" i="36" s="1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/>
  <c r="M16" i="36"/>
  <c r="L16" i="36"/>
  <c r="K16" i="36"/>
  <c r="J16" i="36"/>
  <c r="I16" i="36"/>
  <c r="H16" i="36"/>
  <c r="G16" i="36"/>
  <c r="F16" i="36"/>
  <c r="E16" i="36"/>
  <c r="D16" i="36"/>
  <c r="N15" i="36"/>
  <c r="O15" i="36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 s="1"/>
  <c r="M10" i="36"/>
  <c r="L10" i="36"/>
  <c r="K10" i="36"/>
  <c r="J10" i="36"/>
  <c r="I10" i="36"/>
  <c r="H10" i="36"/>
  <c r="G10" i="36"/>
  <c r="F10" i="36"/>
  <c r="E10" i="36"/>
  <c r="D10" i="36"/>
  <c r="N9" i="36"/>
  <c r="O9" i="36"/>
  <c r="N8" i="36"/>
  <c r="O8" i="36" s="1"/>
  <c r="M7" i="36"/>
  <c r="L7" i="36"/>
  <c r="K7" i="36"/>
  <c r="J7" i="36"/>
  <c r="I7" i="36"/>
  <c r="H7" i="36"/>
  <c r="G7" i="36"/>
  <c r="G22" i="36" s="1"/>
  <c r="F7" i="36"/>
  <c r="E7" i="36"/>
  <c r="D7" i="36"/>
  <c r="N6" i="36"/>
  <c r="O6" i="36" s="1"/>
  <c r="M5" i="36"/>
  <c r="L5" i="36"/>
  <c r="K5" i="36"/>
  <c r="J5" i="36"/>
  <c r="I5" i="36"/>
  <c r="H5" i="36"/>
  <c r="G5" i="36"/>
  <c r="F5" i="36"/>
  <c r="E5" i="36"/>
  <c r="E22" i="36" s="1"/>
  <c r="D5" i="36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N14" i="35"/>
  <c r="O14" i="35" s="1"/>
  <c r="N13" i="35"/>
  <c r="O13" i="35" s="1"/>
  <c r="N12" i="35"/>
  <c r="O12" i="35" s="1"/>
  <c r="N11" i="35"/>
  <c r="O11" i="35" s="1"/>
  <c r="M10" i="35"/>
  <c r="L10" i="35"/>
  <c r="K10" i="35"/>
  <c r="J10" i="35"/>
  <c r="I10" i="35"/>
  <c r="H10" i="35"/>
  <c r="G10" i="35"/>
  <c r="F10" i="35"/>
  <c r="E10" i="35"/>
  <c r="D10" i="35"/>
  <c r="N9" i="35"/>
  <c r="O9" i="35" s="1"/>
  <c r="N8" i="35"/>
  <c r="O8" i="35" s="1"/>
  <c r="M7" i="35"/>
  <c r="L7" i="35"/>
  <c r="K7" i="35"/>
  <c r="J7" i="35"/>
  <c r="I7" i="35"/>
  <c r="H7" i="35"/>
  <c r="G7" i="35"/>
  <c r="F7" i="35"/>
  <c r="E7" i="35"/>
  <c r="E22" i="35" s="1"/>
  <c r="D7" i="35"/>
  <c r="N7" i="35" s="1"/>
  <c r="O7" i="35" s="1"/>
  <c r="N6" i="35"/>
  <c r="O6" i="35" s="1"/>
  <c r="M5" i="35"/>
  <c r="L5" i="35"/>
  <c r="K5" i="35"/>
  <c r="J5" i="35"/>
  <c r="I5" i="35"/>
  <c r="H5" i="35"/>
  <c r="H22" i="35" s="1"/>
  <c r="G5" i="35"/>
  <c r="F5" i="35"/>
  <c r="E5" i="35"/>
  <c r="D5" i="35"/>
  <c r="D22" i="35" s="1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7" i="34" s="1"/>
  <c r="O17" i="34" s="1"/>
  <c r="N16" i="34"/>
  <c r="O16" i="34" s="1"/>
  <c r="M15" i="34"/>
  <c r="L15" i="34"/>
  <c r="K15" i="34"/>
  <c r="K21" i="34" s="1"/>
  <c r="J15" i="34"/>
  <c r="I15" i="34"/>
  <c r="H15" i="34"/>
  <c r="G15" i="34"/>
  <c r="F15" i="34"/>
  <c r="E15" i="34"/>
  <c r="D15" i="34"/>
  <c r="N14" i="34"/>
  <c r="O14" i="34" s="1"/>
  <c r="N13" i="34"/>
  <c r="O13" i="34" s="1"/>
  <c r="N12" i="34"/>
  <c r="O12" i="34" s="1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N9" i="34"/>
  <c r="O9" i="34"/>
  <c r="N8" i="34"/>
  <c r="O8" i="34" s="1"/>
  <c r="M7" i="34"/>
  <c r="L7" i="34"/>
  <c r="K7" i="34"/>
  <c r="J7" i="34"/>
  <c r="I7" i="34"/>
  <c r="H7" i="34"/>
  <c r="G7" i="34"/>
  <c r="F7" i="34"/>
  <c r="E7" i="34"/>
  <c r="D7" i="34"/>
  <c r="N6" i="34"/>
  <c r="O6" i="34"/>
  <c r="M5" i="34"/>
  <c r="L5" i="34"/>
  <c r="K5" i="34"/>
  <c r="J5" i="34"/>
  <c r="I5" i="34"/>
  <c r="H5" i="34"/>
  <c r="G5" i="34"/>
  <c r="G21" i="34" s="1"/>
  <c r="F5" i="34"/>
  <c r="E5" i="34"/>
  <c r="D5" i="34"/>
  <c r="E19" i="33"/>
  <c r="F19" i="33"/>
  <c r="G19" i="33"/>
  <c r="H19" i="33"/>
  <c r="I19" i="33"/>
  <c r="J19" i="33"/>
  <c r="K19" i="33"/>
  <c r="L19" i="33"/>
  <c r="M19" i="33"/>
  <c r="D19" i="33"/>
  <c r="E17" i="33"/>
  <c r="F17" i="33"/>
  <c r="G17" i="33"/>
  <c r="H17" i="33"/>
  <c r="I17" i="33"/>
  <c r="J17" i="33"/>
  <c r="K17" i="33"/>
  <c r="L17" i="33"/>
  <c r="M17" i="33"/>
  <c r="E15" i="33"/>
  <c r="F15" i="33"/>
  <c r="G15" i="33"/>
  <c r="H15" i="33"/>
  <c r="I15" i="33"/>
  <c r="J15" i="33"/>
  <c r="K15" i="33"/>
  <c r="L15" i="33"/>
  <c r="M15" i="33"/>
  <c r="E10" i="33"/>
  <c r="F10" i="33"/>
  <c r="G10" i="33"/>
  <c r="H10" i="33"/>
  <c r="I10" i="33"/>
  <c r="J10" i="33"/>
  <c r="J21" i="33" s="1"/>
  <c r="K10" i="33"/>
  <c r="L10" i="33"/>
  <c r="M10" i="33"/>
  <c r="E7" i="33"/>
  <c r="F7" i="33"/>
  <c r="G7" i="33"/>
  <c r="H7" i="33"/>
  <c r="I7" i="33"/>
  <c r="J7" i="33"/>
  <c r="K7" i="33"/>
  <c r="L7" i="33"/>
  <c r="M7" i="33"/>
  <c r="E5" i="33"/>
  <c r="F5" i="33"/>
  <c r="G5" i="33"/>
  <c r="H5" i="33"/>
  <c r="I5" i="33"/>
  <c r="J5" i="33"/>
  <c r="K5" i="33"/>
  <c r="L5" i="33"/>
  <c r="M5" i="33"/>
  <c r="D17" i="33"/>
  <c r="D15" i="33"/>
  <c r="N15" i="33" s="1"/>
  <c r="O15" i="33" s="1"/>
  <c r="D10" i="33"/>
  <c r="D7" i="33"/>
  <c r="D5" i="33"/>
  <c r="N20" i="33"/>
  <c r="O20" i="33"/>
  <c r="N18" i="33"/>
  <c r="O18" i="33" s="1"/>
  <c r="N16" i="33"/>
  <c r="O16" i="33"/>
  <c r="N9" i="33"/>
  <c r="O9" i="33"/>
  <c r="N6" i="33"/>
  <c r="O6" i="33" s="1"/>
  <c r="N11" i="33"/>
  <c r="O11" i="33"/>
  <c r="N12" i="33"/>
  <c r="O12" i="33"/>
  <c r="N13" i="33"/>
  <c r="O13" i="33" s="1"/>
  <c r="N14" i="33"/>
  <c r="O14" i="33"/>
  <c r="N8" i="33"/>
  <c r="O8" i="33" s="1"/>
  <c r="N20" i="40"/>
  <c r="O20" i="40" s="1"/>
  <c r="N16" i="47"/>
  <c r="O16" i="47" s="1"/>
  <c r="O5" i="48"/>
  <c r="P5" i="48" s="1"/>
  <c r="N16" i="35" l="1"/>
  <c r="O16" i="35" s="1"/>
  <c r="N18" i="40"/>
  <c r="O18" i="40" s="1"/>
  <c r="N20" i="45"/>
  <c r="O20" i="45" s="1"/>
  <c r="G22" i="47"/>
  <c r="N10" i="47"/>
  <c r="O10" i="47" s="1"/>
  <c r="E20" i="48"/>
  <c r="F75" i="42"/>
  <c r="N10" i="40"/>
  <c r="O10" i="40" s="1"/>
  <c r="N15" i="42"/>
  <c r="O15" i="42" s="1"/>
  <c r="G22" i="45"/>
  <c r="N14" i="45"/>
  <c r="O14" i="45" s="1"/>
  <c r="D20" i="46"/>
  <c r="N18" i="47"/>
  <c r="O18" i="47" s="1"/>
  <c r="I20" i="48"/>
  <c r="I23" i="37"/>
  <c r="J22" i="40"/>
  <c r="G22" i="44"/>
  <c r="J22" i="43"/>
  <c r="G20" i="48"/>
  <c r="O20" i="48" s="1"/>
  <c r="P20" i="48" s="1"/>
  <c r="D21" i="34"/>
  <c r="M22" i="36"/>
  <c r="K22" i="36"/>
  <c r="N5" i="36"/>
  <c r="O5" i="36" s="1"/>
  <c r="M22" i="38"/>
  <c r="N18" i="38"/>
  <c r="O18" i="38" s="1"/>
  <c r="N16" i="40"/>
  <c r="O16" i="40" s="1"/>
  <c r="I75" i="42"/>
  <c r="N35" i="42"/>
  <c r="O35" i="42" s="1"/>
  <c r="N18" i="44"/>
  <c r="O18" i="44" s="1"/>
  <c r="E20" i="46"/>
  <c r="J20" i="48"/>
  <c r="N7" i="36"/>
  <c r="O7" i="36" s="1"/>
  <c r="K23" i="37"/>
  <c r="F22" i="47"/>
  <c r="H21" i="34"/>
  <c r="N48" i="42"/>
  <c r="O48" i="42" s="1"/>
  <c r="M22" i="40"/>
  <c r="N5" i="43"/>
  <c r="O5" i="43" s="1"/>
  <c r="M22" i="35"/>
  <c r="N20" i="48"/>
  <c r="N19" i="33"/>
  <c r="O19" i="33" s="1"/>
  <c r="H22" i="36"/>
  <c r="N16" i="38"/>
  <c r="O16" i="38" s="1"/>
  <c r="N18" i="39"/>
  <c r="O18" i="39" s="1"/>
  <c r="J75" i="42"/>
  <c r="E22" i="45"/>
  <c r="N18" i="45"/>
  <c r="O18" i="45" s="1"/>
  <c r="F20" i="46"/>
  <c r="K20" i="48"/>
  <c r="O18" i="48"/>
  <c r="P18" i="48" s="1"/>
  <c r="N16" i="36"/>
  <c r="O16" i="36" s="1"/>
  <c r="K21" i="33"/>
  <c r="N20" i="44"/>
  <c r="O20" i="44" s="1"/>
  <c r="G22" i="38"/>
  <c r="H21" i="33"/>
  <c r="K22" i="47"/>
  <c r="E75" i="42"/>
  <c r="N75" i="42" s="1"/>
  <c r="O75" i="42" s="1"/>
  <c r="N7" i="46"/>
  <c r="O7" i="46" s="1"/>
  <c r="L22" i="44"/>
  <c r="N18" i="46"/>
  <c r="O18" i="46" s="1"/>
  <c r="O14" i="48"/>
  <c r="P14" i="48" s="1"/>
  <c r="I22" i="36"/>
  <c r="N10" i="36"/>
  <c r="O10" i="36" s="1"/>
  <c r="N7" i="38"/>
  <c r="O7" i="38" s="1"/>
  <c r="K22" i="38"/>
  <c r="J22" i="45"/>
  <c r="G20" i="46"/>
  <c r="I21" i="34"/>
  <c r="N18" i="35"/>
  <c r="O18" i="35" s="1"/>
  <c r="I22" i="38"/>
  <c r="M22" i="44"/>
  <c r="N10" i="33"/>
  <c r="O10" i="33" s="1"/>
  <c r="L22" i="36"/>
  <c r="F22" i="36"/>
  <c r="H20" i="48"/>
  <c r="L22" i="38"/>
  <c r="J22" i="36"/>
  <c r="N5" i="37"/>
  <c r="O5" i="37" s="1"/>
  <c r="N21" i="37"/>
  <c r="O21" i="37" s="1"/>
  <c r="E22" i="38"/>
  <c r="J22" i="39"/>
  <c r="L75" i="42"/>
  <c r="K75" i="42"/>
  <c r="H20" i="46"/>
  <c r="N7" i="47"/>
  <c r="O7" i="47" s="1"/>
  <c r="M20" i="48"/>
  <c r="G22" i="43"/>
  <c r="L21" i="34"/>
  <c r="I22" i="47"/>
  <c r="I21" i="33"/>
  <c r="N14" i="47"/>
  <c r="O14" i="47" s="1"/>
  <c r="N7" i="37"/>
  <c r="O7" i="37" s="1"/>
  <c r="I22" i="43"/>
  <c r="D22" i="45"/>
  <c r="J22" i="38"/>
  <c r="N20" i="43"/>
  <c r="O20" i="43" s="1"/>
  <c r="F22" i="45"/>
  <c r="N5" i="35"/>
  <c r="O5" i="35" s="1"/>
  <c r="J21" i="34"/>
  <c r="E23" i="37"/>
  <c r="N23" i="37" s="1"/>
  <c r="O23" i="37" s="1"/>
  <c r="F22" i="38"/>
  <c r="M75" i="42"/>
  <c r="L22" i="45"/>
  <c r="D22" i="39"/>
  <c r="L22" i="39"/>
  <c r="H22" i="47"/>
  <c r="L22" i="40"/>
  <c r="D22" i="36"/>
  <c r="I22" i="44"/>
  <c r="E22" i="39"/>
  <c r="N16" i="43"/>
  <c r="O16" i="43" s="1"/>
  <c r="D21" i="33"/>
  <c r="N15" i="34"/>
  <c r="O15" i="34" s="1"/>
  <c r="F23" i="37"/>
  <c r="N14" i="43"/>
  <c r="O14" i="43" s="1"/>
  <c r="M22" i="45"/>
  <c r="N10" i="38"/>
  <c r="O10" i="38" s="1"/>
  <c r="J22" i="44"/>
  <c r="N14" i="46"/>
  <c r="O14" i="46" s="1"/>
  <c r="K22" i="40"/>
  <c r="L22" i="47"/>
  <c r="M21" i="33"/>
  <c r="E21" i="33"/>
  <c r="N20" i="35"/>
  <c r="O20" i="35" s="1"/>
  <c r="N7" i="39"/>
  <c r="O7" i="39" s="1"/>
  <c r="N7" i="33"/>
  <c r="O7" i="33" s="1"/>
  <c r="G21" i="33"/>
  <c r="N18" i="37"/>
  <c r="O18" i="37" s="1"/>
  <c r="N5" i="40"/>
  <c r="O5" i="40" s="1"/>
  <c r="N7" i="43"/>
  <c r="O7" i="43" s="1"/>
  <c r="N5" i="46"/>
  <c r="O5" i="46" s="1"/>
  <c r="N10" i="39"/>
  <c r="O10" i="39" s="1"/>
  <c r="N20" i="38"/>
  <c r="O20" i="38" s="1"/>
  <c r="I22" i="40"/>
  <c r="N20" i="47"/>
  <c r="O20" i="47" s="1"/>
  <c r="N10" i="35"/>
  <c r="O10" i="35" s="1"/>
  <c r="H22" i="44"/>
  <c r="N10" i="44"/>
  <c r="O10" i="44" s="1"/>
  <c r="M21" i="34"/>
  <c r="J22" i="47"/>
  <c r="N22" i="47" s="1"/>
  <c r="O22" i="47" s="1"/>
  <c r="N16" i="37"/>
  <c r="O16" i="37" s="1"/>
  <c r="G75" i="42"/>
  <c r="N42" i="42"/>
  <c r="O42" i="42" s="1"/>
  <c r="K22" i="44"/>
  <c r="I22" i="35"/>
  <c r="N14" i="37"/>
  <c r="O14" i="37" s="1"/>
  <c r="N14" i="36"/>
  <c r="O14" i="36" s="1"/>
  <c r="F21" i="33"/>
  <c r="N17" i="33"/>
  <c r="O17" i="33" s="1"/>
  <c r="N5" i="34"/>
  <c r="O5" i="34" s="1"/>
  <c r="K22" i="35"/>
  <c r="F22" i="35"/>
  <c r="N7" i="45"/>
  <c r="O7" i="45" s="1"/>
  <c r="K22" i="45"/>
  <c r="L20" i="46"/>
  <c r="I20" i="46"/>
  <c r="N16" i="46"/>
  <c r="O16" i="46" s="1"/>
  <c r="H22" i="43"/>
  <c r="N22" i="43" s="1"/>
  <c r="O22" i="43" s="1"/>
  <c r="F22" i="44"/>
  <c r="N22" i="44" s="1"/>
  <c r="O22" i="44" s="1"/>
  <c r="F22" i="39"/>
  <c r="L21" i="33"/>
  <c r="F21" i="34"/>
  <c r="N19" i="34"/>
  <c r="O19" i="34" s="1"/>
  <c r="L22" i="35"/>
  <c r="N18" i="36"/>
  <c r="O18" i="36" s="1"/>
  <c r="H23" i="37"/>
  <c r="F22" i="40"/>
  <c r="N63" i="42"/>
  <c r="O63" i="42" s="1"/>
  <c r="D22" i="43"/>
  <c r="N16" i="44"/>
  <c r="O16" i="44" s="1"/>
  <c r="J20" i="46"/>
  <c r="O10" i="48"/>
  <c r="P10" i="48" s="1"/>
  <c r="N22" i="36"/>
  <c r="O22" i="36" s="1"/>
  <c r="N21" i="33"/>
  <c r="O21" i="33" s="1"/>
  <c r="O7" i="48"/>
  <c r="P7" i="48" s="1"/>
  <c r="N5" i="47"/>
  <c r="O5" i="47" s="1"/>
  <c r="N10" i="43"/>
  <c r="O10" i="43" s="1"/>
  <c r="N7" i="34"/>
  <c r="O7" i="34" s="1"/>
  <c r="K22" i="43"/>
  <c r="K20" i="46"/>
  <c r="N10" i="37"/>
  <c r="O10" i="37" s="1"/>
  <c r="I22" i="45"/>
  <c r="E22" i="47"/>
  <c r="N5" i="38"/>
  <c r="O5" i="38" s="1"/>
  <c r="M22" i="47"/>
  <c r="N5" i="45"/>
  <c r="O5" i="45" s="1"/>
  <c r="J22" i="35"/>
  <c r="G22" i="35"/>
  <c r="D22" i="38"/>
  <c r="K22" i="39"/>
  <c r="N5" i="33"/>
  <c r="O5" i="33" s="1"/>
  <c r="N5" i="42"/>
  <c r="O5" i="42" s="1"/>
  <c r="E21" i="34"/>
  <c r="D22" i="40"/>
  <c r="N22" i="40" s="1"/>
  <c r="O22" i="40" s="1"/>
  <c r="N5" i="44"/>
  <c r="O5" i="44" s="1"/>
  <c r="N10" i="34"/>
  <c r="O10" i="34" s="1"/>
  <c r="N21" i="34" l="1"/>
  <c r="O21" i="34" s="1"/>
  <c r="N22" i="38"/>
  <c r="O22" i="38" s="1"/>
  <c r="N22" i="35"/>
  <c r="O22" i="35" s="1"/>
  <c r="N22" i="39"/>
  <c r="O22" i="39" s="1"/>
  <c r="N22" i="45"/>
  <c r="O22" i="45" s="1"/>
  <c r="N20" i="46"/>
  <c r="O20" i="46" s="1"/>
</calcChain>
</file>

<file path=xl/sharedStrings.xml><?xml version="1.0" encoding="utf-8"?>
<sst xmlns="http://schemas.openxmlformats.org/spreadsheetml/2006/main" count="854" uniqueCount="239">
  <si>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</si>
  <si>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</si>
  <si>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</si>
  <si>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</si>
  <si>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</si>
  <si>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</si>
  <si>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</si>
  <si>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</si>
  <si>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</si>
  <si>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</si>
  <si>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</si>
  <si>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</si>
  <si>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</si>
  <si>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</si>
  <si>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</si>
  <si>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</si>
  <si>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</si>
  <si>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</si>
  <si>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</si>
  <si>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</si>
  <si>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Public Safety</t>
  </si>
  <si>
    <t>Law Enforcement</t>
  </si>
  <si>
    <t>Fire Control</t>
  </si>
  <si>
    <t>Physical Environment</t>
  </si>
  <si>
    <t>Water Utility Services</t>
  </si>
  <si>
    <t>Garbage / Solid Waste Control Services</t>
  </si>
  <si>
    <t>Sewer / Wastewater Services</t>
  </si>
  <si>
    <t>Other Physical Environment</t>
  </si>
  <si>
    <t>Transportation</t>
  </si>
  <si>
    <t>Road and Street Facilities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</si>
  <si>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</si>
  <si>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</si>
  <si>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</si>
  <si>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</si>
  <si>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</si>
  <si>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Cottondale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</si>
  <si>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</si>
  <si>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</si>
  <si>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</si>
  <si>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</si>
  <si>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Water-Sewer Combination Services</t>
  </si>
  <si>
    <t>2011 Municipal Population:</t>
  </si>
  <si>
    <t>Local Fiscal Year Ended September 30, 2012</t>
  </si>
  <si>
    <t>Human Services</t>
  </si>
  <si>
    <t>Health Services</t>
  </si>
  <si>
    <t>2012 Municipal Population:</t>
  </si>
  <si>
    <t>Local Fiscal Year Ended September 30, 2013</t>
  </si>
  <si>
    <t>Libraries</t>
  </si>
  <si>
    <t>2013 Municipal Population:</t>
  </si>
  <si>
    <t>Local Fiscal Year Ended September 30, 2008</t>
  </si>
  <si>
    <t>2008 Municipal Population:</t>
  </si>
  <si>
    <t>Local Fiscal Year Ended September 30, 2014</t>
  </si>
  <si>
    <t>Garbage / Solid Waste</t>
  </si>
  <si>
    <t>Road / Street Facilities</t>
  </si>
  <si>
    <t>Health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</si>
  <si>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</si>
  <si>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</si>
  <si>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</si>
  <si>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</si>
  <si>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</si>
  <si>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</si>
  <si>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</si>
  <si>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Legislative</t>
  </si>
  <si>
    <t>Legal Counsel</t>
  </si>
  <si>
    <t>Comprehensive Planning</t>
  </si>
  <si>
    <t>Other General Government Services</t>
  </si>
  <si>
    <t>Gas Utility Services</t>
  </si>
  <si>
    <t>2007 Municipal Population:</t>
  </si>
  <si>
    <t>Executive</t>
  </si>
  <si>
    <t>Non-Court Information Systems</t>
  </si>
  <si>
    <t>Debt Service Payments</t>
  </si>
  <si>
    <t>Pension Benefits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</si>
  <si>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</si>
  <si>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</si>
  <si>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</si>
  <si>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</si>
  <si>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</si>
  <si>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Consumer Affairs</t>
  </si>
  <si>
    <t>Other Public Safety</t>
  </si>
  <si>
    <t>Electric Utility Services</t>
  </si>
  <si>
    <t>Conservation and Resource Management</t>
  </si>
  <si>
    <t>Flood Control / Stormwater Management</t>
  </si>
  <si>
    <t>Airports</t>
  </si>
  <si>
    <t>Water Transportation Systems</t>
  </si>
  <si>
    <t>Mass Transit Systems</t>
  </si>
  <si>
    <t>Parking Facilities</t>
  </si>
  <si>
    <t>Other Transportation Systems / Services</t>
  </si>
  <si>
    <t>Economic Environment</t>
  </si>
  <si>
    <t>Employment Opportunity and Development</t>
  </si>
  <si>
    <t>Industry Development</t>
  </si>
  <si>
    <t>Veteran's Services</t>
  </si>
  <si>
    <t>Housing and Urban Development</t>
  </si>
  <si>
    <t>Other Economic Environment</t>
  </si>
  <si>
    <t>Hospital Services</t>
  </si>
  <si>
    <t>Mental Health Services</t>
  </si>
  <si>
    <t>Public Assistance Services</t>
  </si>
  <si>
    <t>Developmental Disabilities Services</t>
  </si>
  <si>
    <t>Other Human Services</t>
  </si>
  <si>
    <t>Cultural Services</t>
  </si>
  <si>
    <t>Special Events</t>
  </si>
  <si>
    <t>Special Recreation Facilities</t>
  </si>
  <si>
    <t>Charter Schools</t>
  </si>
  <si>
    <t>Other Culture / Recreation</t>
  </si>
  <si>
    <t>Installment Purchase Acquisitions</t>
  </si>
  <si>
    <t>Capital Lease Acquisitions</t>
  </si>
  <si>
    <t>Payment to Refunded Bond Escrow Agent</t>
  </si>
  <si>
    <t>Intragovernmental Transfers Out from Constitutional Fee Officers</t>
  </si>
  <si>
    <t>Clerk of Court Excess Remittance</t>
  </si>
  <si>
    <t>Non-Cash Transfers Out from General Fixed Asset Account Group</t>
  </si>
  <si>
    <t>Proprietary - Other Non-Operating Disbursements</t>
  </si>
  <si>
    <t>Proprietary - Non-Operating Interest Expense</t>
  </si>
  <si>
    <t>Extraordinary Items (Loss)</t>
  </si>
  <si>
    <t>Special Items (Loss)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</si>
  <si>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</si>
  <si>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</si>
  <si>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</si>
  <si>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</si>
  <si>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</si>
  <si>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</si>
  <si>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</si>
  <si>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</si>
  <si>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</si>
  <si>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</si>
  <si>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</si>
  <si>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</si>
  <si>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</si>
  <si>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</si>
  <si>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</si>
  <si>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</si>
  <si>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</si>
  <si>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</si>
  <si>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</si>
  <si>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</si>
  <si>
    <t>Lease Acquisitions</t>
  </si>
  <si>
    <t>Non-Cash Transfers Out from General Fixed Asset Account Group (GFAAG)</t>
  </si>
  <si>
    <t>Bank Fees</t>
  </si>
  <si>
    <t>Court-Related Expenditures</t>
  </si>
  <si>
    <t>General Administration - Regional Counsel Administration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</si>
  <si>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</si>
  <si>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</si>
  <si>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</si>
  <si>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</si>
  <si>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</si>
  <si>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Trial Court Law Clerks / Legal Support</t>
  </si>
  <si>
    <t>General Administration - Appeals</t>
  </si>
  <si>
    <t>General Administration - Jury Management</t>
  </si>
  <si>
    <t>General Administration - Pre-Filing Alternative Dispute Resolution Programs</t>
  </si>
  <si>
    <t>Circuit Court - Criminal - Court Administration</t>
  </si>
  <si>
    <t>Circuit Court - Criminal - Clerk of Court Administration</t>
  </si>
  <si>
    <t>Circuit Court - Criminal - Court Reporter Services</t>
  </si>
  <si>
    <t>Circuit Court - Criminal - Clinical Evaluations</t>
  </si>
  <si>
    <t>Circuit Court - Criminal - Court Interpreters</t>
  </si>
  <si>
    <t>Circuit Court - Criminal - Witness Coordination / Management</t>
  </si>
  <si>
    <t>Circuit Court - Criminal - Expert Witness Fees</t>
  </si>
  <si>
    <t>Circuit Court - Criminal - Drug Court</t>
  </si>
  <si>
    <t>Circuit Court - Criminal - Pre-Trial Release</t>
  </si>
  <si>
    <t>Circuit Court - Criminal - Community Service Programs</t>
  </si>
  <si>
    <t>Circuit Court - Criminal - Other Costs</t>
  </si>
  <si>
    <t>Circuit Court - Civil - Court Administration</t>
  </si>
  <si>
    <t>Circuit Court - Civil - Clerk of Court Administration</t>
  </si>
  <si>
    <t>Circuit Court - Civil - Court Reporter Services</t>
  </si>
  <si>
    <t>Circuit Court - Civil - Clinical Evaluations</t>
  </si>
  <si>
    <t>Circuit Court - Civil - Court Interpreters</t>
  </si>
  <si>
    <t>Circuit Court - Civil - Witness Coordination / Management</t>
  </si>
  <si>
    <t>Circuit Court - Civil - Expect Witness Fees</t>
  </si>
  <si>
    <t>Circuit Court - Civil - Masters / Hearing Officers</t>
  </si>
  <si>
    <t>Circuit Court - Civil - Alternative Dispute Resolution</t>
  </si>
  <si>
    <t>Circuit Court - Civil - Other Costs</t>
  </si>
  <si>
    <t>Circuit Court - Family - Court Administration</t>
  </si>
  <si>
    <t>Circuit Court - Family - Clerk of Court Administration</t>
  </si>
  <si>
    <t>Circuit Court - Family - Court Reporter Services</t>
  </si>
  <si>
    <t>Circuit Court - Family - Clinical Evaluations</t>
  </si>
  <si>
    <t>Circuit Court - Family - Court Interpreters</t>
  </si>
  <si>
    <t>Circuit Court - Family - Witness Coordination / Management</t>
  </si>
  <si>
    <t>Circuit Court - Family - Expert Witness Fees</t>
  </si>
  <si>
    <t>Circuit Court - Family - Masters / Hearing Officers</t>
  </si>
  <si>
    <t>Circuit Court - Family - Alternative Dispute Resolution</t>
  </si>
  <si>
    <t>Circuit Court - Family - Pro Se Services</t>
  </si>
  <si>
    <t>Circuit Court - Family - Domestic Violence Court</t>
  </si>
  <si>
    <t>Circuit Court - Family - Custody Investigations</t>
  </si>
  <si>
    <t>Circuit Court - Family - Custody and Visitation Evaluations</t>
  </si>
  <si>
    <t>Circuit Court - Family - Court-Based Victim Services</t>
  </si>
  <si>
    <t>Circuit Court - Family - Other Programs</t>
  </si>
  <si>
    <t>Circuit Court - Juvenile - Court Administration</t>
  </si>
  <si>
    <t>Circuit Court - Juvenile - Clerk of Court Administration</t>
  </si>
  <si>
    <t>Circuit Court - Juvenile - Court Reporter Services</t>
  </si>
  <si>
    <t>Circuit Court - Juvenile - Clinical Evaluations</t>
  </si>
  <si>
    <t>Circuit Court - Juvenile - Court Interpreters</t>
  </si>
  <si>
    <t>Circuit Court - Juvenile - Witness Coordination / Management</t>
  </si>
  <si>
    <t>Circuit Court - Juvenile - Expert Witness Fees</t>
  </si>
  <si>
    <t>Circuit Court - Juvenile - Alternative Dispute Resolution</t>
  </si>
  <si>
    <t>Circuit Court - Juvenile - Masters / Hearing Officers</t>
  </si>
  <si>
    <t>Circuit Court - Juvenile - Drug Court</t>
  </si>
  <si>
    <t>Circuit Court - Juvenile - Guardian Ad Litem</t>
  </si>
  <si>
    <t>Circuit Court - Juvenile - Other</t>
  </si>
  <si>
    <t>Circuit Court - Probate - Court Administration</t>
  </si>
  <si>
    <t>Circuit Court - Probate - Clerk of Court Administration</t>
  </si>
  <si>
    <t>Circuit Court - Probate - Court Reporter Services</t>
  </si>
  <si>
    <t>Circuit Court - Probate - Clinical Evaluations</t>
  </si>
  <si>
    <t>Circuit Court - Probate - Court Interpreters</t>
  </si>
  <si>
    <t>Circuit Court - Probate - Witness Coordination / Management</t>
  </si>
  <si>
    <t>Circuit Court - Probate - Expert Witness Fees</t>
  </si>
  <si>
    <t>Circuit Court - Probate - Masters / Hearing Officers</t>
  </si>
  <si>
    <t>Circuit Court - Probate - Alternative Dispute Resolution</t>
  </si>
  <si>
    <t>Circuit Court - Probate - Attorneys Fees</t>
  </si>
  <si>
    <t>Circuit Court - Probate - Public Guardian</t>
  </si>
  <si>
    <t>Circuit Court - Probate - Other Costs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</si>
  <si>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</si>
  <si>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</si>
  <si>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</si>
  <si>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</si>
  <si>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General Court-Related Operations - Legal Aid</t>
  </si>
  <si>
    <t>General Court-Related Operations - Clerk of Court-Related Technology</t>
  </si>
  <si>
    <t>General Court-Related Operations - Other Costs</t>
  </si>
  <si>
    <t>County Court - Criminal - Court Administration</t>
  </si>
  <si>
    <t>County Court - Criminal - Clerk of Court Administration</t>
  </si>
  <si>
    <t>County Court - Criminal - Court Reporter Services</t>
  </si>
  <si>
    <t>County Court - Criminal - Clinical Evaluations</t>
  </si>
  <si>
    <t>County Court - Criminal - Court Interpreters</t>
  </si>
  <si>
    <t>County Court - Criminal - Witness Coordination / Management</t>
  </si>
  <si>
    <t>County Court - Criminal - Expert Witness Fees</t>
  </si>
  <si>
    <t>County Court - Criminal - Community Service Programs</t>
  </si>
  <si>
    <t>County Court - Criminal - Misdemeanor Probation</t>
  </si>
  <si>
    <t>County Court - Criminal - Drug Court</t>
  </si>
  <si>
    <t>County Court - Criminal - Other Costs</t>
  </si>
  <si>
    <t>County Court - Civil - Court Administration</t>
  </si>
  <si>
    <t>County Court - Civil - Clerk of Court Administration</t>
  </si>
  <si>
    <t>County Court - Civil - Court Reporter Services</t>
  </si>
  <si>
    <t>County Court - Civil - Clinical Evaluations</t>
  </si>
  <si>
    <t>County Court - Civil - Court Interpreters</t>
  </si>
  <si>
    <t>County Court - Civil - Witness Coordination / Management</t>
  </si>
  <si>
    <t>County Court - Civil - Expert Witness Fees</t>
  </si>
  <si>
    <t>County Court - Civil - Masters / Hearing Officers</t>
  </si>
  <si>
    <t>County Court - Civil - Alternative Dispute Resolution</t>
  </si>
  <si>
    <t>County Court - Civil - Other Costs</t>
  </si>
  <si>
    <t>County Court - Traffic - Court Administration</t>
  </si>
  <si>
    <t>County Court - Traffic - Clerk of Court Administration</t>
  </si>
  <si>
    <t>County Court - Traffic - Hearing Officer</t>
  </si>
  <si>
    <t>County Court - Traffic - Other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</si>
</sst>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0" fontId="18" fillId="0" borderId="1" xfId="0" applyFont="1" applyBorder="1" applyAlignment="1">
      <alignment vertical="center"/>
    </xf>
    <xf numFmtId="1" fontId="18" fillId="0" borderId="20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E9FCD-A57D-4D83-B3F2-717729FFF3C7}">
  <sheetPr>
    <pageSetUpPr fitToPage="1"/>
  </sheetPr>
  <dimension ref="A1:ED26"/>
  <sheetViews>
    <sheetView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6" t="s">
        <v>35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131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124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125</v>
      </c>
      <c r="N4" s="98" t="s">
        <v>5</v>
      </c>
      <c r="O4" s="98" t="s">
        <v>126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 t="shared" ref="D5:N5" si="0">SUM(D6:D6)</f>
        <v>208501</v>
      </c>
      <c r="E5" s="103">
        <f t="shared" si="0"/>
        <v>0</v>
      </c>
      <c r="F5" s="103">
        <f t="shared" si="0"/>
        <v>0</v>
      </c>
      <c r="G5" s="103">
        <f t="shared" si="0"/>
        <v>201</v>
      </c>
      <c r="H5" s="103">
        <f t="shared" si="0"/>
        <v>0</v>
      </c>
      <c r="I5" s="103">
        <f t="shared" si="0"/>
        <v>0</v>
      </c>
      <c r="J5" s="103">
        <f t="shared" si="0"/>
        <v>0</v>
      </c>
      <c r="K5" s="103">
        <f t="shared" si="0"/>
        <v>0</v>
      </c>
      <c r="L5" s="103">
        <f t="shared" si="0"/>
        <v>0</v>
      </c>
      <c r="M5" s="103">
        <f t="shared" si="0"/>
        <v>0</v>
      </c>
      <c r="N5" s="103">
        <f t="shared" si="0"/>
        <v>0</v>
      </c>
      <c r="O5" s="104">
        <f>SUM(D5:N5)</f>
        <v>208702</v>
      </c>
      <c r="P5" s="105">
        <f t="shared" ref="P5:P22" si="1">(O5/P$24)</f>
        <v>246.69267139479905</v>
      </c>
      <c r="Q5" s="106"/>
    </row>
    <row r="6" spans="1:134">
      <c r="A6" s="108"/>
      <c r="B6" s="109">
        <v>513</v>
      </c>
      <c r="C6" s="110" t="s">
        <v>19</v>
      </c>
      <c r="D6" s="111">
        <v>208501</v>
      </c>
      <c r="E6" s="111">
        <v>0</v>
      </c>
      <c r="F6" s="111">
        <v>0</v>
      </c>
      <c r="G6" s="111">
        <v>201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 t="shared" ref="O6" si="2">SUM(D6:N6)</f>
        <v>208702</v>
      </c>
      <c r="P6" s="112">
        <f t="shared" si="1"/>
        <v>246.69267139479905</v>
      </c>
      <c r="Q6" s="113"/>
    </row>
    <row r="7" spans="1:134" ht="15.75">
      <c r="A7" s="114" t="s">
        <v>20</v>
      </c>
      <c r="B7" s="115"/>
      <c r="C7" s="116"/>
      <c r="D7" s="117">
        <f t="shared" ref="D7:N7" si="3">SUM(D8:D9)</f>
        <v>338527</v>
      </c>
      <c r="E7" s="117">
        <f t="shared" si="3"/>
        <v>0</v>
      </c>
      <c r="F7" s="117">
        <f t="shared" si="3"/>
        <v>0</v>
      </c>
      <c r="G7" s="117">
        <f t="shared" si="3"/>
        <v>0</v>
      </c>
      <c r="H7" s="117">
        <f t="shared" si="3"/>
        <v>0</v>
      </c>
      <c r="I7" s="117">
        <f t="shared" si="3"/>
        <v>0</v>
      </c>
      <c r="J7" s="117">
        <f t="shared" si="3"/>
        <v>0</v>
      </c>
      <c r="K7" s="117">
        <f t="shared" si="3"/>
        <v>0</v>
      </c>
      <c r="L7" s="117">
        <f t="shared" si="3"/>
        <v>0</v>
      </c>
      <c r="M7" s="117">
        <f t="shared" si="3"/>
        <v>0</v>
      </c>
      <c r="N7" s="117">
        <f t="shared" si="3"/>
        <v>0</v>
      </c>
      <c r="O7" s="118">
        <f>SUM(D7:N7)</f>
        <v>338527</v>
      </c>
      <c r="P7" s="119">
        <f t="shared" si="1"/>
        <v>400.15011820330972</v>
      </c>
      <c r="Q7" s="120"/>
    </row>
    <row r="8" spans="1:134">
      <c r="A8" s="108"/>
      <c r="B8" s="109">
        <v>521</v>
      </c>
      <c r="C8" s="110" t="s">
        <v>21</v>
      </c>
      <c r="D8" s="111">
        <v>253309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>SUM(D8:N8)</f>
        <v>253309</v>
      </c>
      <c r="P8" s="112">
        <f t="shared" si="1"/>
        <v>299.41962174940898</v>
      </c>
      <c r="Q8" s="113"/>
    </row>
    <row r="9" spans="1:134">
      <c r="A9" s="108"/>
      <c r="B9" s="109">
        <v>522</v>
      </c>
      <c r="C9" s="110" t="s">
        <v>22</v>
      </c>
      <c r="D9" s="111">
        <v>85218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ref="O9" si="4">SUM(D9:N9)</f>
        <v>85218</v>
      </c>
      <c r="P9" s="112">
        <f t="shared" si="1"/>
        <v>100.73049645390071</v>
      </c>
      <c r="Q9" s="113"/>
    </row>
    <row r="10" spans="1:134" ht="15.75">
      <c r="A10" s="114" t="s">
        <v>23</v>
      </c>
      <c r="B10" s="115"/>
      <c r="C10" s="116"/>
      <c r="D10" s="117">
        <f t="shared" ref="D10:N10" si="5">SUM(D11:D13)</f>
        <v>0</v>
      </c>
      <c r="E10" s="117">
        <f t="shared" si="5"/>
        <v>0</v>
      </c>
      <c r="F10" s="117">
        <f t="shared" si="5"/>
        <v>0</v>
      </c>
      <c r="G10" s="117">
        <f t="shared" si="5"/>
        <v>827519</v>
      </c>
      <c r="H10" s="117">
        <f t="shared" si="5"/>
        <v>0</v>
      </c>
      <c r="I10" s="117">
        <f t="shared" si="5"/>
        <v>822410</v>
      </c>
      <c r="J10" s="117">
        <f t="shared" si="5"/>
        <v>0</v>
      </c>
      <c r="K10" s="117">
        <f t="shared" si="5"/>
        <v>0</v>
      </c>
      <c r="L10" s="117">
        <f t="shared" si="5"/>
        <v>0</v>
      </c>
      <c r="M10" s="117">
        <f t="shared" si="5"/>
        <v>0</v>
      </c>
      <c r="N10" s="117">
        <f t="shared" si="5"/>
        <v>0</v>
      </c>
      <c r="O10" s="118">
        <f>SUM(D10:N10)</f>
        <v>1649929</v>
      </c>
      <c r="P10" s="119">
        <f t="shared" si="1"/>
        <v>1950.2706855791962</v>
      </c>
      <c r="Q10" s="120"/>
    </row>
    <row r="11" spans="1:134">
      <c r="A11" s="108"/>
      <c r="B11" s="109">
        <v>533</v>
      </c>
      <c r="C11" s="110" t="s">
        <v>24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  <c r="I11" s="111">
        <v>248140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ref="O11:O19" si="6">SUM(D11:N11)</f>
        <v>248140</v>
      </c>
      <c r="P11" s="112">
        <f t="shared" si="1"/>
        <v>293.30969267139477</v>
      </c>
      <c r="Q11" s="113"/>
    </row>
    <row r="12" spans="1:134">
      <c r="A12" s="108"/>
      <c r="B12" s="109">
        <v>534</v>
      </c>
      <c r="C12" s="110" t="s">
        <v>25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166410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6"/>
        <v>166410</v>
      </c>
      <c r="P12" s="112">
        <f t="shared" si="1"/>
        <v>196.70212765957447</v>
      </c>
      <c r="Q12" s="113"/>
    </row>
    <row r="13" spans="1:134">
      <c r="A13" s="108"/>
      <c r="B13" s="109">
        <v>535</v>
      </c>
      <c r="C13" s="110" t="s">
        <v>26</v>
      </c>
      <c r="D13" s="111">
        <v>0</v>
      </c>
      <c r="E13" s="111">
        <v>0</v>
      </c>
      <c r="F13" s="111">
        <v>0</v>
      </c>
      <c r="G13" s="111">
        <v>827519</v>
      </c>
      <c r="H13" s="111">
        <v>0</v>
      </c>
      <c r="I13" s="111">
        <v>407860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6"/>
        <v>1235379</v>
      </c>
      <c r="P13" s="112">
        <f t="shared" si="1"/>
        <v>1460.258865248227</v>
      </c>
      <c r="Q13" s="113"/>
    </row>
    <row r="14" spans="1:134" ht="15.75">
      <c r="A14" s="114" t="s">
        <v>28</v>
      </c>
      <c r="B14" s="115"/>
      <c r="C14" s="116"/>
      <c r="D14" s="117">
        <f t="shared" ref="D14:N14" si="7">SUM(D15:D15)</f>
        <v>646</v>
      </c>
      <c r="E14" s="117">
        <f t="shared" si="7"/>
        <v>99374</v>
      </c>
      <c r="F14" s="117">
        <f t="shared" si="7"/>
        <v>0</v>
      </c>
      <c r="G14" s="117">
        <f t="shared" si="7"/>
        <v>180566</v>
      </c>
      <c r="H14" s="117">
        <f t="shared" si="7"/>
        <v>0</v>
      </c>
      <c r="I14" s="117">
        <f t="shared" si="7"/>
        <v>0</v>
      </c>
      <c r="J14" s="117">
        <f t="shared" si="7"/>
        <v>0</v>
      </c>
      <c r="K14" s="117">
        <f t="shared" si="7"/>
        <v>0</v>
      </c>
      <c r="L14" s="117">
        <f t="shared" si="7"/>
        <v>0</v>
      </c>
      <c r="M14" s="117">
        <f t="shared" si="7"/>
        <v>0</v>
      </c>
      <c r="N14" s="117">
        <f t="shared" si="7"/>
        <v>0</v>
      </c>
      <c r="O14" s="117">
        <f t="shared" si="6"/>
        <v>280586</v>
      </c>
      <c r="P14" s="119">
        <f t="shared" si="1"/>
        <v>331.66193853427893</v>
      </c>
      <c r="Q14" s="120"/>
    </row>
    <row r="15" spans="1:134">
      <c r="A15" s="108"/>
      <c r="B15" s="109">
        <v>541</v>
      </c>
      <c r="C15" s="110" t="s">
        <v>29</v>
      </c>
      <c r="D15" s="111">
        <v>646</v>
      </c>
      <c r="E15" s="111">
        <v>99374</v>
      </c>
      <c r="F15" s="111">
        <v>0</v>
      </c>
      <c r="G15" s="111">
        <v>180566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si="6"/>
        <v>280586</v>
      </c>
      <c r="P15" s="112">
        <f t="shared" si="1"/>
        <v>331.66193853427893</v>
      </c>
      <c r="Q15" s="113"/>
    </row>
    <row r="16" spans="1:134" ht="15.75">
      <c r="A16" s="114" t="s">
        <v>43</v>
      </c>
      <c r="B16" s="115"/>
      <c r="C16" s="116"/>
      <c r="D16" s="117">
        <f t="shared" ref="D16:N16" si="8">SUM(D17:D17)</f>
        <v>57</v>
      </c>
      <c r="E16" s="117">
        <f t="shared" si="8"/>
        <v>0</v>
      </c>
      <c r="F16" s="117">
        <f t="shared" si="8"/>
        <v>0</v>
      </c>
      <c r="G16" s="117">
        <f t="shared" si="8"/>
        <v>0</v>
      </c>
      <c r="H16" s="117">
        <f t="shared" si="8"/>
        <v>0</v>
      </c>
      <c r="I16" s="117">
        <f t="shared" si="8"/>
        <v>0</v>
      </c>
      <c r="J16" s="117">
        <f t="shared" si="8"/>
        <v>0</v>
      </c>
      <c r="K16" s="117">
        <f t="shared" si="8"/>
        <v>0</v>
      </c>
      <c r="L16" s="117">
        <f t="shared" si="8"/>
        <v>0</v>
      </c>
      <c r="M16" s="117">
        <f t="shared" si="8"/>
        <v>0</v>
      </c>
      <c r="N16" s="117">
        <f t="shared" si="8"/>
        <v>0</v>
      </c>
      <c r="O16" s="117">
        <f t="shared" si="6"/>
        <v>57</v>
      </c>
      <c r="P16" s="119">
        <f t="shared" si="1"/>
        <v>6.7375886524822695E-2</v>
      </c>
      <c r="Q16" s="120"/>
    </row>
    <row r="17" spans="1:120">
      <c r="A17" s="108"/>
      <c r="B17" s="109">
        <v>562</v>
      </c>
      <c r="C17" s="110" t="s">
        <v>44</v>
      </c>
      <c r="D17" s="111">
        <v>57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6"/>
        <v>57</v>
      </c>
      <c r="P17" s="112">
        <f t="shared" si="1"/>
        <v>6.7375886524822695E-2</v>
      </c>
      <c r="Q17" s="113"/>
    </row>
    <row r="18" spans="1:120" ht="15.75">
      <c r="A18" s="114" t="s">
        <v>30</v>
      </c>
      <c r="B18" s="115"/>
      <c r="C18" s="116"/>
      <c r="D18" s="117">
        <f t="shared" ref="D18:N18" si="9">SUM(D19:D19)</f>
        <v>63352</v>
      </c>
      <c r="E18" s="117">
        <f t="shared" si="9"/>
        <v>0</v>
      </c>
      <c r="F18" s="117">
        <f t="shared" si="9"/>
        <v>0</v>
      </c>
      <c r="G18" s="117">
        <f t="shared" si="9"/>
        <v>0</v>
      </c>
      <c r="H18" s="117">
        <f t="shared" si="9"/>
        <v>0</v>
      </c>
      <c r="I18" s="117">
        <f t="shared" si="9"/>
        <v>0</v>
      </c>
      <c r="J18" s="117">
        <f t="shared" si="9"/>
        <v>0</v>
      </c>
      <c r="K18" s="117">
        <f t="shared" si="9"/>
        <v>0</v>
      </c>
      <c r="L18" s="117">
        <f t="shared" si="9"/>
        <v>0</v>
      </c>
      <c r="M18" s="117">
        <f t="shared" si="9"/>
        <v>0</v>
      </c>
      <c r="N18" s="117">
        <f t="shared" si="9"/>
        <v>0</v>
      </c>
      <c r="O18" s="117">
        <f>SUM(D18:N18)</f>
        <v>63352</v>
      </c>
      <c r="P18" s="119">
        <f t="shared" si="1"/>
        <v>74.884160756501188</v>
      </c>
      <c r="Q18" s="113"/>
    </row>
    <row r="19" spans="1:120">
      <c r="A19" s="108"/>
      <c r="B19" s="109">
        <v>572</v>
      </c>
      <c r="C19" s="110" t="s">
        <v>31</v>
      </c>
      <c r="D19" s="111">
        <v>63352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6"/>
        <v>63352</v>
      </c>
      <c r="P19" s="112">
        <f t="shared" si="1"/>
        <v>74.884160756501188</v>
      </c>
      <c r="Q19" s="113"/>
    </row>
    <row r="20" spans="1:120" ht="15.75">
      <c r="A20" s="114" t="s">
        <v>33</v>
      </c>
      <c r="B20" s="115"/>
      <c r="C20" s="116"/>
      <c r="D20" s="117">
        <f t="shared" ref="D20:N20" si="10">SUM(D21:D21)</f>
        <v>10138</v>
      </c>
      <c r="E20" s="117">
        <f t="shared" si="10"/>
        <v>0</v>
      </c>
      <c r="F20" s="117">
        <f t="shared" si="10"/>
        <v>0</v>
      </c>
      <c r="G20" s="117">
        <f t="shared" si="10"/>
        <v>0</v>
      </c>
      <c r="H20" s="117">
        <f t="shared" si="10"/>
        <v>0</v>
      </c>
      <c r="I20" s="117">
        <f t="shared" si="10"/>
        <v>0</v>
      </c>
      <c r="J20" s="117">
        <f t="shared" si="10"/>
        <v>0</v>
      </c>
      <c r="K20" s="117">
        <f t="shared" si="10"/>
        <v>0</v>
      </c>
      <c r="L20" s="117">
        <f t="shared" si="10"/>
        <v>0</v>
      </c>
      <c r="M20" s="117">
        <f t="shared" si="10"/>
        <v>0</v>
      </c>
      <c r="N20" s="117">
        <f t="shared" si="10"/>
        <v>0</v>
      </c>
      <c r="O20" s="117">
        <f>SUM(D20:N20)</f>
        <v>10138</v>
      </c>
      <c r="P20" s="119">
        <f t="shared" si="1"/>
        <v>11.983451536643026</v>
      </c>
      <c r="Q20" s="113"/>
    </row>
    <row r="21" spans="1:120" ht="15.75" thickBot="1">
      <c r="A21" s="108"/>
      <c r="B21" s="109">
        <v>581</v>
      </c>
      <c r="C21" s="110" t="s">
        <v>127</v>
      </c>
      <c r="D21" s="111">
        <v>10138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>SUM(D21:N21)</f>
        <v>10138</v>
      </c>
      <c r="P21" s="112">
        <f t="shared" si="1"/>
        <v>11.983451536643026</v>
      </c>
      <c r="Q21" s="113"/>
    </row>
    <row r="22" spans="1:120" ht="16.5" thickBot="1">
      <c r="A22" s="121" t="s">
        <v>10</v>
      </c>
      <c r="B22" s="122"/>
      <c r="C22" s="123"/>
      <c r="D22" s="124">
        <f>SUM(D5,D7,D10,D14,D16,D18,D20)</f>
        <v>621221</v>
      </c>
      <c r="E22" s="124">
        <f t="shared" ref="E22:N22" si="11">SUM(E5,E7,E10,E14,E16,E18,E20)</f>
        <v>99374</v>
      </c>
      <c r="F22" s="124">
        <f t="shared" si="11"/>
        <v>0</v>
      </c>
      <c r="G22" s="124">
        <f t="shared" si="11"/>
        <v>1008286</v>
      </c>
      <c r="H22" s="124">
        <f t="shared" si="11"/>
        <v>0</v>
      </c>
      <c r="I22" s="124">
        <f t="shared" si="11"/>
        <v>822410</v>
      </c>
      <c r="J22" s="124">
        <f t="shared" si="11"/>
        <v>0</v>
      </c>
      <c r="K22" s="124">
        <f t="shared" si="11"/>
        <v>0</v>
      </c>
      <c r="L22" s="124">
        <f t="shared" si="11"/>
        <v>0</v>
      </c>
      <c r="M22" s="124">
        <f t="shared" si="11"/>
        <v>0</v>
      </c>
      <c r="N22" s="124">
        <f t="shared" si="11"/>
        <v>0</v>
      </c>
      <c r="O22" s="124">
        <f>SUM(D22:N22)</f>
        <v>2551291</v>
      </c>
      <c r="P22" s="125">
        <f t="shared" si="1"/>
        <v>3015.7104018912528</v>
      </c>
      <c r="Q22" s="106"/>
      <c r="R22" s="12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</row>
    <row r="23" spans="1:120">
      <c r="A23" s="127"/>
      <c r="B23" s="128"/>
      <c r="C23" s="128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30"/>
    </row>
    <row r="24" spans="1:120">
      <c r="A24" s="131"/>
      <c r="B24" s="132"/>
      <c r="C24" s="132"/>
      <c r="D24" s="133"/>
      <c r="E24" s="133"/>
      <c r="F24" s="133"/>
      <c r="G24" s="133"/>
      <c r="H24" s="133"/>
      <c r="I24" s="133"/>
      <c r="J24" s="133"/>
      <c r="K24" s="133"/>
      <c r="L24" s="133"/>
      <c r="M24" s="139" t="s">
        <v>132</v>
      </c>
      <c r="N24" s="139"/>
      <c r="O24" s="139"/>
      <c r="P24" s="134">
        <v>846</v>
      </c>
    </row>
    <row r="25" spans="1:120">
      <c r="A25" s="140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2"/>
    </row>
    <row r="26" spans="1:120" ht="15.75" customHeight="1" thickBot="1">
      <c r="A26" s="143" t="s">
        <v>38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5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84" t="s">
        <v>35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5"/>
      <c r="Q1" s="46"/>
    </row>
    <row r="2" spans="1:133" ht="24" thickBot="1">
      <c r="A2" s="187" t="s">
        <v>51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5"/>
      <c r="Q2" s="46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47"/>
      <c r="N3" s="48"/>
      <c r="O3" s="199" t="s">
        <v>17</v>
      </c>
      <c r="P3" s="49"/>
      <c r="Q3" s="46"/>
    </row>
    <row r="4" spans="1:133" ht="32.25" customHeight="1" thickBot="1">
      <c r="A4" s="193"/>
      <c r="B4" s="194"/>
      <c r="C4" s="19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20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SUM(D6:D6)</f>
        <v>131995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2" si="1">SUM(D5:M5)</f>
        <v>131995</v>
      </c>
      <c r="O5" s="58">
        <f t="shared" ref="O5:O22" si="2">(N5/O$24)</f>
        <v>145.85082872928177</v>
      </c>
      <c r="P5" s="59"/>
    </row>
    <row r="6" spans="1:133">
      <c r="A6" s="61"/>
      <c r="B6" s="62">
        <v>513</v>
      </c>
      <c r="C6" s="63" t="s">
        <v>19</v>
      </c>
      <c r="D6" s="64">
        <v>131995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131995</v>
      </c>
      <c r="O6" s="65">
        <f t="shared" si="2"/>
        <v>145.85082872928177</v>
      </c>
      <c r="P6" s="66"/>
    </row>
    <row r="7" spans="1:133" ht="15.75">
      <c r="A7" s="67" t="s">
        <v>20</v>
      </c>
      <c r="B7" s="68"/>
      <c r="C7" s="69"/>
      <c r="D7" s="70">
        <f t="shared" ref="D7:M7" si="3">SUM(D8:D9)</f>
        <v>244000</v>
      </c>
      <c r="E7" s="70">
        <f t="shared" si="3"/>
        <v>0</v>
      </c>
      <c r="F7" s="70">
        <f t="shared" si="3"/>
        <v>0</v>
      </c>
      <c r="G7" s="70">
        <f t="shared" si="3"/>
        <v>0</v>
      </c>
      <c r="H7" s="70">
        <f t="shared" si="3"/>
        <v>0</v>
      </c>
      <c r="I7" s="70">
        <f t="shared" si="3"/>
        <v>0</v>
      </c>
      <c r="J7" s="70">
        <f t="shared" si="3"/>
        <v>0</v>
      </c>
      <c r="K7" s="70">
        <f t="shared" si="3"/>
        <v>0</v>
      </c>
      <c r="L7" s="70">
        <f t="shared" si="3"/>
        <v>0</v>
      </c>
      <c r="M7" s="70">
        <f t="shared" si="3"/>
        <v>0</v>
      </c>
      <c r="N7" s="71">
        <f t="shared" si="1"/>
        <v>244000</v>
      </c>
      <c r="O7" s="72">
        <f t="shared" si="2"/>
        <v>269.61325966850831</v>
      </c>
      <c r="P7" s="73"/>
    </row>
    <row r="8" spans="1:133">
      <c r="A8" s="61"/>
      <c r="B8" s="62">
        <v>521</v>
      </c>
      <c r="C8" s="63" t="s">
        <v>21</v>
      </c>
      <c r="D8" s="64">
        <v>218310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218310</v>
      </c>
      <c r="O8" s="65">
        <f t="shared" si="2"/>
        <v>241.22651933701658</v>
      </c>
      <c r="P8" s="66"/>
    </row>
    <row r="9" spans="1:133">
      <c r="A9" s="61"/>
      <c r="B9" s="62">
        <v>522</v>
      </c>
      <c r="C9" s="63" t="s">
        <v>22</v>
      </c>
      <c r="D9" s="64">
        <v>25690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25690</v>
      </c>
      <c r="O9" s="65">
        <f t="shared" si="2"/>
        <v>28.386740331491712</v>
      </c>
      <c r="P9" s="66"/>
    </row>
    <row r="10" spans="1:133" ht="15.75">
      <c r="A10" s="67" t="s">
        <v>23</v>
      </c>
      <c r="B10" s="68"/>
      <c r="C10" s="69"/>
      <c r="D10" s="70">
        <f t="shared" ref="D10:M10" si="4">SUM(D11:D13)</f>
        <v>0</v>
      </c>
      <c r="E10" s="70">
        <f t="shared" si="4"/>
        <v>0</v>
      </c>
      <c r="F10" s="70">
        <f t="shared" si="4"/>
        <v>0</v>
      </c>
      <c r="G10" s="70">
        <f t="shared" si="4"/>
        <v>991189</v>
      </c>
      <c r="H10" s="70">
        <f t="shared" si="4"/>
        <v>0</v>
      </c>
      <c r="I10" s="70">
        <f t="shared" si="4"/>
        <v>539029</v>
      </c>
      <c r="J10" s="70">
        <f t="shared" si="4"/>
        <v>0</v>
      </c>
      <c r="K10" s="70">
        <f t="shared" si="4"/>
        <v>0</v>
      </c>
      <c r="L10" s="70">
        <f t="shared" si="4"/>
        <v>0</v>
      </c>
      <c r="M10" s="70">
        <f t="shared" si="4"/>
        <v>0</v>
      </c>
      <c r="N10" s="71">
        <f t="shared" si="1"/>
        <v>1530218</v>
      </c>
      <c r="O10" s="72">
        <f t="shared" si="2"/>
        <v>1690.8486187845303</v>
      </c>
      <c r="P10" s="73"/>
    </row>
    <row r="11" spans="1:133">
      <c r="A11" s="61"/>
      <c r="B11" s="62">
        <v>533</v>
      </c>
      <c r="C11" s="63" t="s">
        <v>24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177173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177173</v>
      </c>
      <c r="O11" s="65">
        <f t="shared" si="2"/>
        <v>195.77127071823205</v>
      </c>
      <c r="P11" s="66"/>
    </row>
    <row r="12" spans="1:133">
      <c r="A12" s="61"/>
      <c r="B12" s="62">
        <v>534</v>
      </c>
      <c r="C12" s="63" t="s">
        <v>52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72205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72205</v>
      </c>
      <c r="O12" s="65">
        <f t="shared" si="2"/>
        <v>79.784530386740329</v>
      </c>
      <c r="P12" s="66"/>
    </row>
    <row r="13" spans="1:133">
      <c r="A13" s="61"/>
      <c r="B13" s="62">
        <v>535</v>
      </c>
      <c r="C13" s="63" t="s">
        <v>26</v>
      </c>
      <c r="D13" s="64">
        <v>0</v>
      </c>
      <c r="E13" s="64">
        <v>0</v>
      </c>
      <c r="F13" s="64">
        <v>0</v>
      </c>
      <c r="G13" s="64">
        <v>991189</v>
      </c>
      <c r="H13" s="64">
        <v>0</v>
      </c>
      <c r="I13" s="64">
        <v>289651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1280840</v>
      </c>
      <c r="O13" s="65">
        <f t="shared" si="2"/>
        <v>1415.2928176795581</v>
      </c>
      <c r="P13" s="66"/>
    </row>
    <row r="14" spans="1:133" ht="15.75">
      <c r="A14" s="67" t="s">
        <v>28</v>
      </c>
      <c r="B14" s="68"/>
      <c r="C14" s="69"/>
      <c r="D14" s="70">
        <f t="shared" ref="D14:M14" si="5">SUM(D15:D15)</f>
        <v>89065</v>
      </c>
      <c r="E14" s="70">
        <f t="shared" si="5"/>
        <v>96352</v>
      </c>
      <c r="F14" s="70">
        <f t="shared" si="5"/>
        <v>0</v>
      </c>
      <c r="G14" s="70">
        <f t="shared" si="5"/>
        <v>0</v>
      </c>
      <c r="H14" s="70">
        <f t="shared" si="5"/>
        <v>0</v>
      </c>
      <c r="I14" s="70">
        <f t="shared" si="5"/>
        <v>0</v>
      </c>
      <c r="J14" s="70">
        <f t="shared" si="5"/>
        <v>0</v>
      </c>
      <c r="K14" s="70">
        <f t="shared" si="5"/>
        <v>0</v>
      </c>
      <c r="L14" s="70">
        <f t="shared" si="5"/>
        <v>0</v>
      </c>
      <c r="M14" s="70">
        <f t="shared" si="5"/>
        <v>0</v>
      </c>
      <c r="N14" s="70">
        <f t="shared" si="1"/>
        <v>185417</v>
      </c>
      <c r="O14" s="72">
        <f t="shared" si="2"/>
        <v>204.88066298342542</v>
      </c>
      <c r="P14" s="73"/>
    </row>
    <row r="15" spans="1:133">
      <c r="A15" s="61"/>
      <c r="B15" s="62">
        <v>541</v>
      </c>
      <c r="C15" s="63" t="s">
        <v>53</v>
      </c>
      <c r="D15" s="64">
        <v>89065</v>
      </c>
      <c r="E15" s="64">
        <v>96352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185417</v>
      </c>
      <c r="O15" s="65">
        <f t="shared" si="2"/>
        <v>204.88066298342542</v>
      </c>
      <c r="P15" s="66"/>
    </row>
    <row r="16" spans="1:133" ht="15.75">
      <c r="A16" s="67" t="s">
        <v>43</v>
      </c>
      <c r="B16" s="68"/>
      <c r="C16" s="69"/>
      <c r="D16" s="70">
        <f t="shared" ref="D16:M16" si="6">SUM(D17:D17)</f>
        <v>13571</v>
      </c>
      <c r="E16" s="70">
        <f t="shared" si="6"/>
        <v>0</v>
      </c>
      <c r="F16" s="70">
        <f t="shared" si="6"/>
        <v>0</v>
      </c>
      <c r="G16" s="70">
        <f t="shared" si="6"/>
        <v>0</v>
      </c>
      <c r="H16" s="70">
        <f t="shared" si="6"/>
        <v>0</v>
      </c>
      <c r="I16" s="70">
        <f t="shared" si="6"/>
        <v>0</v>
      </c>
      <c r="J16" s="70">
        <f t="shared" si="6"/>
        <v>0</v>
      </c>
      <c r="K16" s="70">
        <f t="shared" si="6"/>
        <v>0</v>
      </c>
      <c r="L16" s="70">
        <f t="shared" si="6"/>
        <v>0</v>
      </c>
      <c r="M16" s="70">
        <f t="shared" si="6"/>
        <v>0</v>
      </c>
      <c r="N16" s="70">
        <f t="shared" si="1"/>
        <v>13571</v>
      </c>
      <c r="O16" s="72">
        <f t="shared" si="2"/>
        <v>14.995580110497238</v>
      </c>
      <c r="P16" s="73"/>
    </row>
    <row r="17" spans="1:119">
      <c r="A17" s="61"/>
      <c r="B17" s="62">
        <v>562</v>
      </c>
      <c r="C17" s="63" t="s">
        <v>54</v>
      </c>
      <c r="D17" s="64">
        <v>13571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13571</v>
      </c>
      <c r="O17" s="65">
        <f t="shared" si="2"/>
        <v>14.995580110497238</v>
      </c>
      <c r="P17" s="66"/>
    </row>
    <row r="18" spans="1:119" ht="15.75">
      <c r="A18" s="67" t="s">
        <v>30</v>
      </c>
      <c r="B18" s="68"/>
      <c r="C18" s="69"/>
      <c r="D18" s="70">
        <f t="shared" ref="D18:M18" si="7">SUM(D19:D19)</f>
        <v>43135</v>
      </c>
      <c r="E18" s="70">
        <f t="shared" si="7"/>
        <v>0</v>
      </c>
      <c r="F18" s="70">
        <f t="shared" si="7"/>
        <v>0</v>
      </c>
      <c r="G18" s="70">
        <f t="shared" si="7"/>
        <v>0</v>
      </c>
      <c r="H18" s="70">
        <f t="shared" si="7"/>
        <v>0</v>
      </c>
      <c r="I18" s="70">
        <f t="shared" si="7"/>
        <v>0</v>
      </c>
      <c r="J18" s="70">
        <f t="shared" si="7"/>
        <v>0</v>
      </c>
      <c r="K18" s="70">
        <f t="shared" si="7"/>
        <v>0</v>
      </c>
      <c r="L18" s="70">
        <f t="shared" si="7"/>
        <v>0</v>
      </c>
      <c r="M18" s="70">
        <f t="shared" si="7"/>
        <v>0</v>
      </c>
      <c r="N18" s="70">
        <f t="shared" si="1"/>
        <v>43135</v>
      </c>
      <c r="O18" s="72">
        <f t="shared" si="2"/>
        <v>47.662983425414367</v>
      </c>
      <c r="P18" s="66"/>
    </row>
    <row r="19" spans="1:119">
      <c r="A19" s="61"/>
      <c r="B19" s="62">
        <v>572</v>
      </c>
      <c r="C19" s="63" t="s">
        <v>55</v>
      </c>
      <c r="D19" s="64">
        <v>43135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43135</v>
      </c>
      <c r="O19" s="65">
        <f t="shared" si="2"/>
        <v>47.662983425414367</v>
      </c>
      <c r="P19" s="66"/>
    </row>
    <row r="20" spans="1:119" ht="15.75">
      <c r="A20" s="67" t="s">
        <v>56</v>
      </c>
      <c r="B20" s="68"/>
      <c r="C20" s="69"/>
      <c r="D20" s="70">
        <f t="shared" ref="D20:M20" si="8">SUM(D21:D21)</f>
        <v>0</v>
      </c>
      <c r="E20" s="70">
        <f t="shared" si="8"/>
        <v>41707</v>
      </c>
      <c r="F20" s="70">
        <f t="shared" si="8"/>
        <v>0</v>
      </c>
      <c r="G20" s="70">
        <f t="shared" si="8"/>
        <v>0</v>
      </c>
      <c r="H20" s="70">
        <f t="shared" si="8"/>
        <v>0</v>
      </c>
      <c r="I20" s="70">
        <f t="shared" si="8"/>
        <v>0</v>
      </c>
      <c r="J20" s="70">
        <f t="shared" si="8"/>
        <v>0</v>
      </c>
      <c r="K20" s="70">
        <f t="shared" si="8"/>
        <v>0</v>
      </c>
      <c r="L20" s="70">
        <f t="shared" si="8"/>
        <v>0</v>
      </c>
      <c r="M20" s="70">
        <f t="shared" si="8"/>
        <v>0</v>
      </c>
      <c r="N20" s="70">
        <f t="shared" si="1"/>
        <v>41707</v>
      </c>
      <c r="O20" s="72">
        <f t="shared" si="2"/>
        <v>46.085082872928176</v>
      </c>
      <c r="P20" s="66"/>
    </row>
    <row r="21" spans="1:119" ht="15.75" thickBot="1">
      <c r="A21" s="61"/>
      <c r="B21" s="62">
        <v>581</v>
      </c>
      <c r="C21" s="63" t="s">
        <v>57</v>
      </c>
      <c r="D21" s="64">
        <v>0</v>
      </c>
      <c r="E21" s="64">
        <v>41707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41707</v>
      </c>
      <c r="O21" s="65">
        <f t="shared" si="2"/>
        <v>46.085082872928176</v>
      </c>
      <c r="P21" s="66"/>
    </row>
    <row r="22" spans="1:119" ht="16.5" thickBot="1">
      <c r="A22" s="74" t="s">
        <v>10</v>
      </c>
      <c r="B22" s="75"/>
      <c r="C22" s="76"/>
      <c r="D22" s="77">
        <f>SUM(D5,D7,D10,D14,D16,D18,D20)</f>
        <v>521766</v>
      </c>
      <c r="E22" s="77">
        <f t="shared" ref="E22:M22" si="9">SUM(E5,E7,E10,E14,E16,E18,E20)</f>
        <v>138059</v>
      </c>
      <c r="F22" s="77">
        <f t="shared" si="9"/>
        <v>0</v>
      </c>
      <c r="G22" s="77">
        <f t="shared" si="9"/>
        <v>991189</v>
      </c>
      <c r="H22" s="77">
        <f t="shared" si="9"/>
        <v>0</v>
      </c>
      <c r="I22" s="77">
        <f t="shared" si="9"/>
        <v>539029</v>
      </c>
      <c r="J22" s="77">
        <f t="shared" si="9"/>
        <v>0</v>
      </c>
      <c r="K22" s="77">
        <f t="shared" si="9"/>
        <v>0</v>
      </c>
      <c r="L22" s="77">
        <f t="shared" si="9"/>
        <v>0</v>
      </c>
      <c r="M22" s="77">
        <f t="shared" si="9"/>
        <v>0</v>
      </c>
      <c r="N22" s="77">
        <f t="shared" si="1"/>
        <v>2190043</v>
      </c>
      <c r="O22" s="78">
        <f t="shared" si="2"/>
        <v>2419.9370165745854</v>
      </c>
      <c r="P22" s="59"/>
      <c r="Q22" s="79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</row>
    <row r="23" spans="1:119">
      <c r="A23" s="81"/>
      <c r="B23" s="82"/>
      <c r="C23" s="82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4"/>
    </row>
    <row r="24" spans="1:119">
      <c r="A24" s="85"/>
      <c r="B24" s="86"/>
      <c r="C24" s="86"/>
      <c r="D24" s="87"/>
      <c r="E24" s="87"/>
      <c r="F24" s="87"/>
      <c r="G24" s="87"/>
      <c r="H24" s="87"/>
      <c r="I24" s="87"/>
      <c r="J24" s="87"/>
      <c r="K24" s="87"/>
      <c r="L24" s="177" t="s">
        <v>58</v>
      </c>
      <c r="M24" s="177"/>
      <c r="N24" s="177"/>
      <c r="O24" s="88">
        <v>905</v>
      </c>
    </row>
    <row r="25" spans="1:119">
      <c r="A25" s="178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80"/>
    </row>
    <row r="26" spans="1:119" ht="15.75" customHeight="1" thickBot="1">
      <c r="A26" s="181" t="s">
        <v>38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3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119129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119129</v>
      </c>
      <c r="O5" s="30">
        <f t="shared" ref="O5:O23" si="2">(N5/O$25)</f>
        <v>130.76728869374313</v>
      </c>
      <c r="P5" s="6"/>
    </row>
    <row r="6" spans="1:133">
      <c r="A6" s="12"/>
      <c r="B6" s="42">
        <v>513</v>
      </c>
      <c r="C6" s="19" t="s">
        <v>19</v>
      </c>
      <c r="D6" s="43">
        <v>119129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119129</v>
      </c>
      <c r="O6" s="44">
        <f t="shared" si="2"/>
        <v>130.76728869374313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228902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228902</v>
      </c>
      <c r="O7" s="41">
        <f t="shared" si="2"/>
        <v>251.26454445664106</v>
      </c>
      <c r="P7" s="10"/>
    </row>
    <row r="8" spans="1:133">
      <c r="A8" s="12"/>
      <c r="B8" s="42">
        <v>521</v>
      </c>
      <c r="C8" s="19" t="s">
        <v>21</v>
      </c>
      <c r="D8" s="43">
        <v>208809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208809</v>
      </c>
      <c r="O8" s="44">
        <f t="shared" si="2"/>
        <v>229.20856201975852</v>
      </c>
      <c r="P8" s="9"/>
    </row>
    <row r="9" spans="1:133">
      <c r="A9" s="12"/>
      <c r="B9" s="42">
        <v>522</v>
      </c>
      <c r="C9" s="19" t="s">
        <v>22</v>
      </c>
      <c r="D9" s="43">
        <v>20093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20093</v>
      </c>
      <c r="O9" s="44">
        <f t="shared" si="2"/>
        <v>22.055982436882548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0</v>
      </c>
      <c r="E10" s="29">
        <f t="shared" si="4"/>
        <v>0</v>
      </c>
      <c r="F10" s="29">
        <f t="shared" si="4"/>
        <v>0</v>
      </c>
      <c r="G10" s="29">
        <f t="shared" si="4"/>
        <v>612247</v>
      </c>
      <c r="H10" s="29">
        <f t="shared" si="4"/>
        <v>0</v>
      </c>
      <c r="I10" s="29">
        <f t="shared" si="4"/>
        <v>529292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1141539</v>
      </c>
      <c r="O10" s="41">
        <f t="shared" si="2"/>
        <v>1253.0614709110866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349973</v>
      </c>
      <c r="H11" s="43">
        <v>0</v>
      </c>
      <c r="I11" s="43">
        <v>183234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533207</v>
      </c>
      <c r="O11" s="44">
        <f t="shared" si="2"/>
        <v>585.29857299670687</v>
      </c>
      <c r="P11" s="9"/>
    </row>
    <row r="12" spans="1:133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69765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69765</v>
      </c>
      <c r="O12" s="44">
        <f t="shared" si="2"/>
        <v>76.58068057080132</v>
      </c>
      <c r="P12" s="9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262274</v>
      </c>
      <c r="H13" s="43">
        <v>0</v>
      </c>
      <c r="I13" s="43">
        <v>276293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538567</v>
      </c>
      <c r="O13" s="44">
        <f t="shared" si="2"/>
        <v>591.18221734357849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101249</v>
      </c>
      <c r="E14" s="29">
        <f t="shared" si="5"/>
        <v>37084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138333</v>
      </c>
      <c r="O14" s="41">
        <f t="shared" si="2"/>
        <v>151.84742041712403</v>
      </c>
      <c r="P14" s="10"/>
    </row>
    <row r="15" spans="1:133">
      <c r="A15" s="12"/>
      <c r="B15" s="42">
        <v>541</v>
      </c>
      <c r="C15" s="19" t="s">
        <v>29</v>
      </c>
      <c r="D15" s="43">
        <v>101249</v>
      </c>
      <c r="E15" s="43">
        <v>37084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138333</v>
      </c>
      <c r="O15" s="44">
        <f t="shared" si="2"/>
        <v>151.84742041712403</v>
      </c>
      <c r="P15" s="9"/>
    </row>
    <row r="16" spans="1:133" ht="15.75">
      <c r="A16" s="26" t="s">
        <v>43</v>
      </c>
      <c r="B16" s="27"/>
      <c r="C16" s="28"/>
      <c r="D16" s="29">
        <f t="shared" ref="D16:M16" si="6">SUM(D17:D17)</f>
        <v>14322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14322</v>
      </c>
      <c r="O16" s="41">
        <f t="shared" si="2"/>
        <v>15.721185510428102</v>
      </c>
      <c r="P16" s="10"/>
    </row>
    <row r="17" spans="1:119">
      <c r="A17" s="12"/>
      <c r="B17" s="42">
        <v>562</v>
      </c>
      <c r="C17" s="19" t="s">
        <v>44</v>
      </c>
      <c r="D17" s="43">
        <v>14322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14322</v>
      </c>
      <c r="O17" s="44">
        <f t="shared" si="2"/>
        <v>15.721185510428102</v>
      </c>
      <c r="P17" s="9"/>
    </row>
    <row r="18" spans="1:119" ht="15.75">
      <c r="A18" s="26" t="s">
        <v>30</v>
      </c>
      <c r="B18" s="27"/>
      <c r="C18" s="28"/>
      <c r="D18" s="29">
        <f t="shared" ref="D18:M18" si="7">SUM(D19:D20)</f>
        <v>46018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46018</v>
      </c>
      <c r="O18" s="41">
        <f t="shared" si="2"/>
        <v>50.513721185510427</v>
      </c>
      <c r="P18" s="9"/>
    </row>
    <row r="19" spans="1:119">
      <c r="A19" s="12"/>
      <c r="B19" s="42">
        <v>571</v>
      </c>
      <c r="C19" s="19" t="s">
        <v>47</v>
      </c>
      <c r="D19" s="43">
        <v>46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46</v>
      </c>
      <c r="O19" s="44">
        <f t="shared" si="2"/>
        <v>5.0493962678375415E-2</v>
      </c>
      <c r="P19" s="9"/>
    </row>
    <row r="20" spans="1:119">
      <c r="A20" s="12"/>
      <c r="B20" s="42">
        <v>572</v>
      </c>
      <c r="C20" s="19" t="s">
        <v>31</v>
      </c>
      <c r="D20" s="43">
        <v>45972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45972</v>
      </c>
      <c r="O20" s="44">
        <f t="shared" si="2"/>
        <v>50.463227222832053</v>
      </c>
      <c r="P20" s="9"/>
    </row>
    <row r="21" spans="1:119" ht="15.75">
      <c r="A21" s="26" t="s">
        <v>33</v>
      </c>
      <c r="B21" s="27"/>
      <c r="C21" s="28"/>
      <c r="D21" s="29">
        <f t="shared" ref="D21:M21" si="8">SUM(D22:D22)</f>
        <v>0</v>
      </c>
      <c r="E21" s="29">
        <f t="shared" si="8"/>
        <v>0</v>
      </c>
      <c r="F21" s="29">
        <f t="shared" si="8"/>
        <v>0</v>
      </c>
      <c r="G21" s="29">
        <f t="shared" si="8"/>
        <v>0</v>
      </c>
      <c r="H21" s="29">
        <f t="shared" si="8"/>
        <v>0</v>
      </c>
      <c r="I21" s="29">
        <f t="shared" si="8"/>
        <v>50723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1"/>
        <v>50723</v>
      </c>
      <c r="O21" s="41">
        <f t="shared" si="2"/>
        <v>55.678375411635564</v>
      </c>
      <c r="P21" s="9"/>
    </row>
    <row r="22" spans="1:119" ht="15.75" thickBot="1">
      <c r="A22" s="12"/>
      <c r="B22" s="42">
        <v>581</v>
      </c>
      <c r="C22" s="19" t="s">
        <v>32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50723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50723</v>
      </c>
      <c r="O22" s="44">
        <f t="shared" si="2"/>
        <v>55.678375411635564</v>
      </c>
      <c r="P22" s="9"/>
    </row>
    <row r="23" spans="1:119" ht="16.5" thickBot="1">
      <c r="A23" s="13" t="s">
        <v>10</v>
      </c>
      <c r="B23" s="21"/>
      <c r="C23" s="20"/>
      <c r="D23" s="14">
        <f>SUM(D5,D7,D10,D14,D16,D18,D21)</f>
        <v>509620</v>
      </c>
      <c r="E23" s="14">
        <f t="shared" ref="E23:M23" si="9">SUM(E5,E7,E10,E14,E16,E18,E21)</f>
        <v>37084</v>
      </c>
      <c r="F23" s="14">
        <f t="shared" si="9"/>
        <v>0</v>
      </c>
      <c r="G23" s="14">
        <f t="shared" si="9"/>
        <v>612247</v>
      </c>
      <c r="H23" s="14">
        <f t="shared" si="9"/>
        <v>0</v>
      </c>
      <c r="I23" s="14">
        <f t="shared" si="9"/>
        <v>580015</v>
      </c>
      <c r="J23" s="14">
        <f t="shared" si="9"/>
        <v>0</v>
      </c>
      <c r="K23" s="14">
        <f t="shared" si="9"/>
        <v>0</v>
      </c>
      <c r="L23" s="14">
        <f t="shared" si="9"/>
        <v>0</v>
      </c>
      <c r="M23" s="14">
        <f t="shared" si="9"/>
        <v>0</v>
      </c>
      <c r="N23" s="14">
        <f t="shared" si="1"/>
        <v>1738966</v>
      </c>
      <c r="O23" s="35">
        <f t="shared" si="2"/>
        <v>1908.8540065861691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3" t="s">
        <v>48</v>
      </c>
      <c r="M25" s="163"/>
      <c r="N25" s="163"/>
      <c r="O25" s="39">
        <v>911</v>
      </c>
    </row>
    <row r="26" spans="1:119">
      <c r="A26" s="164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  <row r="27" spans="1:119" ht="15.75" customHeight="1" thickBot="1">
      <c r="A27" s="165" t="s">
        <v>38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5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131237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131237</v>
      </c>
      <c r="O5" s="30">
        <f t="shared" ref="O5:O22" si="2">(N5/O$24)</f>
        <v>144.37513751375138</v>
      </c>
      <c r="P5" s="6"/>
    </row>
    <row r="6" spans="1:133">
      <c r="A6" s="12"/>
      <c r="B6" s="42">
        <v>513</v>
      </c>
      <c r="C6" s="19" t="s">
        <v>19</v>
      </c>
      <c r="D6" s="43">
        <v>131237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131237</v>
      </c>
      <c r="O6" s="44">
        <f t="shared" si="2"/>
        <v>144.37513751375138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242644</v>
      </c>
      <c r="E7" s="29">
        <f t="shared" si="3"/>
        <v>2086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244730</v>
      </c>
      <c r="O7" s="41">
        <f t="shared" si="2"/>
        <v>269.22992299229924</v>
      </c>
      <c r="P7" s="10"/>
    </row>
    <row r="8" spans="1:133">
      <c r="A8" s="12"/>
      <c r="B8" s="42">
        <v>521</v>
      </c>
      <c r="C8" s="19" t="s">
        <v>21</v>
      </c>
      <c r="D8" s="43">
        <v>229420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229420</v>
      </c>
      <c r="O8" s="44">
        <f t="shared" si="2"/>
        <v>252.3872387238724</v>
      </c>
      <c r="P8" s="9"/>
    </row>
    <row r="9" spans="1:133">
      <c r="A9" s="12"/>
      <c r="B9" s="42">
        <v>522</v>
      </c>
      <c r="C9" s="19" t="s">
        <v>22</v>
      </c>
      <c r="D9" s="43">
        <v>13224</v>
      </c>
      <c r="E9" s="43">
        <v>2086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15310</v>
      </c>
      <c r="O9" s="44">
        <f t="shared" si="2"/>
        <v>16.842684268426844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0</v>
      </c>
      <c r="E10" s="29">
        <f t="shared" si="4"/>
        <v>0</v>
      </c>
      <c r="F10" s="29">
        <f t="shared" si="4"/>
        <v>0</v>
      </c>
      <c r="G10" s="29">
        <f t="shared" si="4"/>
        <v>638826</v>
      </c>
      <c r="H10" s="29">
        <f t="shared" si="4"/>
        <v>0</v>
      </c>
      <c r="I10" s="29">
        <f t="shared" si="4"/>
        <v>507610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1146436</v>
      </c>
      <c r="O10" s="41">
        <f t="shared" si="2"/>
        <v>1261.2057205720573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219224</v>
      </c>
      <c r="H11" s="43">
        <v>0</v>
      </c>
      <c r="I11" s="43">
        <v>154171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373395</v>
      </c>
      <c r="O11" s="44">
        <f t="shared" si="2"/>
        <v>410.77557755775575</v>
      </c>
      <c r="P11" s="9"/>
    </row>
    <row r="12" spans="1:133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69382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69382</v>
      </c>
      <c r="O12" s="44">
        <f t="shared" si="2"/>
        <v>76.327832783278325</v>
      </c>
      <c r="P12" s="9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419602</v>
      </c>
      <c r="H13" s="43">
        <v>0</v>
      </c>
      <c r="I13" s="43">
        <v>284057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703659</v>
      </c>
      <c r="O13" s="44">
        <f t="shared" si="2"/>
        <v>774.10231023102313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131022</v>
      </c>
      <c r="E14" s="29">
        <f t="shared" si="5"/>
        <v>23396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154418</v>
      </c>
      <c r="O14" s="41">
        <f t="shared" si="2"/>
        <v>169.87678767876787</v>
      </c>
      <c r="P14" s="10"/>
    </row>
    <row r="15" spans="1:133">
      <c r="A15" s="12"/>
      <c r="B15" s="42">
        <v>541</v>
      </c>
      <c r="C15" s="19" t="s">
        <v>29</v>
      </c>
      <c r="D15" s="43">
        <v>131022</v>
      </c>
      <c r="E15" s="43">
        <v>23396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154418</v>
      </c>
      <c r="O15" s="44">
        <f t="shared" si="2"/>
        <v>169.87678767876787</v>
      </c>
      <c r="P15" s="9"/>
    </row>
    <row r="16" spans="1:133" ht="15.75">
      <c r="A16" s="26" t="s">
        <v>43</v>
      </c>
      <c r="B16" s="27"/>
      <c r="C16" s="28"/>
      <c r="D16" s="29">
        <f t="shared" ref="D16:M16" si="6">SUM(D17:D17)</f>
        <v>13546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13546</v>
      </c>
      <c r="O16" s="41">
        <f t="shared" si="2"/>
        <v>14.902090209020901</v>
      </c>
      <c r="P16" s="10"/>
    </row>
    <row r="17" spans="1:119">
      <c r="A17" s="12"/>
      <c r="B17" s="42">
        <v>562</v>
      </c>
      <c r="C17" s="19" t="s">
        <v>44</v>
      </c>
      <c r="D17" s="43">
        <v>13546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13546</v>
      </c>
      <c r="O17" s="44">
        <f t="shared" si="2"/>
        <v>14.902090209020901</v>
      </c>
      <c r="P17" s="9"/>
    </row>
    <row r="18" spans="1:119" ht="15.75">
      <c r="A18" s="26" t="s">
        <v>30</v>
      </c>
      <c r="B18" s="27"/>
      <c r="C18" s="28"/>
      <c r="D18" s="29">
        <f t="shared" ref="D18:M18" si="7">SUM(D19:D19)</f>
        <v>37978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37978</v>
      </c>
      <c r="O18" s="41">
        <f t="shared" si="2"/>
        <v>41.779977997799783</v>
      </c>
      <c r="P18" s="9"/>
    </row>
    <row r="19" spans="1:119">
      <c r="A19" s="12"/>
      <c r="B19" s="42">
        <v>572</v>
      </c>
      <c r="C19" s="19" t="s">
        <v>31</v>
      </c>
      <c r="D19" s="43">
        <v>37978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37978</v>
      </c>
      <c r="O19" s="44">
        <f t="shared" si="2"/>
        <v>41.779977997799783</v>
      </c>
      <c r="P19" s="9"/>
    </row>
    <row r="20" spans="1:119" ht="15.75">
      <c r="A20" s="26" t="s">
        <v>33</v>
      </c>
      <c r="B20" s="27"/>
      <c r="C20" s="28"/>
      <c r="D20" s="29">
        <f t="shared" ref="D20:M20" si="8">SUM(D21:D21)</f>
        <v>0</v>
      </c>
      <c r="E20" s="29">
        <f t="shared" si="8"/>
        <v>4399</v>
      </c>
      <c r="F20" s="29">
        <f t="shared" si="8"/>
        <v>0</v>
      </c>
      <c r="G20" s="29">
        <f t="shared" si="8"/>
        <v>0</v>
      </c>
      <c r="H20" s="29">
        <f t="shared" si="8"/>
        <v>0</v>
      </c>
      <c r="I20" s="29">
        <f t="shared" si="8"/>
        <v>24728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1"/>
        <v>29127</v>
      </c>
      <c r="O20" s="41">
        <f t="shared" si="2"/>
        <v>32.042904290429043</v>
      </c>
      <c r="P20" s="9"/>
    </row>
    <row r="21" spans="1:119" ht="15.75" thickBot="1">
      <c r="A21" s="12"/>
      <c r="B21" s="42">
        <v>581</v>
      </c>
      <c r="C21" s="19" t="s">
        <v>32</v>
      </c>
      <c r="D21" s="43">
        <v>0</v>
      </c>
      <c r="E21" s="43">
        <v>4399</v>
      </c>
      <c r="F21" s="43">
        <v>0</v>
      </c>
      <c r="G21" s="43">
        <v>0</v>
      </c>
      <c r="H21" s="43">
        <v>0</v>
      </c>
      <c r="I21" s="43">
        <v>24728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29127</v>
      </c>
      <c r="O21" s="44">
        <f t="shared" si="2"/>
        <v>32.042904290429043</v>
      </c>
      <c r="P21" s="9"/>
    </row>
    <row r="22" spans="1:119" ht="16.5" thickBot="1">
      <c r="A22" s="13" t="s">
        <v>10</v>
      </c>
      <c r="B22" s="21"/>
      <c r="C22" s="20"/>
      <c r="D22" s="14">
        <f>SUM(D5,D7,D10,D14,D16,D18,D20)</f>
        <v>556427</v>
      </c>
      <c r="E22" s="14">
        <f t="shared" ref="E22:M22" si="9">SUM(E5,E7,E10,E14,E16,E18,E20)</f>
        <v>29881</v>
      </c>
      <c r="F22" s="14">
        <f t="shared" si="9"/>
        <v>0</v>
      </c>
      <c r="G22" s="14">
        <f t="shared" si="9"/>
        <v>638826</v>
      </c>
      <c r="H22" s="14">
        <f t="shared" si="9"/>
        <v>0</v>
      </c>
      <c r="I22" s="14">
        <f t="shared" si="9"/>
        <v>532338</v>
      </c>
      <c r="J22" s="14">
        <f t="shared" si="9"/>
        <v>0</v>
      </c>
      <c r="K22" s="14">
        <f t="shared" si="9"/>
        <v>0</v>
      </c>
      <c r="L22" s="14">
        <f t="shared" si="9"/>
        <v>0</v>
      </c>
      <c r="M22" s="14">
        <f t="shared" si="9"/>
        <v>0</v>
      </c>
      <c r="N22" s="14">
        <f t="shared" si="1"/>
        <v>1757472</v>
      </c>
      <c r="O22" s="35">
        <f t="shared" si="2"/>
        <v>1933.4125412541255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3" t="s">
        <v>45</v>
      </c>
      <c r="M24" s="163"/>
      <c r="N24" s="163"/>
      <c r="O24" s="39">
        <v>909</v>
      </c>
    </row>
    <row r="25" spans="1:119">
      <c r="A25" s="164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  <row r="26" spans="1:119" ht="15.75" customHeight="1" thickBot="1">
      <c r="A26" s="165" t="s">
        <v>38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5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39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154270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154270</v>
      </c>
      <c r="O5" s="30">
        <f t="shared" ref="O5:O22" si="2">(N5/O$24)</f>
        <v>165.70354457572503</v>
      </c>
      <c r="P5" s="6"/>
    </row>
    <row r="6" spans="1:133">
      <c r="A6" s="12"/>
      <c r="B6" s="42">
        <v>513</v>
      </c>
      <c r="C6" s="19" t="s">
        <v>19</v>
      </c>
      <c r="D6" s="43">
        <v>154270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154270</v>
      </c>
      <c r="O6" s="44">
        <f t="shared" si="2"/>
        <v>165.70354457572503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222920</v>
      </c>
      <c r="E7" s="29">
        <f t="shared" si="3"/>
        <v>1853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224773</v>
      </c>
      <c r="O7" s="41">
        <f t="shared" si="2"/>
        <v>241.43179377013965</v>
      </c>
      <c r="P7" s="10"/>
    </row>
    <row r="8" spans="1:133">
      <c r="A8" s="12"/>
      <c r="B8" s="42">
        <v>521</v>
      </c>
      <c r="C8" s="19" t="s">
        <v>21</v>
      </c>
      <c r="D8" s="43">
        <v>199219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199219</v>
      </c>
      <c r="O8" s="44">
        <f t="shared" si="2"/>
        <v>213.98388829215898</v>
      </c>
      <c r="P8" s="9"/>
    </row>
    <row r="9" spans="1:133">
      <c r="A9" s="12"/>
      <c r="B9" s="42">
        <v>522</v>
      </c>
      <c r="C9" s="19" t="s">
        <v>22</v>
      </c>
      <c r="D9" s="43">
        <v>23701</v>
      </c>
      <c r="E9" s="43">
        <v>1853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25554</v>
      </c>
      <c r="O9" s="44">
        <f t="shared" si="2"/>
        <v>27.447905477980665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SUM(D11:D15)</f>
        <v>2603</v>
      </c>
      <c r="E10" s="29">
        <f t="shared" si="4"/>
        <v>0</v>
      </c>
      <c r="F10" s="29">
        <f t="shared" si="4"/>
        <v>0</v>
      </c>
      <c r="G10" s="29">
        <f t="shared" si="4"/>
        <v>579949</v>
      </c>
      <c r="H10" s="29">
        <f t="shared" si="4"/>
        <v>0</v>
      </c>
      <c r="I10" s="29">
        <f t="shared" si="4"/>
        <v>470672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1053224</v>
      </c>
      <c r="O10" s="41">
        <f t="shared" si="2"/>
        <v>1131.2824919441462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8400</v>
      </c>
      <c r="H11" s="43">
        <v>0</v>
      </c>
      <c r="I11" s="43">
        <v>146593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154993</v>
      </c>
      <c r="O11" s="44">
        <f t="shared" si="2"/>
        <v>166.48012889366274</v>
      </c>
      <c r="P11" s="9"/>
    </row>
    <row r="12" spans="1:133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58428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58428</v>
      </c>
      <c r="O12" s="44">
        <f t="shared" si="2"/>
        <v>62.758324382384529</v>
      </c>
      <c r="P12" s="9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571549</v>
      </c>
      <c r="H13" s="43">
        <v>0</v>
      </c>
      <c r="I13" s="43">
        <v>221048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792597</v>
      </c>
      <c r="O13" s="44">
        <f t="shared" si="2"/>
        <v>851.33941997851775</v>
      </c>
      <c r="P13" s="9"/>
    </row>
    <row r="14" spans="1:133">
      <c r="A14" s="12"/>
      <c r="B14" s="42">
        <v>536</v>
      </c>
      <c r="C14" s="19" t="s">
        <v>40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44603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44603</v>
      </c>
      <c r="O14" s="44">
        <f t="shared" si="2"/>
        <v>47.908700322234154</v>
      </c>
      <c r="P14" s="9"/>
    </row>
    <row r="15" spans="1:133">
      <c r="A15" s="12"/>
      <c r="B15" s="42">
        <v>539</v>
      </c>
      <c r="C15" s="19" t="s">
        <v>27</v>
      </c>
      <c r="D15" s="43">
        <v>2603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2603</v>
      </c>
      <c r="O15" s="44">
        <f t="shared" si="2"/>
        <v>2.795918367346939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119643</v>
      </c>
      <c r="E16" s="29">
        <f t="shared" si="5"/>
        <v>2762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122405</v>
      </c>
      <c r="O16" s="41">
        <f t="shared" si="2"/>
        <v>131.47690655209453</v>
      </c>
      <c r="P16" s="10"/>
    </row>
    <row r="17" spans="1:119">
      <c r="A17" s="12"/>
      <c r="B17" s="42">
        <v>541</v>
      </c>
      <c r="C17" s="19" t="s">
        <v>29</v>
      </c>
      <c r="D17" s="43">
        <v>119643</v>
      </c>
      <c r="E17" s="43">
        <v>2762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122405</v>
      </c>
      <c r="O17" s="44">
        <f t="shared" si="2"/>
        <v>131.47690655209453</v>
      </c>
      <c r="P17" s="9"/>
    </row>
    <row r="18" spans="1:119" ht="15.75">
      <c r="A18" s="26" t="s">
        <v>30</v>
      </c>
      <c r="B18" s="27"/>
      <c r="C18" s="28"/>
      <c r="D18" s="29">
        <f t="shared" ref="D18:M18" si="6">SUM(D19:D19)</f>
        <v>23617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23617</v>
      </c>
      <c r="O18" s="41">
        <f t="shared" si="2"/>
        <v>25.367346938775512</v>
      </c>
      <c r="P18" s="9"/>
    </row>
    <row r="19" spans="1:119">
      <c r="A19" s="12"/>
      <c r="B19" s="42">
        <v>572</v>
      </c>
      <c r="C19" s="19" t="s">
        <v>31</v>
      </c>
      <c r="D19" s="43">
        <v>23617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23617</v>
      </c>
      <c r="O19" s="44">
        <f t="shared" si="2"/>
        <v>25.367346938775512</v>
      </c>
      <c r="P19" s="9"/>
    </row>
    <row r="20" spans="1:119" ht="15.75">
      <c r="A20" s="26" t="s">
        <v>33</v>
      </c>
      <c r="B20" s="27"/>
      <c r="C20" s="28"/>
      <c r="D20" s="29">
        <f t="shared" ref="D20:M20" si="7">SUM(D21:D21)</f>
        <v>0</v>
      </c>
      <c r="E20" s="29">
        <f t="shared" si="7"/>
        <v>13200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13200</v>
      </c>
      <c r="O20" s="41">
        <f t="shared" si="2"/>
        <v>14.178302900107411</v>
      </c>
      <c r="P20" s="9"/>
    </row>
    <row r="21" spans="1:119" ht="15.75" thickBot="1">
      <c r="A21" s="12"/>
      <c r="B21" s="42">
        <v>581</v>
      </c>
      <c r="C21" s="19" t="s">
        <v>32</v>
      </c>
      <c r="D21" s="43">
        <v>0</v>
      </c>
      <c r="E21" s="43">
        <v>13200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13200</v>
      </c>
      <c r="O21" s="44">
        <f t="shared" si="2"/>
        <v>14.178302900107411</v>
      </c>
      <c r="P21" s="9"/>
    </row>
    <row r="22" spans="1:119" ht="16.5" thickBot="1">
      <c r="A22" s="13" t="s">
        <v>10</v>
      </c>
      <c r="B22" s="21"/>
      <c r="C22" s="20"/>
      <c r="D22" s="14">
        <f>SUM(D5,D7,D10,D16,D18,D20)</f>
        <v>523053</v>
      </c>
      <c r="E22" s="14">
        <f t="shared" ref="E22:M22" si="8">SUM(E5,E7,E10,E16,E18,E20)</f>
        <v>17815</v>
      </c>
      <c r="F22" s="14">
        <f t="shared" si="8"/>
        <v>0</v>
      </c>
      <c r="G22" s="14">
        <f t="shared" si="8"/>
        <v>579949</v>
      </c>
      <c r="H22" s="14">
        <f t="shared" si="8"/>
        <v>0</v>
      </c>
      <c r="I22" s="14">
        <f t="shared" si="8"/>
        <v>470672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1591489</v>
      </c>
      <c r="O22" s="35">
        <f t="shared" si="2"/>
        <v>1709.4403866809882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3" t="s">
        <v>41</v>
      </c>
      <c r="M24" s="163"/>
      <c r="N24" s="163"/>
      <c r="O24" s="39">
        <v>931</v>
      </c>
    </row>
    <row r="25" spans="1:119">
      <c r="A25" s="164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  <row r="26" spans="1:119" ht="15.75" customHeight="1" thickBot="1">
      <c r="A26" s="165" t="s">
        <v>38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5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36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159003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159003</v>
      </c>
      <c r="O5" s="30">
        <f t="shared" ref="O5:O21" si="2">(N5/O$23)</f>
        <v>170.42122186495178</v>
      </c>
      <c r="P5" s="6"/>
    </row>
    <row r="6" spans="1:133">
      <c r="A6" s="12"/>
      <c r="B6" s="42">
        <v>513</v>
      </c>
      <c r="C6" s="19" t="s">
        <v>19</v>
      </c>
      <c r="D6" s="43">
        <v>159003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159003</v>
      </c>
      <c r="O6" s="44">
        <f t="shared" si="2"/>
        <v>170.42122186495178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223573</v>
      </c>
      <c r="E7" s="29">
        <f t="shared" si="3"/>
        <v>34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223607</v>
      </c>
      <c r="O7" s="41">
        <f t="shared" si="2"/>
        <v>239.66452304394426</v>
      </c>
      <c r="P7" s="10"/>
    </row>
    <row r="8" spans="1:133">
      <c r="A8" s="12"/>
      <c r="B8" s="42">
        <v>521</v>
      </c>
      <c r="C8" s="19" t="s">
        <v>21</v>
      </c>
      <c r="D8" s="43">
        <v>205109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205109</v>
      </c>
      <c r="O8" s="44">
        <f t="shared" si="2"/>
        <v>219.83815648445872</v>
      </c>
      <c r="P8" s="9"/>
    </row>
    <row r="9" spans="1:133">
      <c r="A9" s="12"/>
      <c r="B9" s="42">
        <v>522</v>
      </c>
      <c r="C9" s="19" t="s">
        <v>22</v>
      </c>
      <c r="D9" s="43">
        <v>18464</v>
      </c>
      <c r="E9" s="43">
        <v>34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18498</v>
      </c>
      <c r="O9" s="44">
        <f t="shared" si="2"/>
        <v>19.826366559485532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SUM(D11:D14)</f>
        <v>1262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433215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434477</v>
      </c>
      <c r="O10" s="41">
        <f t="shared" si="2"/>
        <v>465.67738478027866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145130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145130</v>
      </c>
      <c r="O11" s="44">
        <f t="shared" si="2"/>
        <v>155.55198285101821</v>
      </c>
      <c r="P11" s="9"/>
    </row>
    <row r="12" spans="1:133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58467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58467</v>
      </c>
      <c r="O12" s="44">
        <f t="shared" si="2"/>
        <v>62.665594855305464</v>
      </c>
      <c r="P12" s="9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229618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229618</v>
      </c>
      <c r="O13" s="44">
        <f t="shared" si="2"/>
        <v>246.10718113612003</v>
      </c>
      <c r="P13" s="9"/>
    </row>
    <row r="14" spans="1:133">
      <c r="A14" s="12"/>
      <c r="B14" s="42">
        <v>539</v>
      </c>
      <c r="C14" s="19" t="s">
        <v>27</v>
      </c>
      <c r="D14" s="43">
        <v>1262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1262</v>
      </c>
      <c r="O14" s="44">
        <f t="shared" si="2"/>
        <v>1.352625937834941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180450</v>
      </c>
      <c r="E15" s="29">
        <f t="shared" si="5"/>
        <v>46585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227035</v>
      </c>
      <c r="O15" s="41">
        <f t="shared" si="2"/>
        <v>243.33869239013933</v>
      </c>
      <c r="P15" s="10"/>
    </row>
    <row r="16" spans="1:133">
      <c r="A16" s="12"/>
      <c r="B16" s="42">
        <v>541</v>
      </c>
      <c r="C16" s="19" t="s">
        <v>29</v>
      </c>
      <c r="D16" s="43">
        <v>180450</v>
      </c>
      <c r="E16" s="43">
        <v>46585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227035</v>
      </c>
      <c r="O16" s="44">
        <f t="shared" si="2"/>
        <v>243.33869239013933</v>
      </c>
      <c r="P16" s="9"/>
    </row>
    <row r="17" spans="1:119" ht="15.75">
      <c r="A17" s="26" t="s">
        <v>30</v>
      </c>
      <c r="B17" s="27"/>
      <c r="C17" s="28"/>
      <c r="D17" s="29">
        <f t="shared" ref="D17:M17" si="6">SUM(D18:D18)</f>
        <v>20902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20902</v>
      </c>
      <c r="O17" s="41">
        <f t="shared" si="2"/>
        <v>22.40300107181136</v>
      </c>
      <c r="P17" s="9"/>
    </row>
    <row r="18" spans="1:119">
      <c r="A18" s="12"/>
      <c r="B18" s="42">
        <v>572</v>
      </c>
      <c r="C18" s="19" t="s">
        <v>31</v>
      </c>
      <c r="D18" s="43">
        <v>20902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20902</v>
      </c>
      <c r="O18" s="44">
        <f t="shared" si="2"/>
        <v>22.40300107181136</v>
      </c>
      <c r="P18" s="9"/>
    </row>
    <row r="19" spans="1:119" ht="15.75">
      <c r="A19" s="26" t="s">
        <v>33</v>
      </c>
      <c r="B19" s="27"/>
      <c r="C19" s="28"/>
      <c r="D19" s="29">
        <f t="shared" ref="D19:M19" si="7">SUM(D20:D20)</f>
        <v>0</v>
      </c>
      <c r="E19" s="29">
        <f t="shared" si="7"/>
        <v>149278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149278</v>
      </c>
      <c r="O19" s="41">
        <f t="shared" si="2"/>
        <v>159.9978563772776</v>
      </c>
      <c r="P19" s="9"/>
    </row>
    <row r="20" spans="1:119" ht="15.75" thickBot="1">
      <c r="A20" s="12"/>
      <c r="B20" s="42">
        <v>581</v>
      </c>
      <c r="C20" s="19" t="s">
        <v>32</v>
      </c>
      <c r="D20" s="43">
        <v>0</v>
      </c>
      <c r="E20" s="43">
        <v>149278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149278</v>
      </c>
      <c r="O20" s="44">
        <f t="shared" si="2"/>
        <v>159.9978563772776</v>
      </c>
      <c r="P20" s="9"/>
    </row>
    <row r="21" spans="1:119" ht="16.5" thickBot="1">
      <c r="A21" s="13" t="s">
        <v>10</v>
      </c>
      <c r="B21" s="21"/>
      <c r="C21" s="20"/>
      <c r="D21" s="14">
        <f>SUM(D5,D7,D10,D15,D17,D19)</f>
        <v>585190</v>
      </c>
      <c r="E21" s="14">
        <f t="shared" ref="E21:M21" si="8">SUM(E5,E7,E10,E15,E17,E19)</f>
        <v>195897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433215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1214302</v>
      </c>
      <c r="O21" s="35">
        <f t="shared" si="2"/>
        <v>1301.502679528403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63" t="s">
        <v>37</v>
      </c>
      <c r="M23" s="163"/>
      <c r="N23" s="163"/>
      <c r="O23" s="39">
        <v>933</v>
      </c>
    </row>
    <row r="24" spans="1:119">
      <c r="A24" s="164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2"/>
    </row>
    <row r="25" spans="1:119" ht="15.75" thickBot="1">
      <c r="A25" s="165" t="s">
        <v>38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5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220056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220056</v>
      </c>
      <c r="O5" s="30">
        <f t="shared" ref="O5:O21" si="2">(N5/O$23)</f>
        <v>241.55433589462129</v>
      </c>
      <c r="P5" s="6"/>
    </row>
    <row r="6" spans="1:133">
      <c r="A6" s="12"/>
      <c r="B6" s="42">
        <v>513</v>
      </c>
      <c r="C6" s="19" t="s">
        <v>19</v>
      </c>
      <c r="D6" s="43">
        <v>220056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220056</v>
      </c>
      <c r="O6" s="44">
        <f t="shared" si="2"/>
        <v>241.55433589462129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240224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240224</v>
      </c>
      <c r="O7" s="41">
        <f t="shared" si="2"/>
        <v>263.69264544456644</v>
      </c>
      <c r="P7" s="10"/>
    </row>
    <row r="8" spans="1:133">
      <c r="A8" s="12"/>
      <c r="B8" s="42">
        <v>521</v>
      </c>
      <c r="C8" s="19" t="s">
        <v>21</v>
      </c>
      <c r="D8" s="43">
        <v>218906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218906</v>
      </c>
      <c r="O8" s="44">
        <f t="shared" si="2"/>
        <v>240.2919868276619</v>
      </c>
      <c r="P8" s="9"/>
    </row>
    <row r="9" spans="1:133">
      <c r="A9" s="12"/>
      <c r="B9" s="42">
        <v>522</v>
      </c>
      <c r="C9" s="19" t="s">
        <v>22</v>
      </c>
      <c r="D9" s="43">
        <v>21318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21318</v>
      </c>
      <c r="O9" s="44">
        <f t="shared" si="2"/>
        <v>23.400658616904501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SUM(D11:D14)</f>
        <v>14478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432311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446789</v>
      </c>
      <c r="O10" s="41">
        <f t="shared" si="2"/>
        <v>490.43798024149288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150338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150338</v>
      </c>
      <c r="O11" s="44">
        <f t="shared" si="2"/>
        <v>165.02524698133919</v>
      </c>
      <c r="P11" s="9"/>
    </row>
    <row r="12" spans="1:133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67665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67665</v>
      </c>
      <c r="O12" s="44">
        <f t="shared" si="2"/>
        <v>74.275521405049403</v>
      </c>
      <c r="P12" s="9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214308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214308</v>
      </c>
      <c r="O13" s="44">
        <f t="shared" si="2"/>
        <v>235.24478594950602</v>
      </c>
      <c r="P13" s="9"/>
    </row>
    <row r="14" spans="1:133">
      <c r="A14" s="12"/>
      <c r="B14" s="42">
        <v>539</v>
      </c>
      <c r="C14" s="19" t="s">
        <v>27</v>
      </c>
      <c r="D14" s="43">
        <v>14478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14478</v>
      </c>
      <c r="O14" s="44">
        <f t="shared" si="2"/>
        <v>15.892425905598243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159178</v>
      </c>
      <c r="E15" s="29">
        <f t="shared" si="5"/>
        <v>2255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161433</v>
      </c>
      <c r="O15" s="41">
        <f t="shared" si="2"/>
        <v>177.20417124039517</v>
      </c>
      <c r="P15" s="10"/>
    </row>
    <row r="16" spans="1:133">
      <c r="A16" s="12"/>
      <c r="B16" s="42">
        <v>541</v>
      </c>
      <c r="C16" s="19" t="s">
        <v>29</v>
      </c>
      <c r="D16" s="43">
        <v>159178</v>
      </c>
      <c r="E16" s="43">
        <v>2255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161433</v>
      </c>
      <c r="O16" s="44">
        <f t="shared" si="2"/>
        <v>177.20417124039517</v>
      </c>
      <c r="P16" s="9"/>
    </row>
    <row r="17" spans="1:119" ht="15.75">
      <c r="A17" s="26" t="s">
        <v>30</v>
      </c>
      <c r="B17" s="27"/>
      <c r="C17" s="28"/>
      <c r="D17" s="29">
        <f t="shared" ref="D17:M17" si="6">SUM(D18:D18)</f>
        <v>22000</v>
      </c>
      <c r="E17" s="29">
        <f t="shared" si="6"/>
        <v>0</v>
      </c>
      <c r="F17" s="29">
        <f t="shared" si="6"/>
        <v>0</v>
      </c>
      <c r="G17" s="29">
        <f t="shared" si="6"/>
        <v>197681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219681</v>
      </c>
      <c r="O17" s="41">
        <f t="shared" si="2"/>
        <v>241.14270032930844</v>
      </c>
      <c r="P17" s="9"/>
    </row>
    <row r="18" spans="1:119">
      <c r="A18" s="12"/>
      <c r="B18" s="42">
        <v>572</v>
      </c>
      <c r="C18" s="19" t="s">
        <v>31</v>
      </c>
      <c r="D18" s="43">
        <v>22000</v>
      </c>
      <c r="E18" s="43">
        <v>0</v>
      </c>
      <c r="F18" s="43">
        <v>0</v>
      </c>
      <c r="G18" s="43">
        <v>197681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219681</v>
      </c>
      <c r="O18" s="44">
        <f t="shared" si="2"/>
        <v>241.14270032930844</v>
      </c>
      <c r="P18" s="9"/>
    </row>
    <row r="19" spans="1:119" ht="15.75">
      <c r="A19" s="26" t="s">
        <v>33</v>
      </c>
      <c r="B19" s="27"/>
      <c r="C19" s="28"/>
      <c r="D19" s="29">
        <f t="shared" ref="D19:M19" si="7">SUM(D20:D20)</f>
        <v>0</v>
      </c>
      <c r="E19" s="29">
        <f t="shared" si="7"/>
        <v>168477</v>
      </c>
      <c r="F19" s="29">
        <f t="shared" si="7"/>
        <v>0</v>
      </c>
      <c r="G19" s="29">
        <f t="shared" si="7"/>
        <v>19122</v>
      </c>
      <c r="H19" s="29">
        <f t="shared" si="7"/>
        <v>0</v>
      </c>
      <c r="I19" s="29">
        <f t="shared" si="7"/>
        <v>862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188461</v>
      </c>
      <c r="O19" s="41">
        <f t="shared" si="2"/>
        <v>206.87266739846322</v>
      </c>
      <c r="P19" s="9"/>
    </row>
    <row r="20" spans="1:119" ht="15.75" thickBot="1">
      <c r="A20" s="12"/>
      <c r="B20" s="42">
        <v>581</v>
      </c>
      <c r="C20" s="19" t="s">
        <v>32</v>
      </c>
      <c r="D20" s="43">
        <v>0</v>
      </c>
      <c r="E20" s="43">
        <v>168477</v>
      </c>
      <c r="F20" s="43">
        <v>0</v>
      </c>
      <c r="G20" s="43">
        <v>19122</v>
      </c>
      <c r="H20" s="43">
        <v>0</v>
      </c>
      <c r="I20" s="43">
        <v>862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188461</v>
      </c>
      <c r="O20" s="44">
        <f t="shared" si="2"/>
        <v>206.87266739846322</v>
      </c>
      <c r="P20" s="9"/>
    </row>
    <row r="21" spans="1:119" ht="16.5" thickBot="1">
      <c r="A21" s="13" t="s">
        <v>10</v>
      </c>
      <c r="B21" s="21"/>
      <c r="C21" s="20"/>
      <c r="D21" s="14">
        <f>SUM(D5,D7,D10,D15,D17,D19)</f>
        <v>655936</v>
      </c>
      <c r="E21" s="14">
        <f t="shared" ref="E21:M21" si="8">SUM(E5,E7,E10,E15,E17,E19)</f>
        <v>170732</v>
      </c>
      <c r="F21" s="14">
        <f t="shared" si="8"/>
        <v>0</v>
      </c>
      <c r="G21" s="14">
        <f t="shared" si="8"/>
        <v>216803</v>
      </c>
      <c r="H21" s="14">
        <f t="shared" si="8"/>
        <v>0</v>
      </c>
      <c r="I21" s="14">
        <f t="shared" si="8"/>
        <v>433173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1476644</v>
      </c>
      <c r="O21" s="35">
        <f t="shared" si="2"/>
        <v>1620.9045005488474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63" t="s">
        <v>34</v>
      </c>
      <c r="M23" s="163"/>
      <c r="N23" s="163"/>
      <c r="O23" s="39">
        <v>911</v>
      </c>
    </row>
    <row r="24" spans="1:119">
      <c r="A24" s="164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2"/>
    </row>
    <row r="25" spans="1:119" ht="15.75" thickBot="1">
      <c r="A25" s="165" t="s">
        <v>38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5"/>
    </row>
  </sheetData>
  <mergeCells count="10">
    <mergeCell ref="A25:O25"/>
    <mergeCell ref="A24:O24"/>
    <mergeCell ref="L23:N2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187443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187443</v>
      </c>
      <c r="O5" s="30">
        <f t="shared" ref="O5:O22" si="2">(N5/O$24)</f>
        <v>203.74239130434782</v>
      </c>
      <c r="P5" s="6"/>
    </row>
    <row r="6" spans="1:133">
      <c r="A6" s="12"/>
      <c r="B6" s="42">
        <v>513</v>
      </c>
      <c r="C6" s="19" t="s">
        <v>19</v>
      </c>
      <c r="D6" s="43">
        <v>187443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187443</v>
      </c>
      <c r="O6" s="44">
        <f t="shared" si="2"/>
        <v>203.74239130434782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207457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207457</v>
      </c>
      <c r="O7" s="41">
        <f t="shared" si="2"/>
        <v>225.49673913043478</v>
      </c>
      <c r="P7" s="10"/>
    </row>
    <row r="8" spans="1:133">
      <c r="A8" s="12"/>
      <c r="B8" s="42">
        <v>521</v>
      </c>
      <c r="C8" s="19" t="s">
        <v>21</v>
      </c>
      <c r="D8" s="43">
        <v>181958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181958</v>
      </c>
      <c r="O8" s="44">
        <f t="shared" si="2"/>
        <v>197.78043478260869</v>
      </c>
      <c r="P8" s="9"/>
    </row>
    <row r="9" spans="1:133">
      <c r="A9" s="12"/>
      <c r="B9" s="42">
        <v>522</v>
      </c>
      <c r="C9" s="19" t="s">
        <v>22</v>
      </c>
      <c r="D9" s="43">
        <v>25499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25499</v>
      </c>
      <c r="O9" s="44">
        <f t="shared" si="2"/>
        <v>27.716304347826085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0</v>
      </c>
      <c r="E10" s="29">
        <f t="shared" si="4"/>
        <v>0</v>
      </c>
      <c r="F10" s="29">
        <f t="shared" si="4"/>
        <v>0</v>
      </c>
      <c r="G10" s="29">
        <f t="shared" si="4"/>
        <v>9481</v>
      </c>
      <c r="H10" s="29">
        <f t="shared" si="4"/>
        <v>0</v>
      </c>
      <c r="I10" s="29">
        <f t="shared" si="4"/>
        <v>472967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482448</v>
      </c>
      <c r="O10" s="41">
        <f t="shared" si="2"/>
        <v>524.4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148817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148817</v>
      </c>
      <c r="O11" s="44">
        <f t="shared" si="2"/>
        <v>161.75760869565218</v>
      </c>
      <c r="P11" s="9"/>
    </row>
    <row r="12" spans="1:133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67022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67022</v>
      </c>
      <c r="O12" s="44">
        <f t="shared" si="2"/>
        <v>72.849999999999994</v>
      </c>
      <c r="P12" s="9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9481</v>
      </c>
      <c r="H13" s="43">
        <v>0</v>
      </c>
      <c r="I13" s="43">
        <v>257128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266609</v>
      </c>
      <c r="O13" s="44">
        <f t="shared" si="2"/>
        <v>289.7923913043478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134567</v>
      </c>
      <c r="E14" s="29">
        <f t="shared" si="5"/>
        <v>15172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149739</v>
      </c>
      <c r="O14" s="41">
        <f t="shared" si="2"/>
        <v>162.75978260869564</v>
      </c>
      <c r="P14" s="10"/>
    </row>
    <row r="15" spans="1:133">
      <c r="A15" s="12"/>
      <c r="B15" s="42">
        <v>541</v>
      </c>
      <c r="C15" s="19" t="s">
        <v>29</v>
      </c>
      <c r="D15" s="43">
        <v>134567</v>
      </c>
      <c r="E15" s="43">
        <v>15172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149739</v>
      </c>
      <c r="O15" s="44">
        <f t="shared" si="2"/>
        <v>162.75978260869564</v>
      </c>
      <c r="P15" s="9"/>
    </row>
    <row r="16" spans="1:133" ht="15.75">
      <c r="A16" s="26" t="s">
        <v>43</v>
      </c>
      <c r="B16" s="27"/>
      <c r="C16" s="28"/>
      <c r="D16" s="29">
        <f t="shared" ref="D16:M16" si="6">SUM(D17:D17)</f>
        <v>12307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12307</v>
      </c>
      <c r="O16" s="41">
        <f t="shared" si="2"/>
        <v>13.377173913043478</v>
      </c>
      <c r="P16" s="10"/>
    </row>
    <row r="17" spans="1:119">
      <c r="A17" s="12"/>
      <c r="B17" s="42">
        <v>562</v>
      </c>
      <c r="C17" s="19" t="s">
        <v>44</v>
      </c>
      <c r="D17" s="43">
        <v>12307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12307</v>
      </c>
      <c r="O17" s="44">
        <f t="shared" si="2"/>
        <v>13.377173913043478</v>
      </c>
      <c r="P17" s="9"/>
    </row>
    <row r="18" spans="1:119" ht="15.75">
      <c r="A18" s="26" t="s">
        <v>30</v>
      </c>
      <c r="B18" s="27"/>
      <c r="C18" s="28"/>
      <c r="D18" s="29">
        <f t="shared" ref="D18:M18" si="7">SUM(D19:D19)</f>
        <v>35085</v>
      </c>
      <c r="E18" s="29">
        <f t="shared" si="7"/>
        <v>0</v>
      </c>
      <c r="F18" s="29">
        <f t="shared" si="7"/>
        <v>0</v>
      </c>
      <c r="G18" s="29">
        <f t="shared" si="7"/>
        <v>231216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266301</v>
      </c>
      <c r="O18" s="41">
        <f t="shared" si="2"/>
        <v>289.4576086956522</v>
      </c>
      <c r="P18" s="9"/>
    </row>
    <row r="19" spans="1:119">
      <c r="A19" s="12"/>
      <c r="B19" s="42">
        <v>572</v>
      </c>
      <c r="C19" s="19" t="s">
        <v>31</v>
      </c>
      <c r="D19" s="43">
        <v>35085</v>
      </c>
      <c r="E19" s="43">
        <v>0</v>
      </c>
      <c r="F19" s="43">
        <v>0</v>
      </c>
      <c r="G19" s="43">
        <v>231216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266301</v>
      </c>
      <c r="O19" s="44">
        <f t="shared" si="2"/>
        <v>289.4576086956522</v>
      </c>
      <c r="P19" s="9"/>
    </row>
    <row r="20" spans="1:119" ht="15.75">
      <c r="A20" s="26" t="s">
        <v>33</v>
      </c>
      <c r="B20" s="27"/>
      <c r="C20" s="28"/>
      <c r="D20" s="29">
        <f t="shared" ref="D20:M20" si="8">SUM(D21:D21)</f>
        <v>12111</v>
      </c>
      <c r="E20" s="29">
        <f t="shared" si="8"/>
        <v>114700</v>
      </c>
      <c r="F20" s="29">
        <f t="shared" si="8"/>
        <v>0</v>
      </c>
      <c r="G20" s="29">
        <f t="shared" si="8"/>
        <v>0</v>
      </c>
      <c r="H20" s="29">
        <f t="shared" si="8"/>
        <v>0</v>
      </c>
      <c r="I20" s="29">
        <f t="shared" si="8"/>
        <v>0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1"/>
        <v>126811</v>
      </c>
      <c r="O20" s="41">
        <f t="shared" si="2"/>
        <v>137.83804347826086</v>
      </c>
      <c r="P20" s="9"/>
    </row>
    <row r="21" spans="1:119" ht="15.75" thickBot="1">
      <c r="A21" s="12"/>
      <c r="B21" s="42">
        <v>581</v>
      </c>
      <c r="C21" s="19" t="s">
        <v>32</v>
      </c>
      <c r="D21" s="43">
        <v>12111</v>
      </c>
      <c r="E21" s="43">
        <v>114700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126811</v>
      </c>
      <c r="O21" s="44">
        <f t="shared" si="2"/>
        <v>137.83804347826086</v>
      </c>
      <c r="P21" s="9"/>
    </row>
    <row r="22" spans="1:119" ht="16.5" thickBot="1">
      <c r="A22" s="13" t="s">
        <v>10</v>
      </c>
      <c r="B22" s="21"/>
      <c r="C22" s="20"/>
      <c r="D22" s="14">
        <f>SUM(D5,D7,D10,D14,D16,D18,D20)</f>
        <v>588970</v>
      </c>
      <c r="E22" s="14">
        <f t="shared" ref="E22:M22" si="9">SUM(E5,E7,E10,E14,E16,E18,E20)</f>
        <v>129872</v>
      </c>
      <c r="F22" s="14">
        <f t="shared" si="9"/>
        <v>0</v>
      </c>
      <c r="G22" s="14">
        <f t="shared" si="9"/>
        <v>240697</v>
      </c>
      <c r="H22" s="14">
        <f t="shared" si="9"/>
        <v>0</v>
      </c>
      <c r="I22" s="14">
        <f t="shared" si="9"/>
        <v>472967</v>
      </c>
      <c r="J22" s="14">
        <f t="shared" si="9"/>
        <v>0</v>
      </c>
      <c r="K22" s="14">
        <f t="shared" si="9"/>
        <v>0</v>
      </c>
      <c r="L22" s="14">
        <f t="shared" si="9"/>
        <v>0</v>
      </c>
      <c r="M22" s="14">
        <f t="shared" si="9"/>
        <v>0</v>
      </c>
      <c r="N22" s="14">
        <f t="shared" si="1"/>
        <v>1432506</v>
      </c>
      <c r="O22" s="35">
        <f t="shared" si="2"/>
        <v>1557.0717391304347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3" t="s">
        <v>50</v>
      </c>
      <c r="M24" s="163"/>
      <c r="N24" s="163"/>
      <c r="O24" s="39">
        <v>920</v>
      </c>
    </row>
    <row r="25" spans="1:119">
      <c r="A25" s="164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  <row r="26" spans="1:119" ht="15.75" customHeight="1" thickBot="1">
      <c r="A26" s="165" t="s">
        <v>38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5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79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SUM(D6:D14)</f>
        <v>0</v>
      </c>
      <c r="E5" s="24">
        <f t="shared" ref="E5:M5" si="0">SUM(E6:E14)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0</v>
      </c>
      <c r="O5" s="30">
        <f t="shared" ref="O5:O68" si="1">(N5/O$77)</f>
        <v>0</v>
      </c>
      <c r="P5" s="6"/>
    </row>
    <row r="6" spans="1:133">
      <c r="A6" s="12"/>
      <c r="B6" s="42">
        <v>511</v>
      </c>
      <c r="C6" s="19" t="s">
        <v>62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0</v>
      </c>
      <c r="O6" s="44">
        <f t="shared" si="1"/>
        <v>0</v>
      </c>
      <c r="P6" s="9"/>
    </row>
    <row r="7" spans="1:133">
      <c r="A7" s="12"/>
      <c r="B7" s="42">
        <v>512</v>
      </c>
      <c r="C7" s="19" t="s">
        <v>68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0</v>
      </c>
      <c r="O7" s="44">
        <f t="shared" si="1"/>
        <v>0</v>
      </c>
      <c r="P7" s="9"/>
    </row>
    <row r="8" spans="1:133">
      <c r="A8" s="12"/>
      <c r="B8" s="42">
        <v>513</v>
      </c>
      <c r="C8" s="19" t="s">
        <v>19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0</v>
      </c>
      <c r="O8" s="44">
        <f t="shared" si="1"/>
        <v>0</v>
      </c>
      <c r="P8" s="9"/>
    </row>
    <row r="9" spans="1:133">
      <c r="A9" s="12"/>
      <c r="B9" s="42">
        <v>514</v>
      </c>
      <c r="C9" s="19" t="s">
        <v>63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0</v>
      </c>
      <c r="O9" s="44">
        <f t="shared" si="1"/>
        <v>0</v>
      </c>
      <c r="P9" s="9"/>
    </row>
    <row r="10" spans="1:133">
      <c r="A10" s="12"/>
      <c r="B10" s="42">
        <v>515</v>
      </c>
      <c r="C10" s="19" t="s">
        <v>64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0</v>
      </c>
      <c r="O10" s="44">
        <f t="shared" si="1"/>
        <v>0</v>
      </c>
      <c r="P10" s="9"/>
    </row>
    <row r="11" spans="1:133">
      <c r="A11" s="12"/>
      <c r="B11" s="42">
        <v>516</v>
      </c>
      <c r="C11" s="19" t="s">
        <v>69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0</v>
      </c>
      <c r="O11" s="44">
        <f t="shared" si="1"/>
        <v>0</v>
      </c>
      <c r="P11" s="9"/>
    </row>
    <row r="12" spans="1:133">
      <c r="A12" s="12"/>
      <c r="B12" s="42">
        <v>517</v>
      </c>
      <c r="C12" s="19" t="s">
        <v>70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0</v>
      </c>
      <c r="O12" s="44">
        <f t="shared" si="1"/>
        <v>0</v>
      </c>
      <c r="P12" s="9"/>
    </row>
    <row r="13" spans="1:133">
      <c r="A13" s="12"/>
      <c r="B13" s="42">
        <v>518</v>
      </c>
      <c r="C13" s="19" t="s">
        <v>71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0</v>
      </c>
      <c r="O13" s="44">
        <f t="shared" si="1"/>
        <v>0</v>
      </c>
      <c r="P13" s="9"/>
    </row>
    <row r="14" spans="1:133">
      <c r="A14" s="12"/>
      <c r="B14" s="42">
        <v>519</v>
      </c>
      <c r="C14" s="19" t="s">
        <v>65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2"/>
        <v>0</v>
      </c>
      <c r="O14" s="44">
        <f t="shared" si="1"/>
        <v>0</v>
      </c>
      <c r="P14" s="9"/>
    </row>
    <row r="15" spans="1:133" ht="15.75">
      <c r="A15" s="26" t="s">
        <v>20</v>
      </c>
      <c r="B15" s="27"/>
      <c r="C15" s="28"/>
      <c r="D15" s="29">
        <f>SUM(D16:D24)</f>
        <v>0</v>
      </c>
      <c r="E15" s="29">
        <f t="shared" ref="E15:M15" si="3">SUM(E16:E24)</f>
        <v>0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>SUM(D15:M15)</f>
        <v>0</v>
      </c>
      <c r="O15" s="41">
        <f t="shared" si="1"/>
        <v>0</v>
      </c>
      <c r="P15" s="10"/>
    </row>
    <row r="16" spans="1:133">
      <c r="A16" s="12"/>
      <c r="B16" s="42">
        <v>521</v>
      </c>
      <c r="C16" s="19" t="s">
        <v>21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>SUM(D16:M16)</f>
        <v>0</v>
      </c>
      <c r="O16" s="44">
        <f t="shared" si="1"/>
        <v>0</v>
      </c>
      <c r="P16" s="9"/>
    </row>
    <row r="17" spans="1:16">
      <c r="A17" s="12"/>
      <c r="B17" s="42">
        <v>522</v>
      </c>
      <c r="C17" s="19" t="s">
        <v>22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ref="N17:N24" si="4">SUM(D17:M17)</f>
        <v>0</v>
      </c>
      <c r="O17" s="44">
        <f t="shared" si="1"/>
        <v>0</v>
      </c>
      <c r="P17" s="9"/>
    </row>
    <row r="18" spans="1:16">
      <c r="A18" s="12"/>
      <c r="B18" s="42">
        <v>523</v>
      </c>
      <c r="C18" s="19" t="s">
        <v>72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0</v>
      </c>
      <c r="O18" s="44">
        <f t="shared" si="1"/>
        <v>0</v>
      </c>
      <c r="P18" s="9"/>
    </row>
    <row r="19" spans="1:16">
      <c r="A19" s="12"/>
      <c r="B19" s="42">
        <v>524</v>
      </c>
      <c r="C19" s="19" t="s">
        <v>73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0</v>
      </c>
      <c r="O19" s="44">
        <f t="shared" si="1"/>
        <v>0</v>
      </c>
      <c r="P19" s="9"/>
    </row>
    <row r="20" spans="1:16">
      <c r="A20" s="12"/>
      <c r="B20" s="42">
        <v>525</v>
      </c>
      <c r="C20" s="19" t="s">
        <v>74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0</v>
      </c>
      <c r="O20" s="44">
        <f t="shared" si="1"/>
        <v>0</v>
      </c>
      <c r="P20" s="9"/>
    </row>
    <row r="21" spans="1:16">
      <c r="A21" s="12"/>
      <c r="B21" s="42">
        <v>526</v>
      </c>
      <c r="C21" s="19" t="s">
        <v>75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0</v>
      </c>
      <c r="O21" s="44">
        <f t="shared" si="1"/>
        <v>0</v>
      </c>
      <c r="P21" s="9"/>
    </row>
    <row r="22" spans="1:16">
      <c r="A22" s="12"/>
      <c r="B22" s="42">
        <v>527</v>
      </c>
      <c r="C22" s="19" t="s">
        <v>76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0</v>
      </c>
      <c r="O22" s="44">
        <f t="shared" si="1"/>
        <v>0</v>
      </c>
      <c r="P22" s="9"/>
    </row>
    <row r="23" spans="1:16">
      <c r="A23" s="12"/>
      <c r="B23" s="42">
        <v>528</v>
      </c>
      <c r="C23" s="19" t="s">
        <v>77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0</v>
      </c>
      <c r="O23" s="44">
        <f t="shared" si="1"/>
        <v>0</v>
      </c>
      <c r="P23" s="9"/>
    </row>
    <row r="24" spans="1:16">
      <c r="A24" s="12"/>
      <c r="B24" s="42">
        <v>529</v>
      </c>
      <c r="C24" s="19" t="s">
        <v>78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0</v>
      </c>
      <c r="O24" s="44">
        <f t="shared" si="1"/>
        <v>0</v>
      </c>
      <c r="P24" s="9"/>
    </row>
    <row r="25" spans="1:16" ht="15.75">
      <c r="A25" s="26" t="s">
        <v>23</v>
      </c>
      <c r="B25" s="27"/>
      <c r="C25" s="28"/>
      <c r="D25" s="29">
        <f>SUM(D26:D34)</f>
        <v>0</v>
      </c>
      <c r="E25" s="29">
        <f t="shared" ref="E25:M25" si="5">SUM(E26:E34)</f>
        <v>0</v>
      </c>
      <c r="F25" s="29">
        <f t="shared" si="5"/>
        <v>0</v>
      </c>
      <c r="G25" s="29">
        <f t="shared" si="5"/>
        <v>0</v>
      </c>
      <c r="H25" s="29">
        <f t="shared" si="5"/>
        <v>0</v>
      </c>
      <c r="I25" s="29">
        <f t="shared" si="5"/>
        <v>0</v>
      </c>
      <c r="J25" s="29">
        <f t="shared" si="5"/>
        <v>0</v>
      </c>
      <c r="K25" s="29">
        <f t="shared" si="5"/>
        <v>0</v>
      </c>
      <c r="L25" s="29">
        <f t="shared" si="5"/>
        <v>0</v>
      </c>
      <c r="M25" s="29">
        <f t="shared" si="5"/>
        <v>0</v>
      </c>
      <c r="N25" s="40">
        <f>SUM(D25:M25)</f>
        <v>0</v>
      </c>
      <c r="O25" s="41">
        <f t="shared" si="1"/>
        <v>0</v>
      </c>
      <c r="P25" s="10"/>
    </row>
    <row r="26" spans="1:16">
      <c r="A26" s="12"/>
      <c r="B26" s="42">
        <v>531</v>
      </c>
      <c r="C26" s="19" t="s">
        <v>79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>SUM(D26:M26)</f>
        <v>0</v>
      </c>
      <c r="O26" s="44">
        <f t="shared" si="1"/>
        <v>0</v>
      </c>
      <c r="P26" s="9"/>
    </row>
    <row r="27" spans="1:16">
      <c r="A27" s="12"/>
      <c r="B27" s="42">
        <v>532</v>
      </c>
      <c r="C27" s="19" t="s">
        <v>66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>SUM(D27:M27)</f>
        <v>0</v>
      </c>
      <c r="O27" s="44">
        <f t="shared" si="1"/>
        <v>0</v>
      </c>
      <c r="P27" s="9"/>
    </row>
    <row r="28" spans="1:16">
      <c r="A28" s="12"/>
      <c r="B28" s="42">
        <v>533</v>
      </c>
      <c r="C28" s="19" t="s">
        <v>24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ref="N28:N34" si="6">SUM(D28:M28)</f>
        <v>0</v>
      </c>
      <c r="O28" s="44">
        <f t="shared" si="1"/>
        <v>0</v>
      </c>
      <c r="P28" s="9"/>
    </row>
    <row r="29" spans="1:16">
      <c r="A29" s="12"/>
      <c r="B29" s="42">
        <v>534</v>
      </c>
      <c r="C29" s="19" t="s">
        <v>25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0</v>
      </c>
      <c r="O29" s="44">
        <f t="shared" si="1"/>
        <v>0</v>
      </c>
      <c r="P29" s="9"/>
    </row>
    <row r="30" spans="1:16">
      <c r="A30" s="12"/>
      <c r="B30" s="42">
        <v>535</v>
      </c>
      <c r="C30" s="19" t="s">
        <v>26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6"/>
        <v>0</v>
      </c>
      <c r="O30" s="44">
        <f t="shared" si="1"/>
        <v>0</v>
      </c>
      <c r="P30" s="9"/>
    </row>
    <row r="31" spans="1:16">
      <c r="A31" s="12"/>
      <c r="B31" s="42">
        <v>536</v>
      </c>
      <c r="C31" s="19" t="s">
        <v>40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6"/>
        <v>0</v>
      </c>
      <c r="O31" s="44">
        <f t="shared" si="1"/>
        <v>0</v>
      </c>
      <c r="P31" s="9"/>
    </row>
    <row r="32" spans="1:16">
      <c r="A32" s="12"/>
      <c r="B32" s="42">
        <v>537</v>
      </c>
      <c r="C32" s="19" t="s">
        <v>80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6"/>
        <v>0</v>
      </c>
      <c r="O32" s="44">
        <f t="shared" si="1"/>
        <v>0</v>
      </c>
      <c r="P32" s="9"/>
    </row>
    <row r="33" spans="1:16">
      <c r="A33" s="12"/>
      <c r="B33" s="42">
        <v>538</v>
      </c>
      <c r="C33" s="19" t="s">
        <v>81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6"/>
        <v>0</v>
      </c>
      <c r="O33" s="44">
        <f t="shared" si="1"/>
        <v>0</v>
      </c>
      <c r="P33" s="9"/>
    </row>
    <row r="34" spans="1:16">
      <c r="A34" s="12"/>
      <c r="B34" s="42">
        <v>539</v>
      </c>
      <c r="C34" s="19" t="s">
        <v>27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6"/>
        <v>0</v>
      </c>
      <c r="O34" s="44">
        <f t="shared" si="1"/>
        <v>0</v>
      </c>
      <c r="P34" s="9"/>
    </row>
    <row r="35" spans="1:16" ht="15.75">
      <c r="A35" s="26" t="s">
        <v>28</v>
      </c>
      <c r="B35" s="27"/>
      <c r="C35" s="28"/>
      <c r="D35" s="29">
        <f>SUM(D36:D41)</f>
        <v>0</v>
      </c>
      <c r="E35" s="29">
        <f t="shared" ref="E35:M35" si="7">SUM(E36:E41)</f>
        <v>0</v>
      </c>
      <c r="F35" s="29">
        <f t="shared" si="7"/>
        <v>0</v>
      </c>
      <c r="G35" s="29">
        <f t="shared" si="7"/>
        <v>0</v>
      </c>
      <c r="H35" s="29">
        <f t="shared" si="7"/>
        <v>0</v>
      </c>
      <c r="I35" s="29">
        <f t="shared" si="7"/>
        <v>0</v>
      </c>
      <c r="J35" s="29">
        <f t="shared" si="7"/>
        <v>0</v>
      </c>
      <c r="K35" s="29">
        <f t="shared" si="7"/>
        <v>0</v>
      </c>
      <c r="L35" s="29">
        <f t="shared" si="7"/>
        <v>0</v>
      </c>
      <c r="M35" s="29">
        <f t="shared" si="7"/>
        <v>0</v>
      </c>
      <c r="N35" s="29">
        <f t="shared" ref="N35:N49" si="8">SUM(D35:M35)</f>
        <v>0</v>
      </c>
      <c r="O35" s="41">
        <f t="shared" si="1"/>
        <v>0</v>
      </c>
      <c r="P35" s="10"/>
    </row>
    <row r="36" spans="1:16">
      <c r="A36" s="12"/>
      <c r="B36" s="42">
        <v>541</v>
      </c>
      <c r="C36" s="19" t="s">
        <v>29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8"/>
        <v>0</v>
      </c>
      <c r="O36" s="44">
        <f t="shared" si="1"/>
        <v>0</v>
      </c>
      <c r="P36" s="9"/>
    </row>
    <row r="37" spans="1:16">
      <c r="A37" s="12"/>
      <c r="B37" s="42">
        <v>542</v>
      </c>
      <c r="C37" s="19" t="s">
        <v>82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8"/>
        <v>0</v>
      </c>
      <c r="O37" s="44">
        <f t="shared" si="1"/>
        <v>0</v>
      </c>
      <c r="P37" s="9"/>
    </row>
    <row r="38" spans="1:16">
      <c r="A38" s="12"/>
      <c r="B38" s="42">
        <v>543</v>
      </c>
      <c r="C38" s="19" t="s">
        <v>83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f t="shared" si="8"/>
        <v>0</v>
      </c>
      <c r="O38" s="44">
        <f t="shared" si="1"/>
        <v>0</v>
      </c>
      <c r="P38" s="9"/>
    </row>
    <row r="39" spans="1:16">
      <c r="A39" s="12"/>
      <c r="B39" s="42">
        <v>544</v>
      </c>
      <c r="C39" s="19" t="s">
        <v>84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f t="shared" si="8"/>
        <v>0</v>
      </c>
      <c r="O39" s="44">
        <f t="shared" si="1"/>
        <v>0</v>
      </c>
      <c r="P39" s="9"/>
    </row>
    <row r="40" spans="1:16">
      <c r="A40" s="12"/>
      <c r="B40" s="42">
        <v>545</v>
      </c>
      <c r="C40" s="19" t="s">
        <v>85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f t="shared" si="8"/>
        <v>0</v>
      </c>
      <c r="O40" s="44">
        <f t="shared" si="1"/>
        <v>0</v>
      </c>
      <c r="P40" s="9"/>
    </row>
    <row r="41" spans="1:16">
      <c r="A41" s="12"/>
      <c r="B41" s="42">
        <v>549</v>
      </c>
      <c r="C41" s="19" t="s">
        <v>86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f t="shared" si="8"/>
        <v>0</v>
      </c>
      <c r="O41" s="44">
        <f t="shared" si="1"/>
        <v>0</v>
      </c>
      <c r="P41" s="9"/>
    </row>
    <row r="42" spans="1:16" ht="15.75">
      <c r="A42" s="26" t="s">
        <v>87</v>
      </c>
      <c r="B42" s="27"/>
      <c r="C42" s="28"/>
      <c r="D42" s="29">
        <f>SUM(D43:D47)</f>
        <v>0</v>
      </c>
      <c r="E42" s="29">
        <f t="shared" ref="E42:M42" si="9">SUM(E43:E47)</f>
        <v>0</v>
      </c>
      <c r="F42" s="29">
        <f t="shared" si="9"/>
        <v>0</v>
      </c>
      <c r="G42" s="29">
        <f t="shared" si="9"/>
        <v>0</v>
      </c>
      <c r="H42" s="29">
        <f t="shared" si="9"/>
        <v>0</v>
      </c>
      <c r="I42" s="29">
        <f t="shared" si="9"/>
        <v>0</v>
      </c>
      <c r="J42" s="29">
        <f t="shared" si="9"/>
        <v>0</v>
      </c>
      <c r="K42" s="29">
        <f t="shared" si="9"/>
        <v>0</v>
      </c>
      <c r="L42" s="29">
        <f t="shared" si="9"/>
        <v>0</v>
      </c>
      <c r="M42" s="29">
        <f t="shared" si="9"/>
        <v>0</v>
      </c>
      <c r="N42" s="29">
        <f t="shared" si="8"/>
        <v>0</v>
      </c>
      <c r="O42" s="41">
        <f t="shared" si="1"/>
        <v>0</v>
      </c>
      <c r="P42" s="10"/>
    </row>
    <row r="43" spans="1:16">
      <c r="A43" s="90"/>
      <c r="B43" s="91">
        <v>551</v>
      </c>
      <c r="C43" s="92" t="s">
        <v>88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f t="shared" si="8"/>
        <v>0</v>
      </c>
      <c r="O43" s="44">
        <f t="shared" si="1"/>
        <v>0</v>
      </c>
      <c r="P43" s="9"/>
    </row>
    <row r="44" spans="1:16">
      <c r="A44" s="90"/>
      <c r="B44" s="91">
        <v>552</v>
      </c>
      <c r="C44" s="92" t="s">
        <v>89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f t="shared" si="8"/>
        <v>0</v>
      </c>
      <c r="O44" s="44">
        <f t="shared" si="1"/>
        <v>0</v>
      </c>
      <c r="P44" s="9"/>
    </row>
    <row r="45" spans="1:16">
      <c r="A45" s="90"/>
      <c r="B45" s="91">
        <v>553</v>
      </c>
      <c r="C45" s="92" t="s">
        <v>90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f t="shared" si="8"/>
        <v>0</v>
      </c>
      <c r="O45" s="44">
        <f t="shared" si="1"/>
        <v>0</v>
      </c>
      <c r="P45" s="9"/>
    </row>
    <row r="46" spans="1:16">
      <c r="A46" s="90"/>
      <c r="B46" s="91">
        <v>554</v>
      </c>
      <c r="C46" s="92" t="s">
        <v>91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f t="shared" si="8"/>
        <v>0</v>
      </c>
      <c r="O46" s="44">
        <f t="shared" si="1"/>
        <v>0</v>
      </c>
      <c r="P46" s="9"/>
    </row>
    <row r="47" spans="1:16">
      <c r="A47" s="90"/>
      <c r="B47" s="91">
        <v>559</v>
      </c>
      <c r="C47" s="92" t="s">
        <v>92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f t="shared" si="8"/>
        <v>0</v>
      </c>
      <c r="O47" s="44">
        <f t="shared" si="1"/>
        <v>0</v>
      </c>
      <c r="P47" s="9"/>
    </row>
    <row r="48" spans="1:16" ht="15.75">
      <c r="A48" s="26" t="s">
        <v>43</v>
      </c>
      <c r="B48" s="27"/>
      <c r="C48" s="28"/>
      <c r="D48" s="29">
        <f>SUM(D49:D54)</f>
        <v>0</v>
      </c>
      <c r="E48" s="29">
        <f t="shared" ref="E48:M48" si="10">SUM(E49:E54)</f>
        <v>0</v>
      </c>
      <c r="F48" s="29">
        <f t="shared" si="10"/>
        <v>0</v>
      </c>
      <c r="G48" s="29">
        <f t="shared" si="10"/>
        <v>0</v>
      </c>
      <c r="H48" s="29">
        <f t="shared" si="10"/>
        <v>0</v>
      </c>
      <c r="I48" s="29">
        <f t="shared" si="10"/>
        <v>0</v>
      </c>
      <c r="J48" s="29">
        <f t="shared" si="10"/>
        <v>0</v>
      </c>
      <c r="K48" s="29">
        <f t="shared" si="10"/>
        <v>0</v>
      </c>
      <c r="L48" s="29">
        <f t="shared" si="10"/>
        <v>0</v>
      </c>
      <c r="M48" s="29">
        <f t="shared" si="10"/>
        <v>0</v>
      </c>
      <c r="N48" s="29">
        <f t="shared" si="8"/>
        <v>0</v>
      </c>
      <c r="O48" s="41">
        <f t="shared" si="1"/>
        <v>0</v>
      </c>
      <c r="P48" s="10"/>
    </row>
    <row r="49" spans="1:16">
      <c r="A49" s="12"/>
      <c r="B49" s="42">
        <v>561</v>
      </c>
      <c r="C49" s="19" t="s">
        <v>93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f t="shared" si="8"/>
        <v>0</v>
      </c>
      <c r="O49" s="44">
        <f t="shared" si="1"/>
        <v>0</v>
      </c>
      <c r="P49" s="9"/>
    </row>
    <row r="50" spans="1:16">
      <c r="A50" s="12"/>
      <c r="B50" s="42">
        <v>562</v>
      </c>
      <c r="C50" s="19" t="s">
        <v>44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f t="shared" ref="N50:N62" si="11">SUM(D50:M50)</f>
        <v>0</v>
      </c>
      <c r="O50" s="44">
        <f t="shared" si="1"/>
        <v>0</v>
      </c>
      <c r="P50" s="9"/>
    </row>
    <row r="51" spans="1:16">
      <c r="A51" s="12"/>
      <c r="B51" s="42">
        <v>563</v>
      </c>
      <c r="C51" s="19" t="s">
        <v>94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f t="shared" si="11"/>
        <v>0</v>
      </c>
      <c r="O51" s="44">
        <f t="shared" si="1"/>
        <v>0</v>
      </c>
      <c r="P51" s="9"/>
    </row>
    <row r="52" spans="1:16">
      <c r="A52" s="12"/>
      <c r="B52" s="42">
        <v>564</v>
      </c>
      <c r="C52" s="19" t="s">
        <v>95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f t="shared" si="11"/>
        <v>0</v>
      </c>
      <c r="O52" s="44">
        <f t="shared" si="1"/>
        <v>0</v>
      </c>
      <c r="P52" s="9"/>
    </row>
    <row r="53" spans="1:16">
      <c r="A53" s="12"/>
      <c r="B53" s="42">
        <v>565</v>
      </c>
      <c r="C53" s="19" t="s">
        <v>96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f t="shared" si="11"/>
        <v>0</v>
      </c>
      <c r="O53" s="44">
        <f t="shared" si="1"/>
        <v>0</v>
      </c>
      <c r="P53" s="9"/>
    </row>
    <row r="54" spans="1:16">
      <c r="A54" s="12"/>
      <c r="B54" s="42">
        <v>569</v>
      </c>
      <c r="C54" s="19" t="s">
        <v>97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f t="shared" si="11"/>
        <v>0</v>
      </c>
      <c r="O54" s="44">
        <f t="shared" si="1"/>
        <v>0</v>
      </c>
      <c r="P54" s="9"/>
    </row>
    <row r="55" spans="1:16" ht="15.75">
      <c r="A55" s="26" t="s">
        <v>30</v>
      </c>
      <c r="B55" s="27"/>
      <c r="C55" s="28"/>
      <c r="D55" s="29">
        <f>SUM(D56:D62)</f>
        <v>0</v>
      </c>
      <c r="E55" s="29">
        <f t="shared" ref="E55:M55" si="12">SUM(E56:E62)</f>
        <v>0</v>
      </c>
      <c r="F55" s="29">
        <f t="shared" si="12"/>
        <v>0</v>
      </c>
      <c r="G55" s="29">
        <f t="shared" si="12"/>
        <v>0</v>
      </c>
      <c r="H55" s="29">
        <f t="shared" si="12"/>
        <v>0</v>
      </c>
      <c r="I55" s="29">
        <f t="shared" si="12"/>
        <v>0</v>
      </c>
      <c r="J55" s="29">
        <f t="shared" si="12"/>
        <v>0</v>
      </c>
      <c r="K55" s="29">
        <f t="shared" si="12"/>
        <v>0</v>
      </c>
      <c r="L55" s="29">
        <f t="shared" si="12"/>
        <v>0</v>
      </c>
      <c r="M55" s="29">
        <f t="shared" si="12"/>
        <v>0</v>
      </c>
      <c r="N55" s="29">
        <f>SUM(D55:M55)</f>
        <v>0</v>
      </c>
      <c r="O55" s="41">
        <f t="shared" si="1"/>
        <v>0</v>
      </c>
      <c r="P55" s="9"/>
    </row>
    <row r="56" spans="1:16">
      <c r="A56" s="12"/>
      <c r="B56" s="42">
        <v>571</v>
      </c>
      <c r="C56" s="19" t="s">
        <v>47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f t="shared" si="11"/>
        <v>0</v>
      </c>
      <c r="O56" s="44">
        <f t="shared" si="1"/>
        <v>0</v>
      </c>
      <c r="P56" s="9"/>
    </row>
    <row r="57" spans="1:16">
      <c r="A57" s="12"/>
      <c r="B57" s="42">
        <v>572</v>
      </c>
      <c r="C57" s="19" t="s">
        <v>31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f t="shared" si="11"/>
        <v>0</v>
      </c>
      <c r="O57" s="44">
        <f t="shared" si="1"/>
        <v>0</v>
      </c>
      <c r="P57" s="9"/>
    </row>
    <row r="58" spans="1:16">
      <c r="A58" s="12"/>
      <c r="B58" s="42">
        <v>573</v>
      </c>
      <c r="C58" s="19" t="s">
        <v>98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f t="shared" si="11"/>
        <v>0</v>
      </c>
      <c r="O58" s="44">
        <f t="shared" si="1"/>
        <v>0</v>
      </c>
      <c r="P58" s="9"/>
    </row>
    <row r="59" spans="1:16">
      <c r="A59" s="12"/>
      <c r="B59" s="42">
        <v>574</v>
      </c>
      <c r="C59" s="19" t="s">
        <v>99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f t="shared" si="11"/>
        <v>0</v>
      </c>
      <c r="O59" s="44">
        <f t="shared" si="1"/>
        <v>0</v>
      </c>
      <c r="P59" s="9"/>
    </row>
    <row r="60" spans="1:16">
      <c r="A60" s="12"/>
      <c r="B60" s="42">
        <v>575</v>
      </c>
      <c r="C60" s="19" t="s">
        <v>100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f t="shared" si="11"/>
        <v>0</v>
      </c>
      <c r="O60" s="44">
        <f t="shared" si="1"/>
        <v>0</v>
      </c>
      <c r="P60" s="9"/>
    </row>
    <row r="61" spans="1:16">
      <c r="A61" s="12"/>
      <c r="B61" s="42">
        <v>578</v>
      </c>
      <c r="C61" s="19" t="s">
        <v>101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f t="shared" si="11"/>
        <v>0</v>
      </c>
      <c r="O61" s="44">
        <f t="shared" si="1"/>
        <v>0</v>
      </c>
      <c r="P61" s="9"/>
    </row>
    <row r="62" spans="1:16">
      <c r="A62" s="12"/>
      <c r="B62" s="42">
        <v>579</v>
      </c>
      <c r="C62" s="19" t="s">
        <v>102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f t="shared" si="11"/>
        <v>0</v>
      </c>
      <c r="O62" s="44">
        <f t="shared" si="1"/>
        <v>0</v>
      </c>
      <c r="P62" s="9"/>
    </row>
    <row r="63" spans="1:16" ht="15.75">
      <c r="A63" s="26" t="s">
        <v>33</v>
      </c>
      <c r="B63" s="27"/>
      <c r="C63" s="28"/>
      <c r="D63" s="29">
        <f>SUM(D64:D74)</f>
        <v>0</v>
      </c>
      <c r="E63" s="29">
        <f t="shared" ref="E63:M63" si="13">SUM(E64:E74)</f>
        <v>0</v>
      </c>
      <c r="F63" s="29">
        <f t="shared" si="13"/>
        <v>0</v>
      </c>
      <c r="G63" s="29">
        <f t="shared" si="13"/>
        <v>0</v>
      </c>
      <c r="H63" s="29">
        <f t="shared" si="13"/>
        <v>0</v>
      </c>
      <c r="I63" s="29">
        <f t="shared" si="13"/>
        <v>0</v>
      </c>
      <c r="J63" s="29">
        <f t="shared" si="13"/>
        <v>0</v>
      </c>
      <c r="K63" s="29">
        <f t="shared" si="13"/>
        <v>0</v>
      </c>
      <c r="L63" s="29">
        <f t="shared" si="13"/>
        <v>0</v>
      </c>
      <c r="M63" s="29">
        <f t="shared" si="13"/>
        <v>0</v>
      </c>
      <c r="N63" s="29">
        <f>SUM(D63:M63)</f>
        <v>0</v>
      </c>
      <c r="O63" s="41">
        <f t="shared" si="1"/>
        <v>0</v>
      </c>
      <c r="P63" s="9"/>
    </row>
    <row r="64" spans="1:16">
      <c r="A64" s="12"/>
      <c r="B64" s="42">
        <v>581</v>
      </c>
      <c r="C64" s="19" t="s">
        <v>32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f>SUM(D64:M64)</f>
        <v>0</v>
      </c>
      <c r="O64" s="44">
        <f t="shared" si="1"/>
        <v>0</v>
      </c>
      <c r="P64" s="9"/>
    </row>
    <row r="65" spans="1:119">
      <c r="A65" s="12"/>
      <c r="B65" s="42">
        <v>583</v>
      </c>
      <c r="C65" s="19" t="s">
        <v>103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f t="shared" ref="N65:N74" si="14">SUM(D65:M65)</f>
        <v>0</v>
      </c>
      <c r="O65" s="44">
        <f t="shared" si="1"/>
        <v>0</v>
      </c>
      <c r="P65" s="9"/>
    </row>
    <row r="66" spans="1:119">
      <c r="A66" s="12"/>
      <c r="B66" s="42">
        <v>584</v>
      </c>
      <c r="C66" s="19" t="s">
        <v>104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f t="shared" si="14"/>
        <v>0</v>
      </c>
      <c r="O66" s="44">
        <f t="shared" si="1"/>
        <v>0</v>
      </c>
      <c r="P66" s="9"/>
    </row>
    <row r="67" spans="1:119">
      <c r="A67" s="12"/>
      <c r="B67" s="42">
        <v>585</v>
      </c>
      <c r="C67" s="19" t="s">
        <v>105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f t="shared" si="14"/>
        <v>0</v>
      </c>
      <c r="O67" s="44">
        <f t="shared" si="1"/>
        <v>0</v>
      </c>
      <c r="P67" s="9"/>
    </row>
    <row r="68" spans="1:119">
      <c r="A68" s="12"/>
      <c r="B68" s="42">
        <v>586</v>
      </c>
      <c r="C68" s="19" t="s">
        <v>106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f t="shared" si="14"/>
        <v>0</v>
      </c>
      <c r="O68" s="44">
        <f t="shared" si="1"/>
        <v>0</v>
      </c>
      <c r="P68" s="9"/>
    </row>
    <row r="69" spans="1:119">
      <c r="A69" s="12"/>
      <c r="B69" s="42">
        <v>587</v>
      </c>
      <c r="C69" s="19" t="s">
        <v>107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f t="shared" si="14"/>
        <v>0</v>
      </c>
      <c r="O69" s="44">
        <f t="shared" ref="O69:O75" si="15">(N69/O$77)</f>
        <v>0</v>
      </c>
      <c r="P69" s="9"/>
    </row>
    <row r="70" spans="1:119">
      <c r="A70" s="12"/>
      <c r="B70" s="42">
        <v>588</v>
      </c>
      <c r="C70" s="19" t="s">
        <v>108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f t="shared" si="14"/>
        <v>0</v>
      </c>
      <c r="O70" s="44">
        <f t="shared" si="15"/>
        <v>0</v>
      </c>
      <c r="P70" s="9"/>
    </row>
    <row r="71" spans="1:119">
      <c r="A71" s="12"/>
      <c r="B71" s="42">
        <v>590</v>
      </c>
      <c r="C71" s="19" t="s">
        <v>109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f t="shared" si="14"/>
        <v>0</v>
      </c>
      <c r="O71" s="44">
        <f t="shared" si="15"/>
        <v>0</v>
      </c>
      <c r="P71" s="9"/>
    </row>
    <row r="72" spans="1:119">
      <c r="A72" s="12"/>
      <c r="B72" s="42">
        <v>591</v>
      </c>
      <c r="C72" s="19" t="s">
        <v>110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f t="shared" si="14"/>
        <v>0</v>
      </c>
      <c r="O72" s="44">
        <f t="shared" si="15"/>
        <v>0</v>
      </c>
      <c r="P72" s="9"/>
    </row>
    <row r="73" spans="1:119">
      <c r="A73" s="12"/>
      <c r="B73" s="42">
        <v>592</v>
      </c>
      <c r="C73" s="19" t="s">
        <v>111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f t="shared" si="14"/>
        <v>0</v>
      </c>
      <c r="O73" s="44">
        <f t="shared" si="15"/>
        <v>0</v>
      </c>
      <c r="P73" s="9"/>
    </row>
    <row r="74" spans="1:119" ht="15.75" thickBot="1">
      <c r="A74" s="12"/>
      <c r="B74" s="42">
        <v>593</v>
      </c>
      <c r="C74" s="19" t="s">
        <v>112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f t="shared" si="14"/>
        <v>0</v>
      </c>
      <c r="O74" s="44">
        <f t="shared" si="15"/>
        <v>0</v>
      </c>
      <c r="P74" s="9"/>
    </row>
    <row r="75" spans="1:119" ht="16.5" thickBot="1">
      <c r="A75" s="13" t="s">
        <v>10</v>
      </c>
      <c r="B75" s="21"/>
      <c r="C75" s="20"/>
      <c r="D75" s="14">
        <f>SUM(D5,D15,D25,D35,D42,D48,D55,D63)</f>
        <v>0</v>
      </c>
      <c r="E75" s="14">
        <f>SUM(E5,E15,E25,E35,E42,E48,E55,E63)</f>
        <v>0</v>
      </c>
      <c r="F75" s="14">
        <f t="shared" ref="F75:M75" si="16">SUM(F5,F15,F25,F35,F42,F48,F55,F63)</f>
        <v>0</v>
      </c>
      <c r="G75" s="14">
        <f t="shared" si="16"/>
        <v>0</v>
      </c>
      <c r="H75" s="14">
        <f t="shared" si="16"/>
        <v>0</v>
      </c>
      <c r="I75" s="14">
        <f t="shared" si="16"/>
        <v>0</v>
      </c>
      <c r="J75" s="14">
        <f t="shared" si="16"/>
        <v>0</v>
      </c>
      <c r="K75" s="14">
        <f t="shared" si="16"/>
        <v>0</v>
      </c>
      <c r="L75" s="14">
        <f t="shared" si="16"/>
        <v>0</v>
      </c>
      <c r="M75" s="14">
        <f t="shared" si="16"/>
        <v>0</v>
      </c>
      <c r="N75" s="14">
        <f>SUM(D75:M75)</f>
        <v>0</v>
      </c>
      <c r="O75" s="35">
        <f t="shared" si="15"/>
        <v>0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5"/>
      <c r="B76" s="17"/>
      <c r="C76" s="17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8"/>
    </row>
    <row r="77" spans="1:119">
      <c r="A77" s="36"/>
      <c r="B77" s="37"/>
      <c r="C77" s="37"/>
      <c r="D77" s="38"/>
      <c r="E77" s="38"/>
      <c r="F77" s="38"/>
      <c r="G77" s="38"/>
      <c r="H77" s="38"/>
      <c r="I77" s="38"/>
      <c r="J77" s="38"/>
      <c r="K77" s="38"/>
      <c r="L77" s="163" t="s">
        <v>67</v>
      </c>
      <c r="M77" s="163"/>
      <c r="N77" s="163"/>
      <c r="O77" s="39">
        <v>918</v>
      </c>
    </row>
    <row r="78" spans="1:119">
      <c r="A78" s="164"/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2"/>
    </row>
    <row r="79" spans="1:119" ht="15.75" customHeight="1" thickBot="1">
      <c r="A79" s="165" t="s">
        <v>38</v>
      </c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5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36427-0679-4802-868A-70F3CD70741E}">
  <sheetPr>
    <pageSetUpPr fitToPage="1"/>
  </sheetPr>
  <dimension ref="A1:ED183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6" t="s">
        <v>35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129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124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125</v>
      </c>
      <c r="N4" s="98" t="s">
        <v>5</v>
      </c>
      <c r="O4" s="98" t="s">
        <v>126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SUM(D6:D14)</f>
        <v>0</v>
      </c>
      <c r="E5" s="103">
        <f t="shared" ref="E5:N5" si="0">SUM(E6:E14)</f>
        <v>0</v>
      </c>
      <c r="F5" s="103">
        <f t="shared" si="0"/>
        <v>0</v>
      </c>
      <c r="G5" s="103">
        <f t="shared" si="0"/>
        <v>0</v>
      </c>
      <c r="H5" s="103">
        <f t="shared" si="0"/>
        <v>0</v>
      </c>
      <c r="I5" s="103">
        <f t="shared" si="0"/>
        <v>0</v>
      </c>
      <c r="J5" s="103">
        <f t="shared" si="0"/>
        <v>0</v>
      </c>
      <c r="K5" s="103">
        <f t="shared" si="0"/>
        <v>0</v>
      </c>
      <c r="L5" s="103">
        <f>SUM(L6:L14)</f>
        <v>0</v>
      </c>
      <c r="M5" s="103">
        <f t="shared" si="0"/>
        <v>0</v>
      </c>
      <c r="N5" s="103">
        <f t="shared" si="0"/>
        <v>0</v>
      </c>
      <c r="O5" s="104">
        <f>SUM(D5:N5)</f>
        <v>0</v>
      </c>
      <c r="P5" s="105">
        <f t="shared" ref="P5:P68" si="1">(O5/P$181)</f>
        <v>0</v>
      </c>
      <c r="Q5" s="106"/>
    </row>
    <row r="6" spans="1:134">
      <c r="A6" s="108"/>
      <c r="B6" s="109">
        <v>511</v>
      </c>
      <c r="C6" s="110" t="s">
        <v>62</v>
      </c>
      <c r="D6" s="111">
        <v>0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0</v>
      </c>
      <c r="P6" s="112">
        <f t="shared" si="1"/>
        <v>0</v>
      </c>
      <c r="Q6" s="113"/>
    </row>
    <row r="7" spans="1:134">
      <c r="A7" s="108"/>
      <c r="B7" s="109">
        <v>512</v>
      </c>
      <c r="C7" s="110" t="s">
        <v>68</v>
      </c>
      <c r="D7" s="111">
        <v>0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4" si="2">SUM(D7:N7)</f>
        <v>0</v>
      </c>
      <c r="P7" s="112">
        <f t="shared" si="1"/>
        <v>0</v>
      </c>
      <c r="Q7" s="113"/>
    </row>
    <row r="8" spans="1:134">
      <c r="A8" s="108"/>
      <c r="B8" s="109">
        <v>513</v>
      </c>
      <c r="C8" s="110" t="s">
        <v>19</v>
      </c>
      <c r="D8" s="111">
        <v>0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2"/>
        <v>0</v>
      </c>
      <c r="P8" s="112">
        <f t="shared" si="1"/>
        <v>0</v>
      </c>
      <c r="Q8" s="113"/>
    </row>
    <row r="9" spans="1:134">
      <c r="A9" s="108"/>
      <c r="B9" s="109">
        <v>514</v>
      </c>
      <c r="C9" s="110" t="s">
        <v>63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2"/>
        <v>0</v>
      </c>
      <c r="P9" s="112">
        <f t="shared" si="1"/>
        <v>0</v>
      </c>
      <c r="Q9" s="113"/>
    </row>
    <row r="10" spans="1:134">
      <c r="A10" s="108"/>
      <c r="B10" s="109">
        <v>515</v>
      </c>
      <c r="C10" s="110" t="s">
        <v>64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2"/>
        <v>0</v>
      </c>
      <c r="P10" s="112">
        <f t="shared" si="1"/>
        <v>0</v>
      </c>
      <c r="Q10" s="113"/>
    </row>
    <row r="11" spans="1:134">
      <c r="A11" s="108"/>
      <c r="B11" s="109">
        <v>516</v>
      </c>
      <c r="C11" s="110" t="s">
        <v>69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2"/>
        <v>0</v>
      </c>
      <c r="P11" s="112">
        <f t="shared" si="1"/>
        <v>0</v>
      </c>
      <c r="Q11" s="113"/>
    </row>
    <row r="12" spans="1:134">
      <c r="A12" s="108"/>
      <c r="B12" s="109">
        <v>517</v>
      </c>
      <c r="C12" s="110" t="s">
        <v>70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2"/>
        <v>0</v>
      </c>
      <c r="P12" s="112">
        <f t="shared" si="1"/>
        <v>0</v>
      </c>
      <c r="Q12" s="113"/>
    </row>
    <row r="13" spans="1:134">
      <c r="A13" s="108"/>
      <c r="B13" s="109">
        <v>518</v>
      </c>
      <c r="C13" s="110" t="s">
        <v>71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2"/>
        <v>0</v>
      </c>
      <c r="P13" s="112">
        <f t="shared" si="1"/>
        <v>0</v>
      </c>
      <c r="Q13" s="113"/>
    </row>
    <row r="14" spans="1:134">
      <c r="A14" s="108"/>
      <c r="B14" s="109">
        <v>519</v>
      </c>
      <c r="C14" s="110" t="s">
        <v>65</v>
      </c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2"/>
        <v>0</v>
      </c>
      <c r="P14" s="112">
        <f t="shared" si="1"/>
        <v>0</v>
      </c>
      <c r="Q14" s="113"/>
    </row>
    <row r="15" spans="1:134" ht="15.75">
      <c r="A15" s="114" t="s">
        <v>20</v>
      </c>
      <c r="B15" s="115"/>
      <c r="C15" s="116"/>
      <c r="D15" s="117">
        <f>SUM(D16:D24)</f>
        <v>0</v>
      </c>
      <c r="E15" s="117">
        <f t="shared" ref="E15:N15" si="3">SUM(E16:E24)</f>
        <v>0</v>
      </c>
      <c r="F15" s="117">
        <f t="shared" si="3"/>
        <v>0</v>
      </c>
      <c r="G15" s="117">
        <f t="shared" si="3"/>
        <v>0</v>
      </c>
      <c r="H15" s="117">
        <f t="shared" si="3"/>
        <v>0</v>
      </c>
      <c r="I15" s="117">
        <f t="shared" si="3"/>
        <v>0</v>
      </c>
      <c r="J15" s="117">
        <f t="shared" si="3"/>
        <v>0</v>
      </c>
      <c r="K15" s="117">
        <f t="shared" si="3"/>
        <v>0</v>
      </c>
      <c r="L15" s="117">
        <f>SUM(L16:L24)</f>
        <v>0</v>
      </c>
      <c r="M15" s="117">
        <f t="shared" si="3"/>
        <v>0</v>
      </c>
      <c r="N15" s="117">
        <f t="shared" si="3"/>
        <v>0</v>
      </c>
      <c r="O15" s="118">
        <f>SUM(D15:N15)</f>
        <v>0</v>
      </c>
      <c r="P15" s="119">
        <f t="shared" si="1"/>
        <v>0</v>
      </c>
      <c r="Q15" s="120"/>
    </row>
    <row r="16" spans="1:134">
      <c r="A16" s="108"/>
      <c r="B16" s="109">
        <v>521</v>
      </c>
      <c r="C16" s="110" t="s">
        <v>21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>SUM(D16:N16)</f>
        <v>0</v>
      </c>
      <c r="P16" s="112">
        <f t="shared" si="1"/>
        <v>0</v>
      </c>
      <c r="Q16" s="113"/>
    </row>
    <row r="17" spans="1:17">
      <c r="A17" s="108"/>
      <c r="B17" s="109">
        <v>522</v>
      </c>
      <c r="C17" s="110" t="s">
        <v>22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ref="O17:O24" si="4">SUM(D17:N17)</f>
        <v>0</v>
      </c>
      <c r="P17" s="112">
        <f t="shared" si="1"/>
        <v>0</v>
      </c>
      <c r="Q17" s="113"/>
    </row>
    <row r="18" spans="1:17">
      <c r="A18" s="108"/>
      <c r="B18" s="109">
        <v>523</v>
      </c>
      <c r="C18" s="110" t="s">
        <v>72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4"/>
        <v>0</v>
      </c>
      <c r="P18" s="112">
        <f t="shared" si="1"/>
        <v>0</v>
      </c>
      <c r="Q18" s="113"/>
    </row>
    <row r="19" spans="1:17">
      <c r="A19" s="108"/>
      <c r="B19" s="109">
        <v>524</v>
      </c>
      <c r="C19" s="110" t="s">
        <v>73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4"/>
        <v>0</v>
      </c>
      <c r="P19" s="112">
        <f t="shared" si="1"/>
        <v>0</v>
      </c>
      <c r="Q19" s="113"/>
    </row>
    <row r="20" spans="1:17">
      <c r="A20" s="108"/>
      <c r="B20" s="109">
        <v>525</v>
      </c>
      <c r="C20" s="110" t="s">
        <v>74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4"/>
        <v>0</v>
      </c>
      <c r="P20" s="112">
        <f t="shared" si="1"/>
        <v>0</v>
      </c>
      <c r="Q20" s="113"/>
    </row>
    <row r="21" spans="1:17">
      <c r="A21" s="108"/>
      <c r="B21" s="109">
        <v>526</v>
      </c>
      <c r="C21" s="110" t="s">
        <v>75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4"/>
        <v>0</v>
      </c>
      <c r="P21" s="112">
        <f t="shared" si="1"/>
        <v>0</v>
      </c>
      <c r="Q21" s="113"/>
    </row>
    <row r="22" spans="1:17">
      <c r="A22" s="108"/>
      <c r="B22" s="109">
        <v>527</v>
      </c>
      <c r="C22" s="110" t="s">
        <v>76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4"/>
        <v>0</v>
      </c>
      <c r="P22" s="112">
        <f t="shared" si="1"/>
        <v>0</v>
      </c>
      <c r="Q22" s="113"/>
    </row>
    <row r="23" spans="1:17">
      <c r="A23" s="108"/>
      <c r="B23" s="109">
        <v>528</v>
      </c>
      <c r="C23" s="110" t="s">
        <v>77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4"/>
        <v>0</v>
      </c>
      <c r="P23" s="112">
        <f t="shared" si="1"/>
        <v>0</v>
      </c>
      <c r="Q23" s="113"/>
    </row>
    <row r="24" spans="1:17">
      <c r="A24" s="108"/>
      <c r="B24" s="109">
        <v>529</v>
      </c>
      <c r="C24" s="110" t="s">
        <v>78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4"/>
        <v>0</v>
      </c>
      <c r="P24" s="112">
        <f t="shared" si="1"/>
        <v>0</v>
      </c>
      <c r="Q24" s="113"/>
    </row>
    <row r="25" spans="1:17" ht="15.75">
      <c r="A25" s="114" t="s">
        <v>23</v>
      </c>
      <c r="B25" s="115"/>
      <c r="C25" s="116"/>
      <c r="D25" s="117">
        <f t="shared" ref="D25:N25" si="5">SUM(D26:D34)</f>
        <v>0</v>
      </c>
      <c r="E25" s="117">
        <f t="shared" si="5"/>
        <v>0</v>
      </c>
      <c r="F25" s="117">
        <f t="shared" si="5"/>
        <v>0</v>
      </c>
      <c r="G25" s="117">
        <f t="shared" si="5"/>
        <v>0</v>
      </c>
      <c r="H25" s="117">
        <f t="shared" si="5"/>
        <v>0</v>
      </c>
      <c r="I25" s="117">
        <f t="shared" si="5"/>
        <v>0</v>
      </c>
      <c r="J25" s="117">
        <f t="shared" si="5"/>
        <v>0</v>
      </c>
      <c r="K25" s="117">
        <f t="shared" si="5"/>
        <v>0</v>
      </c>
      <c r="L25" s="117">
        <f>SUM(L26:L34)</f>
        <v>0</v>
      </c>
      <c r="M25" s="117">
        <f t="shared" si="5"/>
        <v>0</v>
      </c>
      <c r="N25" s="117">
        <f t="shared" si="5"/>
        <v>0</v>
      </c>
      <c r="O25" s="118">
        <f>SUM(D25:N25)</f>
        <v>0</v>
      </c>
      <c r="P25" s="119">
        <f t="shared" si="1"/>
        <v>0</v>
      </c>
      <c r="Q25" s="120"/>
    </row>
    <row r="26" spans="1:17">
      <c r="A26" s="108"/>
      <c r="B26" s="109">
        <v>531</v>
      </c>
      <c r="C26" s="110" t="s">
        <v>79</v>
      </c>
      <c r="D26" s="11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>SUM(D26:N26)</f>
        <v>0</v>
      </c>
      <c r="P26" s="112">
        <f t="shared" si="1"/>
        <v>0</v>
      </c>
      <c r="Q26" s="113"/>
    </row>
    <row r="27" spans="1:17">
      <c r="A27" s="108"/>
      <c r="B27" s="109">
        <v>532</v>
      </c>
      <c r="C27" s="110" t="s">
        <v>66</v>
      </c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>SUM(D27:N27)</f>
        <v>0</v>
      </c>
      <c r="P27" s="112">
        <f t="shared" si="1"/>
        <v>0</v>
      </c>
      <c r="Q27" s="113"/>
    </row>
    <row r="28" spans="1:17">
      <c r="A28" s="108"/>
      <c r="B28" s="109">
        <v>533</v>
      </c>
      <c r="C28" s="110" t="s">
        <v>24</v>
      </c>
      <c r="D28" s="111">
        <v>0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ref="O28:O62" si="6">SUM(D28:N28)</f>
        <v>0</v>
      </c>
      <c r="P28" s="112">
        <f t="shared" si="1"/>
        <v>0</v>
      </c>
      <c r="Q28" s="113"/>
    </row>
    <row r="29" spans="1:17">
      <c r="A29" s="108"/>
      <c r="B29" s="109">
        <v>534</v>
      </c>
      <c r="C29" s="110" t="s">
        <v>25</v>
      </c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6"/>
        <v>0</v>
      </c>
      <c r="P29" s="112">
        <f t="shared" si="1"/>
        <v>0</v>
      </c>
      <c r="Q29" s="113"/>
    </row>
    <row r="30" spans="1:17">
      <c r="A30" s="108"/>
      <c r="B30" s="109">
        <v>535</v>
      </c>
      <c r="C30" s="110" t="s">
        <v>26</v>
      </c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6"/>
        <v>0</v>
      </c>
      <c r="P30" s="112">
        <f t="shared" si="1"/>
        <v>0</v>
      </c>
      <c r="Q30" s="113"/>
    </row>
    <row r="31" spans="1:17">
      <c r="A31" s="108"/>
      <c r="B31" s="109">
        <v>536</v>
      </c>
      <c r="C31" s="110" t="s">
        <v>40</v>
      </c>
      <c r="D31" s="111">
        <v>0</v>
      </c>
      <c r="E31" s="111">
        <v>0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6"/>
        <v>0</v>
      </c>
      <c r="P31" s="112">
        <f t="shared" si="1"/>
        <v>0</v>
      </c>
      <c r="Q31" s="113"/>
    </row>
    <row r="32" spans="1:17">
      <c r="A32" s="108"/>
      <c r="B32" s="109">
        <v>537</v>
      </c>
      <c r="C32" s="110" t="s">
        <v>80</v>
      </c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6"/>
        <v>0</v>
      </c>
      <c r="P32" s="112">
        <f t="shared" si="1"/>
        <v>0</v>
      </c>
      <c r="Q32" s="113"/>
    </row>
    <row r="33" spans="1:17">
      <c r="A33" s="108"/>
      <c r="B33" s="109">
        <v>538</v>
      </c>
      <c r="C33" s="110" t="s">
        <v>81</v>
      </c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 t="shared" si="6"/>
        <v>0</v>
      </c>
      <c r="P33" s="112">
        <f t="shared" si="1"/>
        <v>0</v>
      </c>
      <c r="Q33" s="113"/>
    </row>
    <row r="34" spans="1:17">
      <c r="A34" s="108"/>
      <c r="B34" s="109">
        <v>539</v>
      </c>
      <c r="C34" s="110" t="s">
        <v>27</v>
      </c>
      <c r="D34" s="111">
        <v>0</v>
      </c>
      <c r="E34" s="111">
        <v>0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f t="shared" si="6"/>
        <v>0</v>
      </c>
      <c r="P34" s="112">
        <f t="shared" si="1"/>
        <v>0</v>
      </c>
      <c r="Q34" s="113"/>
    </row>
    <row r="35" spans="1:17" ht="15.75">
      <c r="A35" s="114" t="s">
        <v>28</v>
      </c>
      <c r="B35" s="115"/>
      <c r="C35" s="116"/>
      <c r="D35" s="117">
        <f>SUM(D36:D41)</f>
        <v>0</v>
      </c>
      <c r="E35" s="117">
        <f t="shared" ref="E35:N35" si="7">SUM(E36:E41)</f>
        <v>0</v>
      </c>
      <c r="F35" s="117">
        <f t="shared" si="7"/>
        <v>0</v>
      </c>
      <c r="G35" s="117">
        <f t="shared" si="7"/>
        <v>0</v>
      </c>
      <c r="H35" s="117">
        <f t="shared" si="7"/>
        <v>0</v>
      </c>
      <c r="I35" s="117">
        <f t="shared" si="7"/>
        <v>0</v>
      </c>
      <c r="J35" s="117">
        <f t="shared" si="7"/>
        <v>0</v>
      </c>
      <c r="K35" s="117">
        <f t="shared" si="7"/>
        <v>0</v>
      </c>
      <c r="L35" s="117">
        <f>SUM(L36:L41)</f>
        <v>0</v>
      </c>
      <c r="M35" s="117">
        <f t="shared" si="7"/>
        <v>0</v>
      </c>
      <c r="N35" s="117">
        <f t="shared" si="7"/>
        <v>0</v>
      </c>
      <c r="O35" s="117">
        <f t="shared" si="6"/>
        <v>0</v>
      </c>
      <c r="P35" s="119">
        <f t="shared" si="1"/>
        <v>0</v>
      </c>
      <c r="Q35" s="120"/>
    </row>
    <row r="36" spans="1:17">
      <c r="A36" s="108"/>
      <c r="B36" s="109">
        <v>541</v>
      </c>
      <c r="C36" s="110" t="s">
        <v>29</v>
      </c>
      <c r="D36" s="111">
        <v>0</v>
      </c>
      <c r="E36" s="111">
        <v>0</v>
      </c>
      <c r="F36" s="111">
        <v>0</v>
      </c>
      <c r="G36" s="111">
        <v>0</v>
      </c>
      <c r="H36" s="111">
        <v>0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f t="shared" si="6"/>
        <v>0</v>
      </c>
      <c r="P36" s="112">
        <f t="shared" si="1"/>
        <v>0</v>
      </c>
      <c r="Q36" s="113"/>
    </row>
    <row r="37" spans="1:17">
      <c r="A37" s="108"/>
      <c r="B37" s="109">
        <v>542</v>
      </c>
      <c r="C37" s="110" t="s">
        <v>82</v>
      </c>
      <c r="D37" s="111">
        <v>0</v>
      </c>
      <c r="E37" s="111">
        <v>0</v>
      </c>
      <c r="F37" s="111">
        <v>0</v>
      </c>
      <c r="G37" s="111">
        <v>0</v>
      </c>
      <c r="H37" s="111">
        <v>0</v>
      </c>
      <c r="I37" s="111">
        <v>0</v>
      </c>
      <c r="J37" s="111">
        <v>0</v>
      </c>
      <c r="K37" s="111">
        <v>0</v>
      </c>
      <c r="L37" s="111">
        <v>0</v>
      </c>
      <c r="M37" s="111">
        <v>0</v>
      </c>
      <c r="N37" s="111">
        <v>0</v>
      </c>
      <c r="O37" s="111">
        <f t="shared" si="6"/>
        <v>0</v>
      </c>
      <c r="P37" s="112">
        <f t="shared" si="1"/>
        <v>0</v>
      </c>
      <c r="Q37" s="113"/>
    </row>
    <row r="38" spans="1:17">
      <c r="A38" s="108"/>
      <c r="B38" s="109">
        <v>543</v>
      </c>
      <c r="C38" s="110" t="s">
        <v>83</v>
      </c>
      <c r="D38" s="111">
        <v>0</v>
      </c>
      <c r="E38" s="111">
        <v>0</v>
      </c>
      <c r="F38" s="111">
        <v>0</v>
      </c>
      <c r="G38" s="111">
        <v>0</v>
      </c>
      <c r="H38" s="111">
        <v>0</v>
      </c>
      <c r="I38" s="111">
        <v>0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f t="shared" si="6"/>
        <v>0</v>
      </c>
      <c r="P38" s="112">
        <f t="shared" si="1"/>
        <v>0</v>
      </c>
      <c r="Q38" s="113"/>
    </row>
    <row r="39" spans="1:17">
      <c r="A39" s="108"/>
      <c r="B39" s="109">
        <v>544</v>
      </c>
      <c r="C39" s="110" t="s">
        <v>84</v>
      </c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111">
        <v>0</v>
      </c>
      <c r="M39" s="111">
        <v>0</v>
      </c>
      <c r="N39" s="111">
        <v>0</v>
      </c>
      <c r="O39" s="111">
        <f t="shared" si="6"/>
        <v>0</v>
      </c>
      <c r="P39" s="112">
        <f t="shared" si="1"/>
        <v>0</v>
      </c>
      <c r="Q39" s="113"/>
    </row>
    <row r="40" spans="1:17">
      <c r="A40" s="108"/>
      <c r="B40" s="109">
        <v>545</v>
      </c>
      <c r="C40" s="110" t="s">
        <v>85</v>
      </c>
      <c r="D40" s="111">
        <v>0</v>
      </c>
      <c r="E40" s="111">
        <v>0</v>
      </c>
      <c r="F40" s="111">
        <v>0</v>
      </c>
      <c r="G40" s="111">
        <v>0</v>
      </c>
      <c r="H40" s="111">
        <v>0</v>
      </c>
      <c r="I40" s="111">
        <v>0</v>
      </c>
      <c r="J40" s="111">
        <v>0</v>
      </c>
      <c r="K40" s="111">
        <v>0</v>
      </c>
      <c r="L40" s="111">
        <v>0</v>
      </c>
      <c r="M40" s="111">
        <v>0</v>
      </c>
      <c r="N40" s="111">
        <v>0</v>
      </c>
      <c r="O40" s="111">
        <f t="shared" si="6"/>
        <v>0</v>
      </c>
      <c r="P40" s="112">
        <f t="shared" si="1"/>
        <v>0</v>
      </c>
      <c r="Q40" s="113"/>
    </row>
    <row r="41" spans="1:17">
      <c r="A41" s="108"/>
      <c r="B41" s="109">
        <v>549</v>
      </c>
      <c r="C41" s="110" t="s">
        <v>86</v>
      </c>
      <c r="D41" s="111">
        <v>0</v>
      </c>
      <c r="E41" s="111">
        <v>0</v>
      </c>
      <c r="F41" s="111">
        <v>0</v>
      </c>
      <c r="G41" s="111">
        <v>0</v>
      </c>
      <c r="H41" s="111">
        <v>0</v>
      </c>
      <c r="I41" s="111">
        <v>0</v>
      </c>
      <c r="J41" s="111">
        <v>0</v>
      </c>
      <c r="K41" s="111">
        <v>0</v>
      </c>
      <c r="L41" s="111">
        <v>0</v>
      </c>
      <c r="M41" s="111">
        <v>0</v>
      </c>
      <c r="N41" s="111">
        <v>0</v>
      </c>
      <c r="O41" s="111">
        <f t="shared" si="6"/>
        <v>0</v>
      </c>
      <c r="P41" s="112">
        <f t="shared" si="1"/>
        <v>0</v>
      </c>
      <c r="Q41" s="113"/>
    </row>
    <row r="42" spans="1:17" ht="15.75">
      <c r="A42" s="114" t="s">
        <v>87</v>
      </c>
      <c r="B42" s="115"/>
      <c r="C42" s="116"/>
      <c r="D42" s="117">
        <f>SUM(D43:D47)</f>
        <v>0</v>
      </c>
      <c r="E42" s="117">
        <f t="shared" ref="E42:N42" si="8">SUM(E43:E47)</f>
        <v>0</v>
      </c>
      <c r="F42" s="117">
        <f t="shared" si="8"/>
        <v>0</v>
      </c>
      <c r="G42" s="117">
        <f t="shared" si="8"/>
        <v>0</v>
      </c>
      <c r="H42" s="117">
        <f t="shared" si="8"/>
        <v>0</v>
      </c>
      <c r="I42" s="117">
        <f t="shared" si="8"/>
        <v>0</v>
      </c>
      <c r="J42" s="117">
        <f t="shared" si="8"/>
        <v>0</v>
      </c>
      <c r="K42" s="117">
        <f t="shared" si="8"/>
        <v>0</v>
      </c>
      <c r="L42" s="117">
        <f>SUM(L43:L47)</f>
        <v>0</v>
      </c>
      <c r="M42" s="117">
        <f t="shared" si="8"/>
        <v>0</v>
      </c>
      <c r="N42" s="117">
        <f t="shared" si="8"/>
        <v>0</v>
      </c>
      <c r="O42" s="117">
        <f t="shared" si="6"/>
        <v>0</v>
      </c>
      <c r="P42" s="119">
        <f t="shared" si="1"/>
        <v>0</v>
      </c>
      <c r="Q42" s="120"/>
    </row>
    <row r="43" spans="1:17">
      <c r="A43" s="136"/>
      <c r="B43" s="137">
        <v>551</v>
      </c>
      <c r="C43" s="138" t="s">
        <v>88</v>
      </c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f t="shared" si="6"/>
        <v>0</v>
      </c>
      <c r="P43" s="112">
        <f t="shared" si="1"/>
        <v>0</v>
      </c>
      <c r="Q43" s="113"/>
    </row>
    <row r="44" spans="1:17">
      <c r="A44" s="136"/>
      <c r="B44" s="137">
        <v>552</v>
      </c>
      <c r="C44" s="138" t="s">
        <v>89</v>
      </c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111">
        <v>0</v>
      </c>
      <c r="M44" s="111">
        <v>0</v>
      </c>
      <c r="N44" s="111">
        <v>0</v>
      </c>
      <c r="O44" s="111">
        <f t="shared" si="6"/>
        <v>0</v>
      </c>
      <c r="P44" s="112">
        <f t="shared" si="1"/>
        <v>0</v>
      </c>
      <c r="Q44" s="113"/>
    </row>
    <row r="45" spans="1:17">
      <c r="A45" s="136"/>
      <c r="B45" s="137">
        <v>553</v>
      </c>
      <c r="C45" s="138" t="s">
        <v>90</v>
      </c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0</v>
      </c>
      <c r="K45" s="111">
        <v>0</v>
      </c>
      <c r="L45" s="111">
        <v>0</v>
      </c>
      <c r="M45" s="111">
        <v>0</v>
      </c>
      <c r="N45" s="111">
        <v>0</v>
      </c>
      <c r="O45" s="111">
        <f t="shared" si="6"/>
        <v>0</v>
      </c>
      <c r="P45" s="112">
        <f t="shared" si="1"/>
        <v>0</v>
      </c>
      <c r="Q45" s="113"/>
    </row>
    <row r="46" spans="1:17">
      <c r="A46" s="136"/>
      <c r="B46" s="137">
        <v>554</v>
      </c>
      <c r="C46" s="138" t="s">
        <v>91</v>
      </c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0</v>
      </c>
      <c r="O46" s="111">
        <f t="shared" si="6"/>
        <v>0</v>
      </c>
      <c r="P46" s="112">
        <f t="shared" si="1"/>
        <v>0</v>
      </c>
      <c r="Q46" s="113"/>
    </row>
    <row r="47" spans="1:17">
      <c r="A47" s="136"/>
      <c r="B47" s="137">
        <v>559</v>
      </c>
      <c r="C47" s="138" t="s">
        <v>92</v>
      </c>
      <c r="D47" s="111">
        <v>0</v>
      </c>
      <c r="E47" s="111">
        <v>0</v>
      </c>
      <c r="F47" s="111">
        <v>0</v>
      </c>
      <c r="G47" s="111">
        <v>0</v>
      </c>
      <c r="H47" s="111">
        <v>0</v>
      </c>
      <c r="I47" s="111">
        <v>0</v>
      </c>
      <c r="J47" s="111">
        <v>0</v>
      </c>
      <c r="K47" s="111">
        <v>0</v>
      </c>
      <c r="L47" s="111">
        <v>0</v>
      </c>
      <c r="M47" s="111">
        <v>0</v>
      </c>
      <c r="N47" s="111">
        <v>0</v>
      </c>
      <c r="O47" s="111">
        <f t="shared" si="6"/>
        <v>0</v>
      </c>
      <c r="P47" s="112">
        <f t="shared" si="1"/>
        <v>0</v>
      </c>
      <c r="Q47" s="113"/>
    </row>
    <row r="48" spans="1:17" ht="15.75">
      <c r="A48" s="114" t="s">
        <v>43</v>
      </c>
      <c r="B48" s="115"/>
      <c r="C48" s="116"/>
      <c r="D48" s="117">
        <f>SUM(D49:D54)</f>
        <v>0</v>
      </c>
      <c r="E48" s="117">
        <f t="shared" ref="E48:N48" si="9">SUM(E49:E54)</f>
        <v>0</v>
      </c>
      <c r="F48" s="117">
        <f t="shared" si="9"/>
        <v>0</v>
      </c>
      <c r="G48" s="117">
        <f t="shared" si="9"/>
        <v>0</v>
      </c>
      <c r="H48" s="117">
        <f t="shared" si="9"/>
        <v>0</v>
      </c>
      <c r="I48" s="117">
        <f t="shared" si="9"/>
        <v>0</v>
      </c>
      <c r="J48" s="117">
        <f t="shared" si="9"/>
        <v>0</v>
      </c>
      <c r="K48" s="117">
        <f t="shared" si="9"/>
        <v>0</v>
      </c>
      <c r="L48" s="117">
        <f>SUM(L49:L54)</f>
        <v>0</v>
      </c>
      <c r="M48" s="117">
        <f t="shared" si="9"/>
        <v>0</v>
      </c>
      <c r="N48" s="117">
        <f t="shared" si="9"/>
        <v>0</v>
      </c>
      <c r="O48" s="117">
        <f t="shared" si="6"/>
        <v>0</v>
      </c>
      <c r="P48" s="119">
        <f t="shared" si="1"/>
        <v>0</v>
      </c>
      <c r="Q48" s="120"/>
    </row>
    <row r="49" spans="1:17">
      <c r="A49" s="108"/>
      <c r="B49" s="109">
        <v>561</v>
      </c>
      <c r="C49" s="110" t="s">
        <v>93</v>
      </c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f t="shared" si="6"/>
        <v>0</v>
      </c>
      <c r="P49" s="112">
        <f t="shared" si="1"/>
        <v>0</v>
      </c>
      <c r="Q49" s="113"/>
    </row>
    <row r="50" spans="1:17">
      <c r="A50" s="108"/>
      <c r="B50" s="109">
        <v>562</v>
      </c>
      <c r="C50" s="110" t="s">
        <v>44</v>
      </c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0</v>
      </c>
      <c r="M50" s="111">
        <v>0</v>
      </c>
      <c r="N50" s="111">
        <v>0</v>
      </c>
      <c r="O50" s="111">
        <f t="shared" si="6"/>
        <v>0</v>
      </c>
      <c r="P50" s="112">
        <f t="shared" si="1"/>
        <v>0</v>
      </c>
      <c r="Q50" s="113"/>
    </row>
    <row r="51" spans="1:17">
      <c r="A51" s="108"/>
      <c r="B51" s="109">
        <v>563</v>
      </c>
      <c r="C51" s="110" t="s">
        <v>94</v>
      </c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0</v>
      </c>
      <c r="M51" s="111">
        <v>0</v>
      </c>
      <c r="N51" s="111">
        <v>0</v>
      </c>
      <c r="O51" s="111">
        <f t="shared" si="6"/>
        <v>0</v>
      </c>
      <c r="P51" s="112">
        <f t="shared" si="1"/>
        <v>0</v>
      </c>
      <c r="Q51" s="113"/>
    </row>
    <row r="52" spans="1:17">
      <c r="A52" s="108"/>
      <c r="B52" s="109">
        <v>564</v>
      </c>
      <c r="C52" s="110" t="s">
        <v>95</v>
      </c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1">
        <v>0</v>
      </c>
      <c r="N52" s="111">
        <v>0</v>
      </c>
      <c r="O52" s="111">
        <f t="shared" si="6"/>
        <v>0</v>
      </c>
      <c r="P52" s="112">
        <f t="shared" si="1"/>
        <v>0</v>
      </c>
      <c r="Q52" s="113"/>
    </row>
    <row r="53" spans="1:17">
      <c r="A53" s="108"/>
      <c r="B53" s="109">
        <v>565</v>
      </c>
      <c r="C53" s="110" t="s">
        <v>96</v>
      </c>
      <c r="D53" s="111">
        <v>0</v>
      </c>
      <c r="E53" s="111">
        <v>0</v>
      </c>
      <c r="F53" s="111">
        <v>0</v>
      </c>
      <c r="G53" s="111">
        <v>0</v>
      </c>
      <c r="H53" s="111">
        <v>0</v>
      </c>
      <c r="I53" s="111">
        <v>0</v>
      </c>
      <c r="J53" s="111">
        <v>0</v>
      </c>
      <c r="K53" s="111">
        <v>0</v>
      </c>
      <c r="L53" s="111">
        <v>0</v>
      </c>
      <c r="M53" s="111">
        <v>0</v>
      </c>
      <c r="N53" s="111">
        <v>0</v>
      </c>
      <c r="O53" s="111">
        <f t="shared" si="6"/>
        <v>0</v>
      </c>
      <c r="P53" s="112">
        <f t="shared" si="1"/>
        <v>0</v>
      </c>
      <c r="Q53" s="113"/>
    </row>
    <row r="54" spans="1:17">
      <c r="A54" s="108"/>
      <c r="B54" s="109">
        <v>569</v>
      </c>
      <c r="C54" s="110" t="s">
        <v>97</v>
      </c>
      <c r="D54" s="111">
        <v>0</v>
      </c>
      <c r="E54" s="111">
        <v>0</v>
      </c>
      <c r="F54" s="111">
        <v>0</v>
      </c>
      <c r="G54" s="111">
        <v>0</v>
      </c>
      <c r="H54" s="111">
        <v>0</v>
      </c>
      <c r="I54" s="111">
        <v>0</v>
      </c>
      <c r="J54" s="111">
        <v>0</v>
      </c>
      <c r="K54" s="111">
        <v>0</v>
      </c>
      <c r="L54" s="111">
        <v>0</v>
      </c>
      <c r="M54" s="111">
        <v>0</v>
      </c>
      <c r="N54" s="111">
        <v>0</v>
      </c>
      <c r="O54" s="111">
        <f t="shared" si="6"/>
        <v>0</v>
      </c>
      <c r="P54" s="112">
        <f t="shared" si="1"/>
        <v>0</v>
      </c>
      <c r="Q54" s="113"/>
    </row>
    <row r="55" spans="1:17" ht="15.75">
      <c r="A55" s="114" t="s">
        <v>30</v>
      </c>
      <c r="B55" s="115"/>
      <c r="C55" s="116"/>
      <c r="D55" s="117">
        <f>SUM(D56:D62)</f>
        <v>0</v>
      </c>
      <c r="E55" s="117">
        <f t="shared" ref="E55:N55" si="10">SUM(E56:E62)</f>
        <v>0</v>
      </c>
      <c r="F55" s="117">
        <f t="shared" si="10"/>
        <v>0</v>
      </c>
      <c r="G55" s="117">
        <f t="shared" si="10"/>
        <v>0</v>
      </c>
      <c r="H55" s="117">
        <f t="shared" si="10"/>
        <v>0</v>
      </c>
      <c r="I55" s="117">
        <f t="shared" si="10"/>
        <v>0</v>
      </c>
      <c r="J55" s="117">
        <f t="shared" si="10"/>
        <v>0</v>
      </c>
      <c r="K55" s="117">
        <f t="shared" si="10"/>
        <v>0</v>
      </c>
      <c r="L55" s="117">
        <f>SUM(L56:L62)</f>
        <v>0</v>
      </c>
      <c r="M55" s="117">
        <f t="shared" si="10"/>
        <v>0</v>
      </c>
      <c r="N55" s="117">
        <f t="shared" si="10"/>
        <v>0</v>
      </c>
      <c r="O55" s="117">
        <f>SUM(D55:N55)</f>
        <v>0</v>
      </c>
      <c r="P55" s="119">
        <f t="shared" si="1"/>
        <v>0</v>
      </c>
      <c r="Q55" s="113"/>
    </row>
    <row r="56" spans="1:17">
      <c r="A56" s="108"/>
      <c r="B56" s="109">
        <v>571</v>
      </c>
      <c r="C56" s="110" t="s">
        <v>47</v>
      </c>
      <c r="D56" s="111">
        <v>0</v>
      </c>
      <c r="E56" s="111">
        <v>0</v>
      </c>
      <c r="F56" s="111">
        <v>0</v>
      </c>
      <c r="G56" s="111">
        <v>0</v>
      </c>
      <c r="H56" s="111">
        <v>0</v>
      </c>
      <c r="I56" s="111">
        <v>0</v>
      </c>
      <c r="J56" s="111">
        <v>0</v>
      </c>
      <c r="K56" s="111">
        <v>0</v>
      </c>
      <c r="L56" s="111">
        <v>0</v>
      </c>
      <c r="M56" s="111">
        <v>0</v>
      </c>
      <c r="N56" s="111">
        <v>0</v>
      </c>
      <c r="O56" s="111">
        <f t="shared" si="6"/>
        <v>0</v>
      </c>
      <c r="P56" s="112">
        <f t="shared" si="1"/>
        <v>0</v>
      </c>
      <c r="Q56" s="113"/>
    </row>
    <row r="57" spans="1:17">
      <c r="A57" s="108"/>
      <c r="B57" s="109">
        <v>572</v>
      </c>
      <c r="C57" s="110" t="s">
        <v>31</v>
      </c>
      <c r="D57" s="111">
        <v>0</v>
      </c>
      <c r="E57" s="111">
        <v>0</v>
      </c>
      <c r="F57" s="111">
        <v>0</v>
      </c>
      <c r="G57" s="111">
        <v>0</v>
      </c>
      <c r="H57" s="111">
        <v>0</v>
      </c>
      <c r="I57" s="111">
        <v>0</v>
      </c>
      <c r="J57" s="111">
        <v>0</v>
      </c>
      <c r="K57" s="111">
        <v>0</v>
      </c>
      <c r="L57" s="111">
        <v>0</v>
      </c>
      <c r="M57" s="111">
        <v>0</v>
      </c>
      <c r="N57" s="111">
        <v>0</v>
      </c>
      <c r="O57" s="111">
        <f t="shared" si="6"/>
        <v>0</v>
      </c>
      <c r="P57" s="112">
        <f t="shared" si="1"/>
        <v>0</v>
      </c>
      <c r="Q57" s="113"/>
    </row>
    <row r="58" spans="1:17">
      <c r="A58" s="108"/>
      <c r="B58" s="109">
        <v>573</v>
      </c>
      <c r="C58" s="110" t="s">
        <v>98</v>
      </c>
      <c r="D58" s="111">
        <v>0</v>
      </c>
      <c r="E58" s="111">
        <v>0</v>
      </c>
      <c r="F58" s="111">
        <v>0</v>
      </c>
      <c r="G58" s="111">
        <v>0</v>
      </c>
      <c r="H58" s="111">
        <v>0</v>
      </c>
      <c r="I58" s="111">
        <v>0</v>
      </c>
      <c r="J58" s="111">
        <v>0</v>
      </c>
      <c r="K58" s="111">
        <v>0</v>
      </c>
      <c r="L58" s="111">
        <v>0</v>
      </c>
      <c r="M58" s="111">
        <v>0</v>
      </c>
      <c r="N58" s="111">
        <v>0</v>
      </c>
      <c r="O58" s="111">
        <f t="shared" si="6"/>
        <v>0</v>
      </c>
      <c r="P58" s="112">
        <f t="shared" si="1"/>
        <v>0</v>
      </c>
      <c r="Q58" s="113"/>
    </row>
    <row r="59" spans="1:17">
      <c r="A59" s="108"/>
      <c r="B59" s="109">
        <v>574</v>
      </c>
      <c r="C59" s="110" t="s">
        <v>99</v>
      </c>
      <c r="D59" s="111">
        <v>0</v>
      </c>
      <c r="E59" s="111">
        <v>0</v>
      </c>
      <c r="F59" s="111">
        <v>0</v>
      </c>
      <c r="G59" s="111">
        <v>0</v>
      </c>
      <c r="H59" s="111">
        <v>0</v>
      </c>
      <c r="I59" s="111">
        <v>0</v>
      </c>
      <c r="J59" s="111">
        <v>0</v>
      </c>
      <c r="K59" s="111">
        <v>0</v>
      </c>
      <c r="L59" s="111">
        <v>0</v>
      </c>
      <c r="M59" s="111">
        <v>0</v>
      </c>
      <c r="N59" s="111">
        <v>0</v>
      </c>
      <c r="O59" s="111">
        <f t="shared" si="6"/>
        <v>0</v>
      </c>
      <c r="P59" s="112">
        <f t="shared" si="1"/>
        <v>0</v>
      </c>
      <c r="Q59" s="113"/>
    </row>
    <row r="60" spans="1:17">
      <c r="A60" s="108"/>
      <c r="B60" s="109">
        <v>575</v>
      </c>
      <c r="C60" s="110" t="s">
        <v>100</v>
      </c>
      <c r="D60" s="111">
        <v>0</v>
      </c>
      <c r="E60" s="111">
        <v>0</v>
      </c>
      <c r="F60" s="111">
        <v>0</v>
      </c>
      <c r="G60" s="111">
        <v>0</v>
      </c>
      <c r="H60" s="111">
        <v>0</v>
      </c>
      <c r="I60" s="111">
        <v>0</v>
      </c>
      <c r="J60" s="111">
        <v>0</v>
      </c>
      <c r="K60" s="111">
        <v>0</v>
      </c>
      <c r="L60" s="111">
        <v>0</v>
      </c>
      <c r="M60" s="111">
        <v>0</v>
      </c>
      <c r="N60" s="111">
        <v>0</v>
      </c>
      <c r="O60" s="111">
        <f t="shared" si="6"/>
        <v>0</v>
      </c>
      <c r="P60" s="112">
        <f t="shared" si="1"/>
        <v>0</v>
      </c>
      <c r="Q60" s="113"/>
    </row>
    <row r="61" spans="1:17">
      <c r="A61" s="108"/>
      <c r="B61" s="109">
        <v>578</v>
      </c>
      <c r="C61" s="110" t="s">
        <v>101</v>
      </c>
      <c r="D61" s="111">
        <v>0</v>
      </c>
      <c r="E61" s="111">
        <v>0</v>
      </c>
      <c r="F61" s="111">
        <v>0</v>
      </c>
      <c r="G61" s="111">
        <v>0</v>
      </c>
      <c r="H61" s="111">
        <v>0</v>
      </c>
      <c r="I61" s="111">
        <v>0</v>
      </c>
      <c r="J61" s="111">
        <v>0</v>
      </c>
      <c r="K61" s="111">
        <v>0</v>
      </c>
      <c r="L61" s="111">
        <v>0</v>
      </c>
      <c r="M61" s="111">
        <v>0</v>
      </c>
      <c r="N61" s="111">
        <v>0</v>
      </c>
      <c r="O61" s="111">
        <f t="shared" si="6"/>
        <v>0</v>
      </c>
      <c r="P61" s="112">
        <f t="shared" si="1"/>
        <v>0</v>
      </c>
      <c r="Q61" s="113"/>
    </row>
    <row r="62" spans="1:17">
      <c r="A62" s="108"/>
      <c r="B62" s="109">
        <v>579</v>
      </c>
      <c r="C62" s="110" t="s">
        <v>102</v>
      </c>
      <c r="D62" s="111">
        <v>0</v>
      </c>
      <c r="E62" s="111">
        <v>0</v>
      </c>
      <c r="F62" s="111">
        <v>0</v>
      </c>
      <c r="G62" s="111">
        <v>0</v>
      </c>
      <c r="H62" s="111">
        <v>0</v>
      </c>
      <c r="I62" s="111">
        <v>0</v>
      </c>
      <c r="J62" s="111">
        <v>0</v>
      </c>
      <c r="K62" s="111">
        <v>0</v>
      </c>
      <c r="L62" s="111">
        <v>0</v>
      </c>
      <c r="M62" s="111">
        <v>0</v>
      </c>
      <c r="N62" s="111">
        <v>0</v>
      </c>
      <c r="O62" s="111">
        <f t="shared" si="6"/>
        <v>0</v>
      </c>
      <c r="P62" s="112">
        <f t="shared" si="1"/>
        <v>0</v>
      </c>
      <c r="Q62" s="113"/>
    </row>
    <row r="63" spans="1:17" ht="15.75">
      <c r="A63" s="114" t="s">
        <v>33</v>
      </c>
      <c r="B63" s="115"/>
      <c r="C63" s="116"/>
      <c r="D63" s="117">
        <f>SUM(D64:D75)</f>
        <v>0</v>
      </c>
      <c r="E63" s="117">
        <f t="shared" ref="E63:N63" si="11">SUM(E64:E75)</f>
        <v>0</v>
      </c>
      <c r="F63" s="117">
        <f t="shared" si="11"/>
        <v>0</v>
      </c>
      <c r="G63" s="117">
        <f t="shared" si="11"/>
        <v>0</v>
      </c>
      <c r="H63" s="117">
        <f t="shared" si="11"/>
        <v>0</v>
      </c>
      <c r="I63" s="117">
        <f t="shared" si="11"/>
        <v>0</v>
      </c>
      <c r="J63" s="117">
        <f t="shared" si="11"/>
        <v>0</v>
      </c>
      <c r="K63" s="117">
        <f t="shared" si="11"/>
        <v>0</v>
      </c>
      <c r="L63" s="117">
        <f>SUM(L64:L75)</f>
        <v>0</v>
      </c>
      <c r="M63" s="117">
        <f t="shared" si="11"/>
        <v>0</v>
      </c>
      <c r="N63" s="117">
        <f t="shared" si="11"/>
        <v>0</v>
      </c>
      <c r="O63" s="117">
        <f>SUM(D63:N63)</f>
        <v>0</v>
      </c>
      <c r="P63" s="119">
        <f t="shared" si="1"/>
        <v>0</v>
      </c>
      <c r="Q63" s="113"/>
    </row>
    <row r="64" spans="1:17">
      <c r="A64" s="108"/>
      <c r="B64" s="109">
        <v>581</v>
      </c>
      <c r="C64" s="110" t="s">
        <v>127</v>
      </c>
      <c r="D64" s="111">
        <v>0</v>
      </c>
      <c r="E64" s="111">
        <v>0</v>
      </c>
      <c r="F64" s="111">
        <v>0</v>
      </c>
      <c r="G64" s="111">
        <v>0</v>
      </c>
      <c r="H64" s="111">
        <v>0</v>
      </c>
      <c r="I64" s="111">
        <v>0</v>
      </c>
      <c r="J64" s="111">
        <v>0</v>
      </c>
      <c r="K64" s="111">
        <v>0</v>
      </c>
      <c r="L64" s="111">
        <v>0</v>
      </c>
      <c r="M64" s="111">
        <v>0</v>
      </c>
      <c r="N64" s="111">
        <v>0</v>
      </c>
      <c r="O64" s="111">
        <f>SUM(D64:N64)</f>
        <v>0</v>
      </c>
      <c r="P64" s="112">
        <f t="shared" si="1"/>
        <v>0</v>
      </c>
      <c r="Q64" s="113"/>
    </row>
    <row r="65" spans="1:17">
      <c r="A65" s="108"/>
      <c r="B65" s="109">
        <v>583</v>
      </c>
      <c r="C65" s="110" t="s">
        <v>103</v>
      </c>
      <c r="D65" s="111">
        <v>0</v>
      </c>
      <c r="E65" s="111">
        <v>0</v>
      </c>
      <c r="F65" s="111">
        <v>0</v>
      </c>
      <c r="G65" s="111">
        <v>0</v>
      </c>
      <c r="H65" s="111">
        <v>0</v>
      </c>
      <c r="I65" s="111">
        <v>0</v>
      </c>
      <c r="J65" s="111">
        <v>0</v>
      </c>
      <c r="K65" s="111">
        <v>0</v>
      </c>
      <c r="L65" s="111">
        <v>0</v>
      </c>
      <c r="M65" s="111">
        <v>0</v>
      </c>
      <c r="N65" s="111">
        <v>0</v>
      </c>
      <c r="O65" s="111">
        <f t="shared" ref="O65:O85" si="12">SUM(D65:N65)</f>
        <v>0</v>
      </c>
      <c r="P65" s="112">
        <f t="shared" si="1"/>
        <v>0</v>
      </c>
      <c r="Q65" s="113"/>
    </row>
    <row r="66" spans="1:17">
      <c r="A66" s="108"/>
      <c r="B66" s="109">
        <v>584</v>
      </c>
      <c r="C66" s="110" t="s">
        <v>133</v>
      </c>
      <c r="D66" s="111">
        <v>0</v>
      </c>
      <c r="E66" s="111">
        <v>0</v>
      </c>
      <c r="F66" s="111">
        <v>0</v>
      </c>
      <c r="G66" s="111">
        <v>0</v>
      </c>
      <c r="H66" s="111">
        <v>0</v>
      </c>
      <c r="I66" s="111">
        <v>0</v>
      </c>
      <c r="J66" s="111">
        <v>0</v>
      </c>
      <c r="K66" s="111">
        <v>0</v>
      </c>
      <c r="L66" s="111">
        <v>0</v>
      </c>
      <c r="M66" s="111">
        <v>0</v>
      </c>
      <c r="N66" s="111">
        <v>0</v>
      </c>
      <c r="O66" s="111">
        <f t="shared" si="12"/>
        <v>0</v>
      </c>
      <c r="P66" s="112">
        <f t="shared" si="1"/>
        <v>0</v>
      </c>
      <c r="Q66" s="113"/>
    </row>
    <row r="67" spans="1:17">
      <c r="A67" s="108"/>
      <c r="B67" s="109">
        <v>585</v>
      </c>
      <c r="C67" s="110" t="s">
        <v>105</v>
      </c>
      <c r="D67" s="111">
        <v>0</v>
      </c>
      <c r="E67" s="111">
        <v>0</v>
      </c>
      <c r="F67" s="111">
        <v>0</v>
      </c>
      <c r="G67" s="111">
        <v>0</v>
      </c>
      <c r="H67" s="111">
        <v>0</v>
      </c>
      <c r="I67" s="111">
        <v>0</v>
      </c>
      <c r="J67" s="111">
        <v>0</v>
      </c>
      <c r="K67" s="111">
        <v>0</v>
      </c>
      <c r="L67" s="111">
        <v>0</v>
      </c>
      <c r="M67" s="111">
        <v>0</v>
      </c>
      <c r="N67" s="111">
        <v>0</v>
      </c>
      <c r="O67" s="111">
        <f t="shared" si="12"/>
        <v>0</v>
      </c>
      <c r="P67" s="112">
        <f t="shared" si="1"/>
        <v>0</v>
      </c>
      <c r="Q67" s="113"/>
    </row>
    <row r="68" spans="1:17">
      <c r="A68" s="108"/>
      <c r="B68" s="109">
        <v>586</v>
      </c>
      <c r="C68" s="110" t="s">
        <v>106</v>
      </c>
      <c r="D68" s="111">
        <v>0</v>
      </c>
      <c r="E68" s="111">
        <v>0</v>
      </c>
      <c r="F68" s="111">
        <v>0</v>
      </c>
      <c r="G68" s="111">
        <v>0</v>
      </c>
      <c r="H68" s="111">
        <v>0</v>
      </c>
      <c r="I68" s="111">
        <v>0</v>
      </c>
      <c r="J68" s="111">
        <v>0</v>
      </c>
      <c r="K68" s="111">
        <v>0</v>
      </c>
      <c r="L68" s="111">
        <v>0</v>
      </c>
      <c r="M68" s="111">
        <v>0</v>
      </c>
      <c r="N68" s="111">
        <v>0</v>
      </c>
      <c r="O68" s="111">
        <f>SUM(D68:N68)</f>
        <v>0</v>
      </c>
      <c r="P68" s="112">
        <f t="shared" si="1"/>
        <v>0</v>
      </c>
      <c r="Q68" s="113"/>
    </row>
    <row r="69" spans="1:17">
      <c r="A69" s="108"/>
      <c r="B69" s="109">
        <v>587</v>
      </c>
      <c r="C69" s="110" t="s">
        <v>107</v>
      </c>
      <c r="D69" s="111">
        <v>0</v>
      </c>
      <c r="E69" s="111">
        <v>0</v>
      </c>
      <c r="F69" s="111">
        <v>0</v>
      </c>
      <c r="G69" s="111">
        <v>0</v>
      </c>
      <c r="H69" s="111">
        <v>0</v>
      </c>
      <c r="I69" s="111">
        <v>0</v>
      </c>
      <c r="J69" s="111">
        <v>0</v>
      </c>
      <c r="K69" s="111">
        <v>0</v>
      </c>
      <c r="L69" s="111">
        <v>0</v>
      </c>
      <c r="M69" s="111">
        <v>0</v>
      </c>
      <c r="N69" s="111">
        <v>0</v>
      </c>
      <c r="O69" s="111">
        <f t="shared" si="12"/>
        <v>0</v>
      </c>
      <c r="P69" s="112">
        <f t="shared" ref="P69:P100" si="13">(O69/P$181)</f>
        <v>0</v>
      </c>
      <c r="Q69" s="113"/>
    </row>
    <row r="70" spans="1:17">
      <c r="A70" s="108"/>
      <c r="B70" s="109">
        <v>588</v>
      </c>
      <c r="C70" s="110" t="s">
        <v>134</v>
      </c>
      <c r="D70" s="111">
        <v>0</v>
      </c>
      <c r="E70" s="111">
        <v>0</v>
      </c>
      <c r="F70" s="111">
        <v>0</v>
      </c>
      <c r="G70" s="111">
        <v>0</v>
      </c>
      <c r="H70" s="111">
        <v>0</v>
      </c>
      <c r="I70" s="111">
        <v>0</v>
      </c>
      <c r="J70" s="111">
        <v>0</v>
      </c>
      <c r="K70" s="111">
        <v>0</v>
      </c>
      <c r="L70" s="111">
        <v>0</v>
      </c>
      <c r="M70" s="111">
        <v>0</v>
      </c>
      <c r="N70" s="111">
        <v>0</v>
      </c>
      <c r="O70" s="111">
        <f t="shared" si="12"/>
        <v>0</v>
      </c>
      <c r="P70" s="112">
        <f t="shared" si="13"/>
        <v>0</v>
      </c>
      <c r="Q70" s="113"/>
    </row>
    <row r="71" spans="1:17">
      <c r="A71" s="108"/>
      <c r="B71" s="109">
        <v>589</v>
      </c>
      <c r="C71" s="110" t="s">
        <v>135</v>
      </c>
      <c r="D71" s="111">
        <v>0</v>
      </c>
      <c r="E71" s="111">
        <v>0</v>
      </c>
      <c r="F71" s="111">
        <v>0</v>
      </c>
      <c r="G71" s="111">
        <v>0</v>
      </c>
      <c r="H71" s="111">
        <v>0</v>
      </c>
      <c r="I71" s="111">
        <v>0</v>
      </c>
      <c r="J71" s="111">
        <v>0</v>
      </c>
      <c r="K71" s="111">
        <v>0</v>
      </c>
      <c r="L71" s="111">
        <v>0</v>
      </c>
      <c r="M71" s="111">
        <v>0</v>
      </c>
      <c r="N71" s="111">
        <v>0</v>
      </c>
      <c r="O71" s="111">
        <f t="shared" si="12"/>
        <v>0</v>
      </c>
      <c r="P71" s="112">
        <f t="shared" si="13"/>
        <v>0</v>
      </c>
      <c r="Q71" s="113"/>
    </row>
    <row r="72" spans="1:17">
      <c r="A72" s="108"/>
      <c r="B72" s="109">
        <v>590</v>
      </c>
      <c r="C72" s="110" t="s">
        <v>109</v>
      </c>
      <c r="D72" s="111">
        <v>0</v>
      </c>
      <c r="E72" s="111">
        <v>0</v>
      </c>
      <c r="F72" s="111">
        <v>0</v>
      </c>
      <c r="G72" s="111">
        <v>0</v>
      </c>
      <c r="H72" s="111">
        <v>0</v>
      </c>
      <c r="I72" s="111">
        <v>0</v>
      </c>
      <c r="J72" s="111">
        <v>0</v>
      </c>
      <c r="K72" s="111">
        <v>0</v>
      </c>
      <c r="L72" s="111">
        <v>0</v>
      </c>
      <c r="M72" s="111">
        <v>0</v>
      </c>
      <c r="N72" s="111">
        <v>0</v>
      </c>
      <c r="O72" s="111">
        <f t="shared" si="12"/>
        <v>0</v>
      </c>
      <c r="P72" s="112">
        <f t="shared" si="13"/>
        <v>0</v>
      </c>
      <c r="Q72" s="113"/>
    </row>
    <row r="73" spans="1:17">
      <c r="A73" s="108"/>
      <c r="B73" s="109">
        <v>591</v>
      </c>
      <c r="C73" s="110" t="s">
        <v>110</v>
      </c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0</v>
      </c>
      <c r="M73" s="111">
        <v>0</v>
      </c>
      <c r="N73" s="111">
        <v>0</v>
      </c>
      <c r="O73" s="111">
        <f t="shared" si="12"/>
        <v>0</v>
      </c>
      <c r="P73" s="112">
        <f t="shared" si="13"/>
        <v>0</v>
      </c>
      <c r="Q73" s="113"/>
    </row>
    <row r="74" spans="1:17">
      <c r="A74" s="108"/>
      <c r="B74" s="109">
        <v>592</v>
      </c>
      <c r="C74" s="110" t="s">
        <v>111</v>
      </c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0</v>
      </c>
      <c r="M74" s="111">
        <v>0</v>
      </c>
      <c r="N74" s="111">
        <v>0</v>
      </c>
      <c r="O74" s="111">
        <f>SUM(D74:N74)</f>
        <v>0</v>
      </c>
      <c r="P74" s="112">
        <f t="shared" si="13"/>
        <v>0</v>
      </c>
      <c r="Q74" s="113"/>
    </row>
    <row r="75" spans="1:17">
      <c r="A75" s="108"/>
      <c r="B75" s="109">
        <v>593</v>
      </c>
      <c r="C75" s="110" t="s">
        <v>112</v>
      </c>
      <c r="D75" s="111">
        <v>0</v>
      </c>
      <c r="E75" s="111">
        <v>0</v>
      </c>
      <c r="F75" s="111">
        <v>0</v>
      </c>
      <c r="G75" s="111">
        <v>0</v>
      </c>
      <c r="H75" s="111">
        <v>0</v>
      </c>
      <c r="I75" s="111">
        <v>0</v>
      </c>
      <c r="J75" s="111">
        <v>0</v>
      </c>
      <c r="K75" s="111">
        <v>0</v>
      </c>
      <c r="L75" s="111">
        <v>0</v>
      </c>
      <c r="M75" s="111">
        <v>0</v>
      </c>
      <c r="N75" s="111">
        <v>0</v>
      </c>
      <c r="O75" s="111">
        <f>SUM(D75:N75)</f>
        <v>0</v>
      </c>
      <c r="P75" s="112">
        <f t="shared" si="13"/>
        <v>0</v>
      </c>
      <c r="Q75" s="113"/>
    </row>
    <row r="76" spans="1:17" ht="15.75">
      <c r="A76" s="114" t="s">
        <v>136</v>
      </c>
      <c r="B76" s="115"/>
      <c r="C76" s="116"/>
      <c r="D76" s="117">
        <f t="shared" ref="D76:N76" si="14">SUM(D77:D178)</f>
        <v>0</v>
      </c>
      <c r="E76" s="117">
        <f t="shared" si="14"/>
        <v>0</v>
      </c>
      <c r="F76" s="117">
        <f t="shared" si="14"/>
        <v>0</v>
      </c>
      <c r="G76" s="117">
        <f t="shared" si="14"/>
        <v>0</v>
      </c>
      <c r="H76" s="117">
        <f t="shared" si="14"/>
        <v>0</v>
      </c>
      <c r="I76" s="117">
        <f t="shared" si="14"/>
        <v>0</v>
      </c>
      <c r="J76" s="117">
        <f t="shared" si="14"/>
        <v>0</v>
      </c>
      <c r="K76" s="117">
        <f t="shared" si="14"/>
        <v>0</v>
      </c>
      <c r="L76" s="117">
        <f t="shared" si="14"/>
        <v>0</v>
      </c>
      <c r="M76" s="117">
        <f t="shared" si="14"/>
        <v>0</v>
      </c>
      <c r="N76" s="117">
        <f t="shared" si="14"/>
        <v>0</v>
      </c>
      <c r="O76" s="117">
        <f>SUM(D76:N76)</f>
        <v>0</v>
      </c>
      <c r="P76" s="119">
        <f t="shared" si="13"/>
        <v>0</v>
      </c>
      <c r="Q76" s="113"/>
    </row>
    <row r="77" spans="1:17">
      <c r="A77" s="108"/>
      <c r="B77" s="109">
        <v>600</v>
      </c>
      <c r="C77" s="110" t="s">
        <v>137</v>
      </c>
      <c r="D77" s="111">
        <v>0</v>
      </c>
      <c r="E77" s="111">
        <v>0</v>
      </c>
      <c r="F77" s="111">
        <v>0</v>
      </c>
      <c r="G77" s="111">
        <v>0</v>
      </c>
      <c r="H77" s="111">
        <v>0</v>
      </c>
      <c r="I77" s="111">
        <v>0</v>
      </c>
      <c r="J77" s="111">
        <v>0</v>
      </c>
      <c r="K77" s="111">
        <v>0</v>
      </c>
      <c r="L77" s="111">
        <v>0</v>
      </c>
      <c r="M77" s="111">
        <v>0</v>
      </c>
      <c r="N77" s="111">
        <v>0</v>
      </c>
      <c r="O77" s="111">
        <f t="shared" si="12"/>
        <v>0</v>
      </c>
      <c r="P77" s="112">
        <f t="shared" si="13"/>
        <v>0</v>
      </c>
      <c r="Q77" s="113"/>
    </row>
    <row r="78" spans="1:17">
      <c r="A78" s="108"/>
      <c r="B78" s="109">
        <v>601</v>
      </c>
      <c r="C78" s="110" t="s">
        <v>138</v>
      </c>
      <c r="D78" s="111">
        <v>0</v>
      </c>
      <c r="E78" s="111">
        <v>0</v>
      </c>
      <c r="F78" s="111">
        <v>0</v>
      </c>
      <c r="G78" s="111">
        <v>0</v>
      </c>
      <c r="H78" s="111">
        <v>0</v>
      </c>
      <c r="I78" s="111">
        <v>0</v>
      </c>
      <c r="J78" s="111">
        <v>0</v>
      </c>
      <c r="K78" s="111">
        <v>0</v>
      </c>
      <c r="L78" s="111">
        <v>0</v>
      </c>
      <c r="M78" s="111">
        <v>0</v>
      </c>
      <c r="N78" s="111">
        <v>0</v>
      </c>
      <c r="O78" s="111">
        <f t="shared" si="12"/>
        <v>0</v>
      </c>
      <c r="P78" s="112">
        <f t="shared" si="13"/>
        <v>0</v>
      </c>
      <c r="Q78" s="113"/>
    </row>
    <row r="79" spans="1:17">
      <c r="A79" s="108"/>
      <c r="B79" s="109">
        <v>602</v>
      </c>
      <c r="C79" s="110" t="s">
        <v>139</v>
      </c>
      <c r="D79" s="111">
        <v>0</v>
      </c>
      <c r="E79" s="111">
        <v>0</v>
      </c>
      <c r="F79" s="111">
        <v>0</v>
      </c>
      <c r="G79" s="111">
        <v>0</v>
      </c>
      <c r="H79" s="111">
        <v>0</v>
      </c>
      <c r="I79" s="111">
        <v>0</v>
      </c>
      <c r="J79" s="111">
        <v>0</v>
      </c>
      <c r="K79" s="111">
        <v>0</v>
      </c>
      <c r="L79" s="111">
        <v>0</v>
      </c>
      <c r="M79" s="111">
        <v>0</v>
      </c>
      <c r="N79" s="111">
        <v>0</v>
      </c>
      <c r="O79" s="111">
        <f t="shared" si="12"/>
        <v>0</v>
      </c>
      <c r="P79" s="112">
        <f t="shared" si="13"/>
        <v>0</v>
      </c>
      <c r="Q79" s="113"/>
    </row>
    <row r="80" spans="1:17">
      <c r="A80" s="108"/>
      <c r="B80" s="109">
        <v>603</v>
      </c>
      <c r="C80" s="110" t="s">
        <v>140</v>
      </c>
      <c r="D80" s="111">
        <v>0</v>
      </c>
      <c r="E80" s="111">
        <v>0</v>
      </c>
      <c r="F80" s="111">
        <v>0</v>
      </c>
      <c r="G80" s="111">
        <v>0</v>
      </c>
      <c r="H80" s="111">
        <v>0</v>
      </c>
      <c r="I80" s="111">
        <v>0</v>
      </c>
      <c r="J80" s="111">
        <v>0</v>
      </c>
      <c r="K80" s="111">
        <v>0</v>
      </c>
      <c r="L80" s="111">
        <v>0</v>
      </c>
      <c r="M80" s="111">
        <v>0</v>
      </c>
      <c r="N80" s="111">
        <v>0</v>
      </c>
      <c r="O80" s="111">
        <f t="shared" si="12"/>
        <v>0</v>
      </c>
      <c r="P80" s="112">
        <f t="shared" si="13"/>
        <v>0</v>
      </c>
      <c r="Q80" s="113"/>
    </row>
    <row r="81" spans="1:17">
      <c r="A81" s="108"/>
      <c r="B81" s="109">
        <v>604</v>
      </c>
      <c r="C81" s="110" t="s">
        <v>141</v>
      </c>
      <c r="D81" s="111">
        <v>0</v>
      </c>
      <c r="E81" s="111">
        <v>0</v>
      </c>
      <c r="F81" s="111">
        <v>0</v>
      </c>
      <c r="G81" s="111">
        <v>0</v>
      </c>
      <c r="H81" s="111">
        <v>0</v>
      </c>
      <c r="I81" s="111">
        <v>0</v>
      </c>
      <c r="J81" s="111">
        <v>0</v>
      </c>
      <c r="K81" s="111">
        <v>0</v>
      </c>
      <c r="L81" s="111">
        <v>0</v>
      </c>
      <c r="M81" s="111">
        <v>0</v>
      </c>
      <c r="N81" s="111">
        <v>0</v>
      </c>
      <c r="O81" s="111">
        <f t="shared" si="12"/>
        <v>0</v>
      </c>
      <c r="P81" s="112">
        <f t="shared" si="13"/>
        <v>0</v>
      </c>
      <c r="Q81" s="113"/>
    </row>
    <row r="82" spans="1:17">
      <c r="A82" s="108"/>
      <c r="B82" s="109">
        <v>605</v>
      </c>
      <c r="C82" s="110" t="s">
        <v>142</v>
      </c>
      <c r="D82" s="111">
        <v>0</v>
      </c>
      <c r="E82" s="111">
        <v>0</v>
      </c>
      <c r="F82" s="111">
        <v>0</v>
      </c>
      <c r="G82" s="111">
        <v>0</v>
      </c>
      <c r="H82" s="111">
        <v>0</v>
      </c>
      <c r="I82" s="111">
        <v>0</v>
      </c>
      <c r="J82" s="111">
        <v>0</v>
      </c>
      <c r="K82" s="111">
        <v>0</v>
      </c>
      <c r="L82" s="111">
        <v>0</v>
      </c>
      <c r="M82" s="111">
        <v>0</v>
      </c>
      <c r="N82" s="111">
        <v>0</v>
      </c>
      <c r="O82" s="111">
        <f t="shared" si="12"/>
        <v>0</v>
      </c>
      <c r="P82" s="112">
        <f t="shared" si="13"/>
        <v>0</v>
      </c>
      <c r="Q82" s="113"/>
    </row>
    <row r="83" spans="1:17">
      <c r="A83" s="108"/>
      <c r="B83" s="109">
        <v>606</v>
      </c>
      <c r="C83" s="110" t="s">
        <v>143</v>
      </c>
      <c r="D83" s="111">
        <v>0</v>
      </c>
      <c r="E83" s="111">
        <v>0</v>
      </c>
      <c r="F83" s="111">
        <v>0</v>
      </c>
      <c r="G83" s="111">
        <v>0</v>
      </c>
      <c r="H83" s="111">
        <v>0</v>
      </c>
      <c r="I83" s="111">
        <v>0</v>
      </c>
      <c r="J83" s="111">
        <v>0</v>
      </c>
      <c r="K83" s="111">
        <v>0</v>
      </c>
      <c r="L83" s="111">
        <v>0</v>
      </c>
      <c r="M83" s="111">
        <v>0</v>
      </c>
      <c r="N83" s="111">
        <v>0</v>
      </c>
      <c r="O83" s="111">
        <f t="shared" si="12"/>
        <v>0</v>
      </c>
      <c r="P83" s="112">
        <f t="shared" si="13"/>
        <v>0</v>
      </c>
      <c r="Q83" s="113"/>
    </row>
    <row r="84" spans="1:17">
      <c r="A84" s="108"/>
      <c r="B84" s="109">
        <v>607</v>
      </c>
      <c r="C84" s="110" t="s">
        <v>144</v>
      </c>
      <c r="D84" s="111">
        <v>0</v>
      </c>
      <c r="E84" s="111">
        <v>0</v>
      </c>
      <c r="F84" s="111">
        <v>0</v>
      </c>
      <c r="G84" s="111">
        <v>0</v>
      </c>
      <c r="H84" s="111">
        <v>0</v>
      </c>
      <c r="I84" s="111">
        <v>0</v>
      </c>
      <c r="J84" s="111">
        <v>0</v>
      </c>
      <c r="K84" s="111">
        <v>0</v>
      </c>
      <c r="L84" s="111">
        <v>0</v>
      </c>
      <c r="M84" s="111">
        <v>0</v>
      </c>
      <c r="N84" s="111">
        <v>0</v>
      </c>
      <c r="O84" s="111">
        <f t="shared" si="12"/>
        <v>0</v>
      </c>
      <c r="P84" s="112">
        <f t="shared" si="13"/>
        <v>0</v>
      </c>
      <c r="Q84" s="113"/>
    </row>
    <row r="85" spans="1:17">
      <c r="A85" s="108"/>
      <c r="B85" s="109">
        <v>608</v>
      </c>
      <c r="C85" s="110" t="s">
        <v>145</v>
      </c>
      <c r="D85" s="111">
        <v>0</v>
      </c>
      <c r="E85" s="111">
        <v>0</v>
      </c>
      <c r="F85" s="111">
        <v>0</v>
      </c>
      <c r="G85" s="111">
        <v>0</v>
      </c>
      <c r="H85" s="111">
        <v>0</v>
      </c>
      <c r="I85" s="111">
        <v>0</v>
      </c>
      <c r="J85" s="111">
        <v>0</v>
      </c>
      <c r="K85" s="111">
        <v>0</v>
      </c>
      <c r="L85" s="111">
        <v>0</v>
      </c>
      <c r="M85" s="111">
        <v>0</v>
      </c>
      <c r="N85" s="111">
        <v>0</v>
      </c>
      <c r="O85" s="111">
        <f t="shared" si="12"/>
        <v>0</v>
      </c>
      <c r="P85" s="112">
        <f t="shared" si="13"/>
        <v>0</v>
      </c>
      <c r="Q85" s="113"/>
    </row>
    <row r="86" spans="1:17">
      <c r="A86" s="108"/>
      <c r="B86" s="109">
        <v>609</v>
      </c>
      <c r="C86" s="110" t="s">
        <v>146</v>
      </c>
      <c r="D86" s="111">
        <v>0</v>
      </c>
      <c r="E86" s="111">
        <v>0</v>
      </c>
      <c r="F86" s="111">
        <v>0</v>
      </c>
      <c r="G86" s="111">
        <v>0</v>
      </c>
      <c r="H86" s="111">
        <v>0</v>
      </c>
      <c r="I86" s="111">
        <v>0</v>
      </c>
      <c r="J86" s="111">
        <v>0</v>
      </c>
      <c r="K86" s="111">
        <v>0</v>
      </c>
      <c r="L86" s="111">
        <v>0</v>
      </c>
      <c r="M86" s="111">
        <v>0</v>
      </c>
      <c r="N86" s="111">
        <v>0</v>
      </c>
      <c r="O86" s="111">
        <f>SUM(D86:N86)</f>
        <v>0</v>
      </c>
      <c r="P86" s="112">
        <f t="shared" si="13"/>
        <v>0</v>
      </c>
      <c r="Q86" s="113"/>
    </row>
    <row r="87" spans="1:17">
      <c r="A87" s="108"/>
      <c r="B87" s="109">
        <v>611</v>
      </c>
      <c r="C87" s="110" t="s">
        <v>147</v>
      </c>
      <c r="D87" s="111">
        <v>0</v>
      </c>
      <c r="E87" s="111">
        <v>0</v>
      </c>
      <c r="F87" s="111">
        <v>0</v>
      </c>
      <c r="G87" s="111">
        <v>0</v>
      </c>
      <c r="H87" s="111">
        <v>0</v>
      </c>
      <c r="I87" s="111">
        <v>0</v>
      </c>
      <c r="J87" s="111">
        <v>0</v>
      </c>
      <c r="K87" s="111">
        <v>0</v>
      </c>
      <c r="L87" s="111">
        <v>0</v>
      </c>
      <c r="M87" s="111">
        <v>0</v>
      </c>
      <c r="N87" s="111">
        <v>0</v>
      </c>
      <c r="O87" s="111">
        <f t="shared" ref="O87:O150" si="15">SUM(D87:N87)</f>
        <v>0</v>
      </c>
      <c r="P87" s="112">
        <f t="shared" si="13"/>
        <v>0</v>
      </c>
      <c r="Q87" s="113"/>
    </row>
    <row r="88" spans="1:17">
      <c r="A88" s="108"/>
      <c r="B88" s="109">
        <v>614</v>
      </c>
      <c r="C88" s="110" t="s">
        <v>148</v>
      </c>
      <c r="D88" s="111">
        <v>0</v>
      </c>
      <c r="E88" s="111">
        <v>0</v>
      </c>
      <c r="F88" s="111">
        <v>0</v>
      </c>
      <c r="G88" s="111">
        <v>0</v>
      </c>
      <c r="H88" s="111">
        <v>0</v>
      </c>
      <c r="I88" s="111">
        <v>0</v>
      </c>
      <c r="J88" s="111">
        <v>0</v>
      </c>
      <c r="K88" s="111">
        <v>0</v>
      </c>
      <c r="L88" s="111">
        <v>0</v>
      </c>
      <c r="M88" s="111">
        <v>0</v>
      </c>
      <c r="N88" s="111">
        <v>0</v>
      </c>
      <c r="O88" s="111">
        <f t="shared" si="15"/>
        <v>0</v>
      </c>
      <c r="P88" s="112">
        <f t="shared" si="13"/>
        <v>0</v>
      </c>
      <c r="Q88" s="113"/>
    </row>
    <row r="89" spans="1:17">
      <c r="A89" s="108"/>
      <c r="B89" s="109">
        <v>615</v>
      </c>
      <c r="C89" s="110" t="s">
        <v>149</v>
      </c>
      <c r="D89" s="111">
        <v>0</v>
      </c>
      <c r="E89" s="111">
        <v>0</v>
      </c>
      <c r="F89" s="111">
        <v>0</v>
      </c>
      <c r="G89" s="111">
        <v>0</v>
      </c>
      <c r="H89" s="111">
        <v>0</v>
      </c>
      <c r="I89" s="111">
        <v>0</v>
      </c>
      <c r="J89" s="111">
        <v>0</v>
      </c>
      <c r="K89" s="111">
        <v>0</v>
      </c>
      <c r="L89" s="111">
        <v>0</v>
      </c>
      <c r="M89" s="111">
        <v>0</v>
      </c>
      <c r="N89" s="111">
        <v>0</v>
      </c>
      <c r="O89" s="111">
        <f t="shared" si="15"/>
        <v>0</v>
      </c>
      <c r="P89" s="112">
        <f t="shared" si="13"/>
        <v>0</v>
      </c>
      <c r="Q89" s="113"/>
    </row>
    <row r="90" spans="1:17">
      <c r="A90" s="108"/>
      <c r="B90" s="109">
        <v>616</v>
      </c>
      <c r="C90" s="110" t="s">
        <v>150</v>
      </c>
      <c r="D90" s="111">
        <v>0</v>
      </c>
      <c r="E90" s="111">
        <v>0</v>
      </c>
      <c r="F90" s="111">
        <v>0</v>
      </c>
      <c r="G90" s="111">
        <v>0</v>
      </c>
      <c r="H90" s="111">
        <v>0</v>
      </c>
      <c r="I90" s="111">
        <v>0</v>
      </c>
      <c r="J90" s="111">
        <v>0</v>
      </c>
      <c r="K90" s="111">
        <v>0</v>
      </c>
      <c r="L90" s="111">
        <v>0</v>
      </c>
      <c r="M90" s="111">
        <v>0</v>
      </c>
      <c r="N90" s="111">
        <v>0</v>
      </c>
      <c r="O90" s="111">
        <f t="shared" si="15"/>
        <v>0</v>
      </c>
      <c r="P90" s="112">
        <f t="shared" si="13"/>
        <v>0</v>
      </c>
      <c r="Q90" s="113"/>
    </row>
    <row r="91" spans="1:17">
      <c r="A91" s="108"/>
      <c r="B91" s="109">
        <v>617</v>
      </c>
      <c r="C91" s="110" t="s">
        <v>151</v>
      </c>
      <c r="D91" s="111">
        <v>0</v>
      </c>
      <c r="E91" s="111">
        <v>0</v>
      </c>
      <c r="F91" s="111">
        <v>0</v>
      </c>
      <c r="G91" s="111">
        <v>0</v>
      </c>
      <c r="H91" s="111">
        <v>0</v>
      </c>
      <c r="I91" s="111">
        <v>0</v>
      </c>
      <c r="J91" s="111">
        <v>0</v>
      </c>
      <c r="K91" s="111">
        <v>0</v>
      </c>
      <c r="L91" s="111">
        <v>0</v>
      </c>
      <c r="M91" s="111">
        <v>0</v>
      </c>
      <c r="N91" s="111">
        <v>0</v>
      </c>
      <c r="O91" s="111">
        <f t="shared" si="15"/>
        <v>0</v>
      </c>
      <c r="P91" s="112">
        <f t="shared" si="13"/>
        <v>0</v>
      </c>
      <c r="Q91" s="113"/>
    </row>
    <row r="92" spans="1:17">
      <c r="A92" s="108"/>
      <c r="B92" s="109">
        <v>618</v>
      </c>
      <c r="C92" s="110" t="s">
        <v>152</v>
      </c>
      <c r="D92" s="111">
        <v>0</v>
      </c>
      <c r="E92" s="111">
        <v>0</v>
      </c>
      <c r="F92" s="111">
        <v>0</v>
      </c>
      <c r="G92" s="111">
        <v>0</v>
      </c>
      <c r="H92" s="111">
        <v>0</v>
      </c>
      <c r="I92" s="111">
        <v>0</v>
      </c>
      <c r="J92" s="111">
        <v>0</v>
      </c>
      <c r="K92" s="111">
        <v>0</v>
      </c>
      <c r="L92" s="111">
        <v>0</v>
      </c>
      <c r="M92" s="111">
        <v>0</v>
      </c>
      <c r="N92" s="111">
        <v>0</v>
      </c>
      <c r="O92" s="111">
        <f t="shared" si="15"/>
        <v>0</v>
      </c>
      <c r="P92" s="112">
        <f t="shared" si="13"/>
        <v>0</v>
      </c>
      <c r="Q92" s="113"/>
    </row>
    <row r="93" spans="1:17">
      <c r="A93" s="108"/>
      <c r="B93" s="109">
        <v>619</v>
      </c>
      <c r="C93" s="110" t="s">
        <v>153</v>
      </c>
      <c r="D93" s="111">
        <v>0</v>
      </c>
      <c r="E93" s="111">
        <v>0</v>
      </c>
      <c r="F93" s="111">
        <v>0</v>
      </c>
      <c r="G93" s="111">
        <v>0</v>
      </c>
      <c r="H93" s="111">
        <v>0</v>
      </c>
      <c r="I93" s="111">
        <v>0</v>
      </c>
      <c r="J93" s="111">
        <v>0</v>
      </c>
      <c r="K93" s="111">
        <v>0</v>
      </c>
      <c r="L93" s="111">
        <v>0</v>
      </c>
      <c r="M93" s="111">
        <v>0</v>
      </c>
      <c r="N93" s="111">
        <v>0</v>
      </c>
      <c r="O93" s="111">
        <f t="shared" si="15"/>
        <v>0</v>
      </c>
      <c r="P93" s="112">
        <f t="shared" si="13"/>
        <v>0</v>
      </c>
      <c r="Q93" s="113"/>
    </row>
    <row r="94" spans="1:17">
      <c r="A94" s="108"/>
      <c r="B94" s="109">
        <v>622</v>
      </c>
      <c r="C94" s="110" t="s">
        <v>154</v>
      </c>
      <c r="D94" s="111">
        <v>0</v>
      </c>
      <c r="E94" s="111">
        <v>0</v>
      </c>
      <c r="F94" s="111">
        <v>0</v>
      </c>
      <c r="G94" s="111">
        <v>0</v>
      </c>
      <c r="H94" s="111">
        <v>0</v>
      </c>
      <c r="I94" s="111">
        <v>0</v>
      </c>
      <c r="J94" s="111">
        <v>0</v>
      </c>
      <c r="K94" s="111">
        <v>0</v>
      </c>
      <c r="L94" s="111">
        <v>0</v>
      </c>
      <c r="M94" s="111">
        <v>0</v>
      </c>
      <c r="N94" s="111">
        <v>0</v>
      </c>
      <c r="O94" s="111">
        <f t="shared" si="15"/>
        <v>0</v>
      </c>
      <c r="P94" s="112">
        <f t="shared" si="13"/>
        <v>0</v>
      </c>
      <c r="Q94" s="113"/>
    </row>
    <row r="95" spans="1:17">
      <c r="A95" s="108"/>
      <c r="B95" s="109">
        <v>623</v>
      </c>
      <c r="C95" s="110" t="s">
        <v>155</v>
      </c>
      <c r="D95" s="111">
        <v>0</v>
      </c>
      <c r="E95" s="111">
        <v>0</v>
      </c>
      <c r="F95" s="111">
        <v>0</v>
      </c>
      <c r="G95" s="111">
        <v>0</v>
      </c>
      <c r="H95" s="111">
        <v>0</v>
      </c>
      <c r="I95" s="111">
        <v>0</v>
      </c>
      <c r="J95" s="111">
        <v>0</v>
      </c>
      <c r="K95" s="111">
        <v>0</v>
      </c>
      <c r="L95" s="111">
        <v>0</v>
      </c>
      <c r="M95" s="111">
        <v>0</v>
      </c>
      <c r="N95" s="111">
        <v>0</v>
      </c>
      <c r="O95" s="111">
        <f t="shared" si="15"/>
        <v>0</v>
      </c>
      <c r="P95" s="112">
        <f t="shared" si="13"/>
        <v>0</v>
      </c>
      <c r="Q95" s="113"/>
    </row>
    <row r="96" spans="1:17">
      <c r="A96" s="108"/>
      <c r="B96" s="109">
        <v>624</v>
      </c>
      <c r="C96" s="110" t="s">
        <v>156</v>
      </c>
      <c r="D96" s="111">
        <v>0</v>
      </c>
      <c r="E96" s="111">
        <v>0</v>
      </c>
      <c r="F96" s="111">
        <v>0</v>
      </c>
      <c r="G96" s="111">
        <v>0</v>
      </c>
      <c r="H96" s="111">
        <v>0</v>
      </c>
      <c r="I96" s="111">
        <v>0</v>
      </c>
      <c r="J96" s="111">
        <v>0</v>
      </c>
      <c r="K96" s="111">
        <v>0</v>
      </c>
      <c r="L96" s="111">
        <v>0</v>
      </c>
      <c r="M96" s="111">
        <v>0</v>
      </c>
      <c r="N96" s="111">
        <v>0</v>
      </c>
      <c r="O96" s="111">
        <f t="shared" si="15"/>
        <v>0</v>
      </c>
      <c r="P96" s="112">
        <f t="shared" si="13"/>
        <v>0</v>
      </c>
      <c r="Q96" s="113"/>
    </row>
    <row r="97" spans="1:17">
      <c r="A97" s="108"/>
      <c r="B97" s="109">
        <v>629</v>
      </c>
      <c r="C97" s="110" t="s">
        <v>157</v>
      </c>
      <c r="D97" s="111">
        <v>0</v>
      </c>
      <c r="E97" s="111">
        <v>0</v>
      </c>
      <c r="F97" s="111">
        <v>0</v>
      </c>
      <c r="G97" s="111">
        <v>0</v>
      </c>
      <c r="H97" s="111">
        <v>0</v>
      </c>
      <c r="I97" s="111">
        <v>0</v>
      </c>
      <c r="J97" s="111">
        <v>0</v>
      </c>
      <c r="K97" s="111">
        <v>0</v>
      </c>
      <c r="L97" s="111">
        <v>0</v>
      </c>
      <c r="M97" s="111">
        <v>0</v>
      </c>
      <c r="N97" s="111">
        <v>0</v>
      </c>
      <c r="O97" s="111">
        <f t="shared" si="15"/>
        <v>0</v>
      </c>
      <c r="P97" s="112">
        <f t="shared" si="13"/>
        <v>0</v>
      </c>
      <c r="Q97" s="113"/>
    </row>
    <row r="98" spans="1:17">
      <c r="A98" s="108"/>
      <c r="B98" s="109">
        <v>631</v>
      </c>
      <c r="C98" s="110" t="s">
        <v>158</v>
      </c>
      <c r="D98" s="111">
        <v>0</v>
      </c>
      <c r="E98" s="111">
        <v>0</v>
      </c>
      <c r="F98" s="111">
        <v>0</v>
      </c>
      <c r="G98" s="111">
        <v>0</v>
      </c>
      <c r="H98" s="111">
        <v>0</v>
      </c>
      <c r="I98" s="111">
        <v>0</v>
      </c>
      <c r="J98" s="111">
        <v>0</v>
      </c>
      <c r="K98" s="111">
        <v>0</v>
      </c>
      <c r="L98" s="111">
        <v>0</v>
      </c>
      <c r="M98" s="111">
        <v>0</v>
      </c>
      <c r="N98" s="111">
        <v>0</v>
      </c>
      <c r="O98" s="111">
        <f t="shared" si="15"/>
        <v>0</v>
      </c>
      <c r="P98" s="112">
        <f t="shared" si="13"/>
        <v>0</v>
      </c>
      <c r="Q98" s="113"/>
    </row>
    <row r="99" spans="1:17">
      <c r="A99" s="108"/>
      <c r="B99" s="109">
        <v>634</v>
      </c>
      <c r="C99" s="110" t="s">
        <v>159</v>
      </c>
      <c r="D99" s="111">
        <v>0</v>
      </c>
      <c r="E99" s="111">
        <v>0</v>
      </c>
      <c r="F99" s="111">
        <v>0</v>
      </c>
      <c r="G99" s="111">
        <v>0</v>
      </c>
      <c r="H99" s="111">
        <v>0</v>
      </c>
      <c r="I99" s="111">
        <v>0</v>
      </c>
      <c r="J99" s="111">
        <v>0</v>
      </c>
      <c r="K99" s="111">
        <v>0</v>
      </c>
      <c r="L99" s="111">
        <v>0</v>
      </c>
      <c r="M99" s="111">
        <v>0</v>
      </c>
      <c r="N99" s="111">
        <v>0</v>
      </c>
      <c r="O99" s="111">
        <f t="shared" si="15"/>
        <v>0</v>
      </c>
      <c r="P99" s="112">
        <f t="shared" si="13"/>
        <v>0</v>
      </c>
      <c r="Q99" s="113"/>
    </row>
    <row r="100" spans="1:17">
      <c r="A100" s="108"/>
      <c r="B100" s="109">
        <v>635</v>
      </c>
      <c r="C100" s="110" t="s">
        <v>160</v>
      </c>
      <c r="D100" s="111">
        <v>0</v>
      </c>
      <c r="E100" s="111">
        <v>0</v>
      </c>
      <c r="F100" s="111">
        <v>0</v>
      </c>
      <c r="G100" s="111">
        <v>0</v>
      </c>
      <c r="H100" s="111">
        <v>0</v>
      </c>
      <c r="I100" s="111">
        <v>0</v>
      </c>
      <c r="J100" s="111">
        <v>0</v>
      </c>
      <c r="K100" s="111">
        <v>0</v>
      </c>
      <c r="L100" s="111">
        <v>0</v>
      </c>
      <c r="M100" s="111">
        <v>0</v>
      </c>
      <c r="N100" s="111">
        <v>0</v>
      </c>
      <c r="O100" s="111">
        <f t="shared" si="15"/>
        <v>0</v>
      </c>
      <c r="P100" s="112">
        <f t="shared" si="13"/>
        <v>0</v>
      </c>
      <c r="Q100" s="113"/>
    </row>
    <row r="101" spans="1:17">
      <c r="A101" s="108"/>
      <c r="B101" s="109">
        <v>636</v>
      </c>
      <c r="C101" s="110" t="s">
        <v>161</v>
      </c>
      <c r="D101" s="111">
        <v>0</v>
      </c>
      <c r="E101" s="111">
        <v>0</v>
      </c>
      <c r="F101" s="111">
        <v>0</v>
      </c>
      <c r="G101" s="111">
        <v>0</v>
      </c>
      <c r="H101" s="111">
        <v>0</v>
      </c>
      <c r="I101" s="111">
        <v>0</v>
      </c>
      <c r="J101" s="111">
        <v>0</v>
      </c>
      <c r="K101" s="111">
        <v>0</v>
      </c>
      <c r="L101" s="111">
        <v>0</v>
      </c>
      <c r="M101" s="111">
        <v>0</v>
      </c>
      <c r="N101" s="111">
        <v>0</v>
      </c>
      <c r="O101" s="111">
        <f t="shared" si="15"/>
        <v>0</v>
      </c>
      <c r="P101" s="112">
        <f>(O101/P$181)</f>
        <v>0</v>
      </c>
      <c r="Q101" s="113"/>
    </row>
    <row r="102" spans="1:17">
      <c r="A102" s="108"/>
      <c r="B102" s="109">
        <v>637</v>
      </c>
      <c r="C102" s="110" t="s">
        <v>162</v>
      </c>
      <c r="D102" s="111">
        <v>0</v>
      </c>
      <c r="E102" s="111">
        <v>0</v>
      </c>
      <c r="F102" s="111">
        <v>0</v>
      </c>
      <c r="G102" s="111">
        <v>0</v>
      </c>
      <c r="H102" s="111">
        <v>0</v>
      </c>
      <c r="I102" s="111">
        <v>0</v>
      </c>
      <c r="J102" s="111">
        <v>0</v>
      </c>
      <c r="K102" s="111">
        <v>0</v>
      </c>
      <c r="L102" s="111">
        <v>0</v>
      </c>
      <c r="M102" s="111">
        <v>0</v>
      </c>
      <c r="N102" s="111">
        <v>0</v>
      </c>
      <c r="O102" s="111">
        <f t="shared" si="15"/>
        <v>0</v>
      </c>
      <c r="P102" s="112">
        <f t="shared" ref="P102:P165" si="16">(O102/P$181)</f>
        <v>0</v>
      </c>
      <c r="Q102" s="113"/>
    </row>
    <row r="103" spans="1:17">
      <c r="A103" s="108"/>
      <c r="B103" s="109">
        <v>638</v>
      </c>
      <c r="C103" s="110" t="s">
        <v>163</v>
      </c>
      <c r="D103" s="111">
        <v>0</v>
      </c>
      <c r="E103" s="111">
        <v>0</v>
      </c>
      <c r="F103" s="111">
        <v>0</v>
      </c>
      <c r="G103" s="111">
        <v>0</v>
      </c>
      <c r="H103" s="111">
        <v>0</v>
      </c>
      <c r="I103" s="111">
        <v>0</v>
      </c>
      <c r="J103" s="111">
        <v>0</v>
      </c>
      <c r="K103" s="111">
        <v>0</v>
      </c>
      <c r="L103" s="111">
        <v>0</v>
      </c>
      <c r="M103" s="111">
        <v>0</v>
      </c>
      <c r="N103" s="111">
        <v>0</v>
      </c>
      <c r="O103" s="111">
        <f t="shared" si="15"/>
        <v>0</v>
      </c>
      <c r="P103" s="112">
        <f t="shared" si="16"/>
        <v>0</v>
      </c>
      <c r="Q103" s="113"/>
    </row>
    <row r="104" spans="1:17">
      <c r="A104" s="108"/>
      <c r="B104" s="109">
        <v>639</v>
      </c>
      <c r="C104" s="110" t="s">
        <v>164</v>
      </c>
      <c r="D104" s="111">
        <v>0</v>
      </c>
      <c r="E104" s="111">
        <v>0</v>
      </c>
      <c r="F104" s="111">
        <v>0</v>
      </c>
      <c r="G104" s="111">
        <v>0</v>
      </c>
      <c r="H104" s="111">
        <v>0</v>
      </c>
      <c r="I104" s="111">
        <v>0</v>
      </c>
      <c r="J104" s="111">
        <v>0</v>
      </c>
      <c r="K104" s="111">
        <v>0</v>
      </c>
      <c r="L104" s="111">
        <v>0</v>
      </c>
      <c r="M104" s="111">
        <v>0</v>
      </c>
      <c r="N104" s="111">
        <v>0</v>
      </c>
      <c r="O104" s="111">
        <f t="shared" si="15"/>
        <v>0</v>
      </c>
      <c r="P104" s="112">
        <f t="shared" si="16"/>
        <v>0</v>
      </c>
      <c r="Q104" s="113"/>
    </row>
    <row r="105" spans="1:17">
      <c r="A105" s="108"/>
      <c r="B105" s="109">
        <v>641</v>
      </c>
      <c r="C105" s="110" t="s">
        <v>165</v>
      </c>
      <c r="D105" s="111">
        <v>0</v>
      </c>
      <c r="E105" s="111">
        <v>0</v>
      </c>
      <c r="F105" s="111">
        <v>0</v>
      </c>
      <c r="G105" s="111">
        <v>0</v>
      </c>
      <c r="H105" s="111">
        <v>0</v>
      </c>
      <c r="I105" s="111">
        <v>0</v>
      </c>
      <c r="J105" s="111">
        <v>0</v>
      </c>
      <c r="K105" s="111">
        <v>0</v>
      </c>
      <c r="L105" s="111">
        <v>0</v>
      </c>
      <c r="M105" s="111">
        <v>0</v>
      </c>
      <c r="N105" s="111">
        <v>0</v>
      </c>
      <c r="O105" s="111">
        <f t="shared" si="15"/>
        <v>0</v>
      </c>
      <c r="P105" s="112">
        <f t="shared" si="16"/>
        <v>0</v>
      </c>
      <c r="Q105" s="113"/>
    </row>
    <row r="106" spans="1:17">
      <c r="A106" s="108"/>
      <c r="B106" s="109">
        <v>642</v>
      </c>
      <c r="C106" s="110" t="s">
        <v>166</v>
      </c>
      <c r="D106" s="111">
        <v>0</v>
      </c>
      <c r="E106" s="111">
        <v>0</v>
      </c>
      <c r="F106" s="111">
        <v>0</v>
      </c>
      <c r="G106" s="111">
        <v>0</v>
      </c>
      <c r="H106" s="111">
        <v>0</v>
      </c>
      <c r="I106" s="111">
        <v>0</v>
      </c>
      <c r="J106" s="111">
        <v>0</v>
      </c>
      <c r="K106" s="111">
        <v>0</v>
      </c>
      <c r="L106" s="111">
        <v>0</v>
      </c>
      <c r="M106" s="111">
        <v>0</v>
      </c>
      <c r="N106" s="111">
        <v>0</v>
      </c>
      <c r="O106" s="111">
        <f t="shared" si="15"/>
        <v>0</v>
      </c>
      <c r="P106" s="112">
        <f t="shared" si="16"/>
        <v>0</v>
      </c>
      <c r="Q106" s="113"/>
    </row>
    <row r="107" spans="1:17">
      <c r="A107" s="108"/>
      <c r="B107" s="109">
        <v>649</v>
      </c>
      <c r="C107" s="110" t="s">
        <v>167</v>
      </c>
      <c r="D107" s="111">
        <v>0</v>
      </c>
      <c r="E107" s="111">
        <v>0</v>
      </c>
      <c r="F107" s="111">
        <v>0</v>
      </c>
      <c r="G107" s="111">
        <v>0</v>
      </c>
      <c r="H107" s="111">
        <v>0</v>
      </c>
      <c r="I107" s="111">
        <v>0</v>
      </c>
      <c r="J107" s="111">
        <v>0</v>
      </c>
      <c r="K107" s="111">
        <v>0</v>
      </c>
      <c r="L107" s="111">
        <v>0</v>
      </c>
      <c r="M107" s="111">
        <v>0</v>
      </c>
      <c r="N107" s="111">
        <v>0</v>
      </c>
      <c r="O107" s="111">
        <f t="shared" si="15"/>
        <v>0</v>
      </c>
      <c r="P107" s="112">
        <f t="shared" si="16"/>
        <v>0</v>
      </c>
      <c r="Q107" s="113"/>
    </row>
    <row r="108" spans="1:17">
      <c r="A108" s="108"/>
      <c r="B108" s="109">
        <v>651</v>
      </c>
      <c r="C108" s="110" t="s">
        <v>168</v>
      </c>
      <c r="D108" s="111">
        <v>0</v>
      </c>
      <c r="E108" s="111">
        <v>0</v>
      </c>
      <c r="F108" s="111">
        <v>0</v>
      </c>
      <c r="G108" s="111">
        <v>0</v>
      </c>
      <c r="H108" s="111">
        <v>0</v>
      </c>
      <c r="I108" s="111">
        <v>0</v>
      </c>
      <c r="J108" s="111">
        <v>0</v>
      </c>
      <c r="K108" s="111">
        <v>0</v>
      </c>
      <c r="L108" s="111">
        <v>0</v>
      </c>
      <c r="M108" s="111">
        <v>0</v>
      </c>
      <c r="N108" s="111">
        <v>0</v>
      </c>
      <c r="O108" s="111">
        <f t="shared" si="15"/>
        <v>0</v>
      </c>
      <c r="P108" s="112">
        <f t="shared" si="16"/>
        <v>0</v>
      </c>
      <c r="Q108" s="113"/>
    </row>
    <row r="109" spans="1:17">
      <c r="A109" s="108"/>
      <c r="B109" s="109">
        <v>654</v>
      </c>
      <c r="C109" s="110" t="s">
        <v>169</v>
      </c>
      <c r="D109" s="111">
        <v>0</v>
      </c>
      <c r="E109" s="111">
        <v>0</v>
      </c>
      <c r="F109" s="111">
        <v>0</v>
      </c>
      <c r="G109" s="111">
        <v>0</v>
      </c>
      <c r="H109" s="111">
        <v>0</v>
      </c>
      <c r="I109" s="111">
        <v>0</v>
      </c>
      <c r="J109" s="111">
        <v>0</v>
      </c>
      <c r="K109" s="111">
        <v>0</v>
      </c>
      <c r="L109" s="111">
        <v>0</v>
      </c>
      <c r="M109" s="111">
        <v>0</v>
      </c>
      <c r="N109" s="111">
        <v>0</v>
      </c>
      <c r="O109" s="111">
        <f t="shared" si="15"/>
        <v>0</v>
      </c>
      <c r="P109" s="112">
        <f t="shared" si="16"/>
        <v>0</v>
      </c>
      <c r="Q109" s="113"/>
    </row>
    <row r="110" spans="1:17">
      <c r="A110" s="108"/>
      <c r="B110" s="109">
        <v>655</v>
      </c>
      <c r="C110" s="110" t="s">
        <v>170</v>
      </c>
      <c r="D110" s="111">
        <v>0</v>
      </c>
      <c r="E110" s="111">
        <v>0</v>
      </c>
      <c r="F110" s="111">
        <v>0</v>
      </c>
      <c r="G110" s="111">
        <v>0</v>
      </c>
      <c r="H110" s="111">
        <v>0</v>
      </c>
      <c r="I110" s="111">
        <v>0</v>
      </c>
      <c r="J110" s="111">
        <v>0</v>
      </c>
      <c r="K110" s="111">
        <v>0</v>
      </c>
      <c r="L110" s="111">
        <v>0</v>
      </c>
      <c r="M110" s="111">
        <v>0</v>
      </c>
      <c r="N110" s="111">
        <v>0</v>
      </c>
      <c r="O110" s="111">
        <f t="shared" si="15"/>
        <v>0</v>
      </c>
      <c r="P110" s="112">
        <f t="shared" si="16"/>
        <v>0</v>
      </c>
      <c r="Q110" s="113"/>
    </row>
    <row r="111" spans="1:17">
      <c r="A111" s="108"/>
      <c r="B111" s="109">
        <v>656</v>
      </c>
      <c r="C111" s="110" t="s">
        <v>171</v>
      </c>
      <c r="D111" s="111">
        <v>0</v>
      </c>
      <c r="E111" s="111">
        <v>0</v>
      </c>
      <c r="F111" s="111">
        <v>0</v>
      </c>
      <c r="G111" s="111">
        <v>0</v>
      </c>
      <c r="H111" s="111">
        <v>0</v>
      </c>
      <c r="I111" s="111">
        <v>0</v>
      </c>
      <c r="J111" s="111">
        <v>0</v>
      </c>
      <c r="K111" s="111">
        <v>0</v>
      </c>
      <c r="L111" s="111">
        <v>0</v>
      </c>
      <c r="M111" s="111">
        <v>0</v>
      </c>
      <c r="N111" s="111">
        <v>0</v>
      </c>
      <c r="O111" s="111">
        <f t="shared" si="15"/>
        <v>0</v>
      </c>
      <c r="P111" s="112">
        <f t="shared" si="16"/>
        <v>0</v>
      </c>
      <c r="Q111" s="113"/>
    </row>
    <row r="112" spans="1:17">
      <c r="A112" s="108"/>
      <c r="B112" s="109">
        <v>657</v>
      </c>
      <c r="C112" s="110" t="s">
        <v>172</v>
      </c>
      <c r="D112" s="111">
        <v>0</v>
      </c>
      <c r="E112" s="111">
        <v>0</v>
      </c>
      <c r="F112" s="111">
        <v>0</v>
      </c>
      <c r="G112" s="111">
        <v>0</v>
      </c>
      <c r="H112" s="111">
        <v>0</v>
      </c>
      <c r="I112" s="111">
        <v>0</v>
      </c>
      <c r="J112" s="111">
        <v>0</v>
      </c>
      <c r="K112" s="111">
        <v>0</v>
      </c>
      <c r="L112" s="111">
        <v>0</v>
      </c>
      <c r="M112" s="111">
        <v>0</v>
      </c>
      <c r="N112" s="111">
        <v>0</v>
      </c>
      <c r="O112" s="111">
        <f t="shared" si="15"/>
        <v>0</v>
      </c>
      <c r="P112" s="112">
        <f t="shared" si="16"/>
        <v>0</v>
      </c>
      <c r="Q112" s="113"/>
    </row>
    <row r="113" spans="1:17">
      <c r="A113" s="108"/>
      <c r="B113" s="109">
        <v>658</v>
      </c>
      <c r="C113" s="110" t="s">
        <v>173</v>
      </c>
      <c r="D113" s="111">
        <v>0</v>
      </c>
      <c r="E113" s="111">
        <v>0</v>
      </c>
      <c r="F113" s="111">
        <v>0</v>
      </c>
      <c r="G113" s="111">
        <v>0</v>
      </c>
      <c r="H113" s="111">
        <v>0</v>
      </c>
      <c r="I113" s="111">
        <v>0</v>
      </c>
      <c r="J113" s="111">
        <v>0</v>
      </c>
      <c r="K113" s="111">
        <v>0</v>
      </c>
      <c r="L113" s="111">
        <v>0</v>
      </c>
      <c r="M113" s="111">
        <v>0</v>
      </c>
      <c r="N113" s="111">
        <v>0</v>
      </c>
      <c r="O113" s="111">
        <f t="shared" si="15"/>
        <v>0</v>
      </c>
      <c r="P113" s="112">
        <f t="shared" si="16"/>
        <v>0</v>
      </c>
      <c r="Q113" s="113"/>
    </row>
    <row r="114" spans="1:17">
      <c r="A114" s="108"/>
      <c r="B114" s="109">
        <v>659</v>
      </c>
      <c r="C114" s="110" t="s">
        <v>174</v>
      </c>
      <c r="D114" s="111">
        <v>0</v>
      </c>
      <c r="E114" s="111">
        <v>0</v>
      </c>
      <c r="F114" s="111">
        <v>0</v>
      </c>
      <c r="G114" s="111">
        <v>0</v>
      </c>
      <c r="H114" s="111">
        <v>0</v>
      </c>
      <c r="I114" s="111">
        <v>0</v>
      </c>
      <c r="J114" s="111">
        <v>0</v>
      </c>
      <c r="K114" s="111">
        <v>0</v>
      </c>
      <c r="L114" s="111">
        <v>0</v>
      </c>
      <c r="M114" s="111">
        <v>0</v>
      </c>
      <c r="N114" s="111">
        <v>0</v>
      </c>
      <c r="O114" s="111">
        <f t="shared" si="15"/>
        <v>0</v>
      </c>
      <c r="P114" s="112">
        <f t="shared" si="16"/>
        <v>0</v>
      </c>
      <c r="Q114" s="113"/>
    </row>
    <row r="115" spans="1:17">
      <c r="A115" s="108"/>
      <c r="B115" s="109">
        <v>661</v>
      </c>
      <c r="C115" s="110" t="s">
        <v>175</v>
      </c>
      <c r="D115" s="111">
        <v>0</v>
      </c>
      <c r="E115" s="111">
        <v>0</v>
      </c>
      <c r="F115" s="111">
        <v>0</v>
      </c>
      <c r="G115" s="111">
        <v>0</v>
      </c>
      <c r="H115" s="111">
        <v>0</v>
      </c>
      <c r="I115" s="111">
        <v>0</v>
      </c>
      <c r="J115" s="111">
        <v>0</v>
      </c>
      <c r="K115" s="111">
        <v>0</v>
      </c>
      <c r="L115" s="111">
        <v>0</v>
      </c>
      <c r="M115" s="111">
        <v>0</v>
      </c>
      <c r="N115" s="111">
        <v>0</v>
      </c>
      <c r="O115" s="111">
        <f t="shared" si="15"/>
        <v>0</v>
      </c>
      <c r="P115" s="112">
        <f t="shared" si="16"/>
        <v>0</v>
      </c>
      <c r="Q115" s="113"/>
    </row>
    <row r="116" spans="1:17">
      <c r="A116" s="108"/>
      <c r="B116" s="109">
        <v>662</v>
      </c>
      <c r="C116" s="110" t="s">
        <v>176</v>
      </c>
      <c r="D116" s="111">
        <v>0</v>
      </c>
      <c r="E116" s="111">
        <v>0</v>
      </c>
      <c r="F116" s="111">
        <v>0</v>
      </c>
      <c r="G116" s="111">
        <v>0</v>
      </c>
      <c r="H116" s="111">
        <v>0</v>
      </c>
      <c r="I116" s="111">
        <v>0</v>
      </c>
      <c r="J116" s="111">
        <v>0</v>
      </c>
      <c r="K116" s="111">
        <v>0</v>
      </c>
      <c r="L116" s="111">
        <v>0</v>
      </c>
      <c r="M116" s="111">
        <v>0</v>
      </c>
      <c r="N116" s="111">
        <v>0</v>
      </c>
      <c r="O116" s="111">
        <f t="shared" si="15"/>
        <v>0</v>
      </c>
      <c r="P116" s="112">
        <f t="shared" si="16"/>
        <v>0</v>
      </c>
      <c r="Q116" s="113"/>
    </row>
    <row r="117" spans="1:17">
      <c r="A117" s="108"/>
      <c r="B117" s="109">
        <v>663</v>
      </c>
      <c r="C117" s="110" t="s">
        <v>177</v>
      </c>
      <c r="D117" s="111">
        <v>0</v>
      </c>
      <c r="E117" s="111">
        <v>0</v>
      </c>
      <c r="F117" s="111">
        <v>0</v>
      </c>
      <c r="G117" s="111">
        <v>0</v>
      </c>
      <c r="H117" s="111">
        <v>0</v>
      </c>
      <c r="I117" s="111">
        <v>0</v>
      </c>
      <c r="J117" s="111">
        <v>0</v>
      </c>
      <c r="K117" s="111">
        <v>0</v>
      </c>
      <c r="L117" s="111">
        <v>0</v>
      </c>
      <c r="M117" s="111">
        <v>0</v>
      </c>
      <c r="N117" s="111">
        <v>0</v>
      </c>
      <c r="O117" s="111">
        <f t="shared" si="15"/>
        <v>0</v>
      </c>
      <c r="P117" s="112">
        <f t="shared" si="16"/>
        <v>0</v>
      </c>
      <c r="Q117" s="113"/>
    </row>
    <row r="118" spans="1:17">
      <c r="A118" s="108"/>
      <c r="B118" s="109">
        <v>664</v>
      </c>
      <c r="C118" s="110" t="s">
        <v>178</v>
      </c>
      <c r="D118" s="111">
        <v>0</v>
      </c>
      <c r="E118" s="111">
        <v>0</v>
      </c>
      <c r="F118" s="111">
        <v>0</v>
      </c>
      <c r="G118" s="111">
        <v>0</v>
      </c>
      <c r="H118" s="111">
        <v>0</v>
      </c>
      <c r="I118" s="111">
        <v>0</v>
      </c>
      <c r="J118" s="111">
        <v>0</v>
      </c>
      <c r="K118" s="111">
        <v>0</v>
      </c>
      <c r="L118" s="111">
        <v>0</v>
      </c>
      <c r="M118" s="111">
        <v>0</v>
      </c>
      <c r="N118" s="111">
        <v>0</v>
      </c>
      <c r="O118" s="111">
        <f t="shared" si="15"/>
        <v>0</v>
      </c>
      <c r="P118" s="112">
        <f t="shared" si="16"/>
        <v>0</v>
      </c>
      <c r="Q118" s="113"/>
    </row>
    <row r="119" spans="1:17">
      <c r="A119" s="108"/>
      <c r="B119" s="109">
        <v>665</v>
      </c>
      <c r="C119" s="110" t="s">
        <v>179</v>
      </c>
      <c r="D119" s="111">
        <v>0</v>
      </c>
      <c r="E119" s="111">
        <v>0</v>
      </c>
      <c r="F119" s="111">
        <v>0</v>
      </c>
      <c r="G119" s="111">
        <v>0</v>
      </c>
      <c r="H119" s="111">
        <v>0</v>
      </c>
      <c r="I119" s="111">
        <v>0</v>
      </c>
      <c r="J119" s="111">
        <v>0</v>
      </c>
      <c r="K119" s="111">
        <v>0</v>
      </c>
      <c r="L119" s="111">
        <v>0</v>
      </c>
      <c r="M119" s="111">
        <v>0</v>
      </c>
      <c r="N119" s="111">
        <v>0</v>
      </c>
      <c r="O119" s="111">
        <f t="shared" si="15"/>
        <v>0</v>
      </c>
      <c r="P119" s="112">
        <f t="shared" si="16"/>
        <v>0</v>
      </c>
      <c r="Q119" s="113"/>
    </row>
    <row r="120" spans="1:17">
      <c r="A120" s="108"/>
      <c r="B120" s="109">
        <v>666</v>
      </c>
      <c r="C120" s="110" t="s">
        <v>180</v>
      </c>
      <c r="D120" s="111">
        <v>0</v>
      </c>
      <c r="E120" s="111">
        <v>0</v>
      </c>
      <c r="F120" s="111">
        <v>0</v>
      </c>
      <c r="G120" s="111">
        <v>0</v>
      </c>
      <c r="H120" s="111">
        <v>0</v>
      </c>
      <c r="I120" s="111">
        <v>0</v>
      </c>
      <c r="J120" s="111">
        <v>0</v>
      </c>
      <c r="K120" s="111">
        <v>0</v>
      </c>
      <c r="L120" s="111">
        <v>0</v>
      </c>
      <c r="M120" s="111">
        <v>0</v>
      </c>
      <c r="N120" s="111">
        <v>0</v>
      </c>
      <c r="O120" s="111">
        <f t="shared" si="15"/>
        <v>0</v>
      </c>
      <c r="P120" s="112">
        <f t="shared" si="16"/>
        <v>0</v>
      </c>
      <c r="Q120" s="113"/>
    </row>
    <row r="121" spans="1:17">
      <c r="A121" s="108"/>
      <c r="B121" s="109">
        <v>667</v>
      </c>
      <c r="C121" s="110" t="s">
        <v>181</v>
      </c>
      <c r="D121" s="111">
        <v>0</v>
      </c>
      <c r="E121" s="111">
        <v>0</v>
      </c>
      <c r="F121" s="111">
        <v>0</v>
      </c>
      <c r="G121" s="111">
        <v>0</v>
      </c>
      <c r="H121" s="111">
        <v>0</v>
      </c>
      <c r="I121" s="111">
        <v>0</v>
      </c>
      <c r="J121" s="111">
        <v>0</v>
      </c>
      <c r="K121" s="111">
        <v>0</v>
      </c>
      <c r="L121" s="111">
        <v>0</v>
      </c>
      <c r="M121" s="111">
        <v>0</v>
      </c>
      <c r="N121" s="111">
        <v>0</v>
      </c>
      <c r="O121" s="111">
        <f t="shared" si="15"/>
        <v>0</v>
      </c>
      <c r="P121" s="112">
        <f t="shared" si="16"/>
        <v>0</v>
      </c>
      <c r="Q121" s="113"/>
    </row>
    <row r="122" spans="1:17">
      <c r="A122" s="108"/>
      <c r="B122" s="109">
        <v>669</v>
      </c>
      <c r="C122" s="110" t="s">
        <v>182</v>
      </c>
      <c r="D122" s="111">
        <v>0</v>
      </c>
      <c r="E122" s="111">
        <v>0</v>
      </c>
      <c r="F122" s="111">
        <v>0</v>
      </c>
      <c r="G122" s="111">
        <v>0</v>
      </c>
      <c r="H122" s="111">
        <v>0</v>
      </c>
      <c r="I122" s="111">
        <v>0</v>
      </c>
      <c r="J122" s="111">
        <v>0</v>
      </c>
      <c r="K122" s="111">
        <v>0</v>
      </c>
      <c r="L122" s="111">
        <v>0</v>
      </c>
      <c r="M122" s="111">
        <v>0</v>
      </c>
      <c r="N122" s="111">
        <v>0</v>
      </c>
      <c r="O122" s="111">
        <f t="shared" si="15"/>
        <v>0</v>
      </c>
      <c r="P122" s="112">
        <f t="shared" si="16"/>
        <v>0</v>
      </c>
      <c r="Q122" s="113"/>
    </row>
    <row r="123" spans="1:17">
      <c r="A123" s="108"/>
      <c r="B123" s="109">
        <v>671</v>
      </c>
      <c r="C123" s="110" t="s">
        <v>183</v>
      </c>
      <c r="D123" s="111">
        <v>0</v>
      </c>
      <c r="E123" s="111">
        <v>0</v>
      </c>
      <c r="F123" s="111">
        <v>0</v>
      </c>
      <c r="G123" s="111">
        <v>0</v>
      </c>
      <c r="H123" s="111">
        <v>0</v>
      </c>
      <c r="I123" s="111">
        <v>0</v>
      </c>
      <c r="J123" s="111">
        <v>0</v>
      </c>
      <c r="K123" s="111">
        <v>0</v>
      </c>
      <c r="L123" s="111">
        <v>0</v>
      </c>
      <c r="M123" s="111">
        <v>0</v>
      </c>
      <c r="N123" s="111">
        <v>0</v>
      </c>
      <c r="O123" s="111">
        <f t="shared" si="15"/>
        <v>0</v>
      </c>
      <c r="P123" s="112">
        <f t="shared" si="16"/>
        <v>0</v>
      </c>
      <c r="Q123" s="113"/>
    </row>
    <row r="124" spans="1:17">
      <c r="A124" s="108"/>
      <c r="B124" s="109">
        <v>674</v>
      </c>
      <c r="C124" s="110" t="s">
        <v>184</v>
      </c>
      <c r="D124" s="111">
        <v>0</v>
      </c>
      <c r="E124" s="111">
        <v>0</v>
      </c>
      <c r="F124" s="111">
        <v>0</v>
      </c>
      <c r="G124" s="111">
        <v>0</v>
      </c>
      <c r="H124" s="111">
        <v>0</v>
      </c>
      <c r="I124" s="111">
        <v>0</v>
      </c>
      <c r="J124" s="111">
        <v>0</v>
      </c>
      <c r="K124" s="111">
        <v>0</v>
      </c>
      <c r="L124" s="111">
        <v>0</v>
      </c>
      <c r="M124" s="111">
        <v>0</v>
      </c>
      <c r="N124" s="111">
        <v>0</v>
      </c>
      <c r="O124" s="111">
        <f t="shared" si="15"/>
        <v>0</v>
      </c>
      <c r="P124" s="112">
        <f t="shared" si="16"/>
        <v>0</v>
      </c>
      <c r="Q124" s="113"/>
    </row>
    <row r="125" spans="1:17">
      <c r="A125" s="108"/>
      <c r="B125" s="109">
        <v>675</v>
      </c>
      <c r="C125" s="110" t="s">
        <v>185</v>
      </c>
      <c r="D125" s="111">
        <v>0</v>
      </c>
      <c r="E125" s="111">
        <v>0</v>
      </c>
      <c r="F125" s="111">
        <v>0</v>
      </c>
      <c r="G125" s="111">
        <v>0</v>
      </c>
      <c r="H125" s="111">
        <v>0</v>
      </c>
      <c r="I125" s="111">
        <v>0</v>
      </c>
      <c r="J125" s="111">
        <v>0</v>
      </c>
      <c r="K125" s="111">
        <v>0</v>
      </c>
      <c r="L125" s="111">
        <v>0</v>
      </c>
      <c r="M125" s="111">
        <v>0</v>
      </c>
      <c r="N125" s="111">
        <v>0</v>
      </c>
      <c r="O125" s="111">
        <f t="shared" si="15"/>
        <v>0</v>
      </c>
      <c r="P125" s="112">
        <f t="shared" si="16"/>
        <v>0</v>
      </c>
      <c r="Q125" s="113"/>
    </row>
    <row r="126" spans="1:17">
      <c r="A126" s="108"/>
      <c r="B126" s="109">
        <v>676</v>
      </c>
      <c r="C126" s="110" t="s">
        <v>186</v>
      </c>
      <c r="D126" s="111">
        <v>0</v>
      </c>
      <c r="E126" s="111">
        <v>0</v>
      </c>
      <c r="F126" s="111">
        <v>0</v>
      </c>
      <c r="G126" s="111">
        <v>0</v>
      </c>
      <c r="H126" s="111">
        <v>0</v>
      </c>
      <c r="I126" s="111">
        <v>0</v>
      </c>
      <c r="J126" s="111">
        <v>0</v>
      </c>
      <c r="K126" s="111">
        <v>0</v>
      </c>
      <c r="L126" s="111">
        <v>0</v>
      </c>
      <c r="M126" s="111">
        <v>0</v>
      </c>
      <c r="N126" s="111">
        <v>0</v>
      </c>
      <c r="O126" s="111">
        <f t="shared" si="15"/>
        <v>0</v>
      </c>
      <c r="P126" s="112">
        <f t="shared" si="16"/>
        <v>0</v>
      </c>
      <c r="Q126" s="113"/>
    </row>
    <row r="127" spans="1:17">
      <c r="A127" s="108"/>
      <c r="B127" s="109">
        <v>677</v>
      </c>
      <c r="C127" s="110" t="s">
        <v>187</v>
      </c>
      <c r="D127" s="111">
        <v>0</v>
      </c>
      <c r="E127" s="111">
        <v>0</v>
      </c>
      <c r="F127" s="111">
        <v>0</v>
      </c>
      <c r="G127" s="111">
        <v>0</v>
      </c>
      <c r="H127" s="111">
        <v>0</v>
      </c>
      <c r="I127" s="111">
        <v>0</v>
      </c>
      <c r="J127" s="111">
        <v>0</v>
      </c>
      <c r="K127" s="111">
        <v>0</v>
      </c>
      <c r="L127" s="111">
        <v>0</v>
      </c>
      <c r="M127" s="111">
        <v>0</v>
      </c>
      <c r="N127" s="111">
        <v>0</v>
      </c>
      <c r="O127" s="111">
        <f t="shared" si="15"/>
        <v>0</v>
      </c>
      <c r="P127" s="112">
        <f t="shared" si="16"/>
        <v>0</v>
      </c>
      <c r="Q127" s="113"/>
    </row>
    <row r="128" spans="1:17">
      <c r="A128" s="108"/>
      <c r="B128" s="109">
        <v>678</v>
      </c>
      <c r="C128" s="110" t="s">
        <v>188</v>
      </c>
      <c r="D128" s="111">
        <v>0</v>
      </c>
      <c r="E128" s="111">
        <v>0</v>
      </c>
      <c r="F128" s="111">
        <v>0</v>
      </c>
      <c r="G128" s="111">
        <v>0</v>
      </c>
      <c r="H128" s="111">
        <v>0</v>
      </c>
      <c r="I128" s="111">
        <v>0</v>
      </c>
      <c r="J128" s="111">
        <v>0</v>
      </c>
      <c r="K128" s="111">
        <v>0</v>
      </c>
      <c r="L128" s="111">
        <v>0</v>
      </c>
      <c r="M128" s="111">
        <v>0</v>
      </c>
      <c r="N128" s="111">
        <v>0</v>
      </c>
      <c r="O128" s="111">
        <f t="shared" si="15"/>
        <v>0</v>
      </c>
      <c r="P128" s="112">
        <f t="shared" si="16"/>
        <v>0</v>
      </c>
      <c r="Q128" s="113"/>
    </row>
    <row r="129" spans="1:17">
      <c r="A129" s="108"/>
      <c r="B129" s="109">
        <v>679</v>
      </c>
      <c r="C129" s="110" t="s">
        <v>189</v>
      </c>
      <c r="D129" s="111">
        <v>0</v>
      </c>
      <c r="E129" s="111">
        <v>0</v>
      </c>
      <c r="F129" s="111">
        <v>0</v>
      </c>
      <c r="G129" s="111">
        <v>0</v>
      </c>
      <c r="H129" s="111">
        <v>0</v>
      </c>
      <c r="I129" s="111">
        <v>0</v>
      </c>
      <c r="J129" s="111">
        <v>0</v>
      </c>
      <c r="K129" s="111">
        <v>0</v>
      </c>
      <c r="L129" s="111">
        <v>0</v>
      </c>
      <c r="M129" s="111">
        <v>0</v>
      </c>
      <c r="N129" s="111">
        <v>0</v>
      </c>
      <c r="O129" s="111">
        <f t="shared" si="15"/>
        <v>0</v>
      </c>
      <c r="P129" s="112">
        <f t="shared" si="16"/>
        <v>0</v>
      </c>
      <c r="Q129" s="113"/>
    </row>
    <row r="130" spans="1:17">
      <c r="A130" s="108"/>
      <c r="B130" s="109">
        <v>682</v>
      </c>
      <c r="C130" s="110" t="s">
        <v>190</v>
      </c>
      <c r="D130" s="111">
        <v>0</v>
      </c>
      <c r="E130" s="111">
        <v>0</v>
      </c>
      <c r="F130" s="111">
        <v>0</v>
      </c>
      <c r="G130" s="111">
        <v>0</v>
      </c>
      <c r="H130" s="111">
        <v>0</v>
      </c>
      <c r="I130" s="111">
        <v>0</v>
      </c>
      <c r="J130" s="111">
        <v>0</v>
      </c>
      <c r="K130" s="111">
        <v>0</v>
      </c>
      <c r="L130" s="111">
        <v>0</v>
      </c>
      <c r="M130" s="111">
        <v>0</v>
      </c>
      <c r="N130" s="111">
        <v>0</v>
      </c>
      <c r="O130" s="111">
        <f t="shared" si="15"/>
        <v>0</v>
      </c>
      <c r="P130" s="112">
        <f t="shared" si="16"/>
        <v>0</v>
      </c>
      <c r="Q130" s="113"/>
    </row>
    <row r="131" spans="1:17">
      <c r="A131" s="108"/>
      <c r="B131" s="109">
        <v>683</v>
      </c>
      <c r="C131" s="110" t="s">
        <v>191</v>
      </c>
      <c r="D131" s="111">
        <v>0</v>
      </c>
      <c r="E131" s="111">
        <v>0</v>
      </c>
      <c r="F131" s="111">
        <v>0</v>
      </c>
      <c r="G131" s="111">
        <v>0</v>
      </c>
      <c r="H131" s="111">
        <v>0</v>
      </c>
      <c r="I131" s="111">
        <v>0</v>
      </c>
      <c r="J131" s="111">
        <v>0</v>
      </c>
      <c r="K131" s="111">
        <v>0</v>
      </c>
      <c r="L131" s="111">
        <v>0</v>
      </c>
      <c r="M131" s="111">
        <v>0</v>
      </c>
      <c r="N131" s="111">
        <v>0</v>
      </c>
      <c r="O131" s="111">
        <f t="shared" si="15"/>
        <v>0</v>
      </c>
      <c r="P131" s="112">
        <f t="shared" si="16"/>
        <v>0</v>
      </c>
      <c r="Q131" s="113"/>
    </row>
    <row r="132" spans="1:17">
      <c r="A132" s="108"/>
      <c r="B132" s="109">
        <v>684</v>
      </c>
      <c r="C132" s="110" t="s">
        <v>192</v>
      </c>
      <c r="D132" s="111">
        <v>0</v>
      </c>
      <c r="E132" s="111">
        <v>0</v>
      </c>
      <c r="F132" s="111">
        <v>0</v>
      </c>
      <c r="G132" s="111">
        <v>0</v>
      </c>
      <c r="H132" s="111">
        <v>0</v>
      </c>
      <c r="I132" s="111">
        <v>0</v>
      </c>
      <c r="J132" s="111">
        <v>0</v>
      </c>
      <c r="K132" s="111">
        <v>0</v>
      </c>
      <c r="L132" s="111">
        <v>0</v>
      </c>
      <c r="M132" s="111">
        <v>0</v>
      </c>
      <c r="N132" s="111">
        <v>0</v>
      </c>
      <c r="O132" s="111">
        <f t="shared" si="15"/>
        <v>0</v>
      </c>
      <c r="P132" s="112">
        <f t="shared" si="16"/>
        <v>0</v>
      </c>
      <c r="Q132" s="113"/>
    </row>
    <row r="133" spans="1:17">
      <c r="A133" s="108"/>
      <c r="B133" s="109">
        <v>685</v>
      </c>
      <c r="C133" s="110" t="s">
        <v>193</v>
      </c>
      <c r="D133" s="111">
        <v>0</v>
      </c>
      <c r="E133" s="111">
        <v>0</v>
      </c>
      <c r="F133" s="111">
        <v>0</v>
      </c>
      <c r="G133" s="111">
        <v>0</v>
      </c>
      <c r="H133" s="111">
        <v>0</v>
      </c>
      <c r="I133" s="111">
        <v>0</v>
      </c>
      <c r="J133" s="111">
        <v>0</v>
      </c>
      <c r="K133" s="111">
        <v>0</v>
      </c>
      <c r="L133" s="111">
        <v>0</v>
      </c>
      <c r="M133" s="111">
        <v>0</v>
      </c>
      <c r="N133" s="111">
        <v>0</v>
      </c>
      <c r="O133" s="111">
        <f t="shared" si="15"/>
        <v>0</v>
      </c>
      <c r="P133" s="112">
        <f t="shared" si="16"/>
        <v>0</v>
      </c>
      <c r="Q133" s="113"/>
    </row>
    <row r="134" spans="1:17">
      <c r="A134" s="108"/>
      <c r="B134" s="109">
        <v>689</v>
      </c>
      <c r="C134" s="110" t="s">
        <v>194</v>
      </c>
      <c r="D134" s="111">
        <v>0</v>
      </c>
      <c r="E134" s="111">
        <v>0</v>
      </c>
      <c r="F134" s="111">
        <v>0</v>
      </c>
      <c r="G134" s="111">
        <v>0</v>
      </c>
      <c r="H134" s="111">
        <v>0</v>
      </c>
      <c r="I134" s="111">
        <v>0</v>
      </c>
      <c r="J134" s="111">
        <v>0</v>
      </c>
      <c r="K134" s="111">
        <v>0</v>
      </c>
      <c r="L134" s="111">
        <v>0</v>
      </c>
      <c r="M134" s="111">
        <v>0</v>
      </c>
      <c r="N134" s="111">
        <v>0</v>
      </c>
      <c r="O134" s="111">
        <f t="shared" si="15"/>
        <v>0</v>
      </c>
      <c r="P134" s="112">
        <f t="shared" si="16"/>
        <v>0</v>
      </c>
      <c r="Q134" s="113"/>
    </row>
    <row r="135" spans="1:17">
      <c r="A135" s="108"/>
      <c r="B135" s="109">
        <v>691</v>
      </c>
      <c r="C135" s="110" t="s">
        <v>195</v>
      </c>
      <c r="D135" s="111">
        <v>0</v>
      </c>
      <c r="E135" s="111">
        <v>0</v>
      </c>
      <c r="F135" s="111">
        <v>0</v>
      </c>
      <c r="G135" s="111">
        <v>0</v>
      </c>
      <c r="H135" s="111">
        <v>0</v>
      </c>
      <c r="I135" s="111">
        <v>0</v>
      </c>
      <c r="J135" s="111">
        <v>0</v>
      </c>
      <c r="K135" s="111">
        <v>0</v>
      </c>
      <c r="L135" s="111">
        <v>0</v>
      </c>
      <c r="M135" s="111">
        <v>0</v>
      </c>
      <c r="N135" s="111">
        <v>0</v>
      </c>
      <c r="O135" s="111">
        <f t="shared" si="15"/>
        <v>0</v>
      </c>
      <c r="P135" s="112">
        <f t="shared" si="16"/>
        <v>0</v>
      </c>
      <c r="Q135" s="113"/>
    </row>
    <row r="136" spans="1:17">
      <c r="A136" s="108"/>
      <c r="B136" s="109">
        <v>694</v>
      </c>
      <c r="C136" s="110" t="s">
        <v>196</v>
      </c>
      <c r="D136" s="111">
        <v>0</v>
      </c>
      <c r="E136" s="111">
        <v>0</v>
      </c>
      <c r="F136" s="111">
        <v>0</v>
      </c>
      <c r="G136" s="111">
        <v>0</v>
      </c>
      <c r="H136" s="111">
        <v>0</v>
      </c>
      <c r="I136" s="111">
        <v>0</v>
      </c>
      <c r="J136" s="111">
        <v>0</v>
      </c>
      <c r="K136" s="111">
        <v>0</v>
      </c>
      <c r="L136" s="111">
        <v>0</v>
      </c>
      <c r="M136" s="111">
        <v>0</v>
      </c>
      <c r="N136" s="111">
        <v>0</v>
      </c>
      <c r="O136" s="111">
        <f t="shared" si="15"/>
        <v>0</v>
      </c>
      <c r="P136" s="112">
        <f t="shared" si="16"/>
        <v>0</v>
      </c>
      <c r="Q136" s="113"/>
    </row>
    <row r="137" spans="1:17">
      <c r="A137" s="108"/>
      <c r="B137" s="109">
        <v>695</v>
      </c>
      <c r="C137" s="110" t="s">
        <v>197</v>
      </c>
      <c r="D137" s="111">
        <v>0</v>
      </c>
      <c r="E137" s="111">
        <v>0</v>
      </c>
      <c r="F137" s="111">
        <v>0</v>
      </c>
      <c r="G137" s="111">
        <v>0</v>
      </c>
      <c r="H137" s="111">
        <v>0</v>
      </c>
      <c r="I137" s="111">
        <v>0</v>
      </c>
      <c r="J137" s="111">
        <v>0</v>
      </c>
      <c r="K137" s="111">
        <v>0</v>
      </c>
      <c r="L137" s="111">
        <v>0</v>
      </c>
      <c r="M137" s="111">
        <v>0</v>
      </c>
      <c r="N137" s="111">
        <v>0</v>
      </c>
      <c r="O137" s="111">
        <f t="shared" si="15"/>
        <v>0</v>
      </c>
      <c r="P137" s="112">
        <f t="shared" si="16"/>
        <v>0</v>
      </c>
      <c r="Q137" s="113"/>
    </row>
    <row r="138" spans="1:17">
      <c r="A138" s="108"/>
      <c r="B138" s="109">
        <v>696</v>
      </c>
      <c r="C138" s="110" t="s">
        <v>198</v>
      </c>
      <c r="D138" s="111">
        <v>0</v>
      </c>
      <c r="E138" s="111">
        <v>0</v>
      </c>
      <c r="F138" s="111">
        <v>0</v>
      </c>
      <c r="G138" s="111">
        <v>0</v>
      </c>
      <c r="H138" s="111">
        <v>0</v>
      </c>
      <c r="I138" s="111">
        <v>0</v>
      </c>
      <c r="J138" s="111">
        <v>0</v>
      </c>
      <c r="K138" s="111">
        <v>0</v>
      </c>
      <c r="L138" s="111">
        <v>0</v>
      </c>
      <c r="M138" s="111">
        <v>0</v>
      </c>
      <c r="N138" s="111">
        <v>0</v>
      </c>
      <c r="O138" s="111">
        <f t="shared" si="15"/>
        <v>0</v>
      </c>
      <c r="P138" s="112">
        <f t="shared" si="16"/>
        <v>0</v>
      </c>
      <c r="Q138" s="113"/>
    </row>
    <row r="139" spans="1:17">
      <c r="A139" s="108"/>
      <c r="B139" s="109">
        <v>697</v>
      </c>
      <c r="C139" s="110" t="s">
        <v>199</v>
      </c>
      <c r="D139" s="111">
        <v>0</v>
      </c>
      <c r="E139" s="111">
        <v>0</v>
      </c>
      <c r="F139" s="111">
        <v>0</v>
      </c>
      <c r="G139" s="111">
        <v>0</v>
      </c>
      <c r="H139" s="111">
        <v>0</v>
      </c>
      <c r="I139" s="111">
        <v>0</v>
      </c>
      <c r="J139" s="111">
        <v>0</v>
      </c>
      <c r="K139" s="111">
        <v>0</v>
      </c>
      <c r="L139" s="111">
        <v>0</v>
      </c>
      <c r="M139" s="111">
        <v>0</v>
      </c>
      <c r="N139" s="111">
        <v>0</v>
      </c>
      <c r="O139" s="111">
        <f t="shared" si="15"/>
        <v>0</v>
      </c>
      <c r="P139" s="112">
        <f t="shared" si="16"/>
        <v>0</v>
      </c>
      <c r="Q139" s="113"/>
    </row>
    <row r="140" spans="1:17">
      <c r="A140" s="108"/>
      <c r="B140" s="109">
        <v>698</v>
      </c>
      <c r="C140" s="110" t="s">
        <v>200</v>
      </c>
      <c r="D140" s="111">
        <v>0</v>
      </c>
      <c r="E140" s="111">
        <v>0</v>
      </c>
      <c r="F140" s="111">
        <v>0</v>
      </c>
      <c r="G140" s="111">
        <v>0</v>
      </c>
      <c r="H140" s="111">
        <v>0</v>
      </c>
      <c r="I140" s="111">
        <v>0</v>
      </c>
      <c r="J140" s="111">
        <v>0</v>
      </c>
      <c r="K140" s="111">
        <v>0</v>
      </c>
      <c r="L140" s="111">
        <v>0</v>
      </c>
      <c r="M140" s="111">
        <v>0</v>
      </c>
      <c r="N140" s="111">
        <v>0</v>
      </c>
      <c r="O140" s="111">
        <f t="shared" si="15"/>
        <v>0</v>
      </c>
      <c r="P140" s="112">
        <f t="shared" si="16"/>
        <v>0</v>
      </c>
      <c r="Q140" s="113"/>
    </row>
    <row r="141" spans="1:17">
      <c r="A141" s="108"/>
      <c r="B141" s="109">
        <v>699</v>
      </c>
      <c r="C141" s="110" t="s">
        <v>201</v>
      </c>
      <c r="D141" s="111">
        <v>0</v>
      </c>
      <c r="E141" s="111">
        <v>0</v>
      </c>
      <c r="F141" s="111">
        <v>0</v>
      </c>
      <c r="G141" s="111">
        <v>0</v>
      </c>
      <c r="H141" s="111">
        <v>0</v>
      </c>
      <c r="I141" s="111">
        <v>0</v>
      </c>
      <c r="J141" s="111">
        <v>0</v>
      </c>
      <c r="K141" s="111">
        <v>0</v>
      </c>
      <c r="L141" s="111">
        <v>0</v>
      </c>
      <c r="M141" s="111">
        <v>0</v>
      </c>
      <c r="N141" s="111">
        <v>0</v>
      </c>
      <c r="O141" s="111">
        <f t="shared" si="15"/>
        <v>0</v>
      </c>
      <c r="P141" s="112">
        <f t="shared" si="16"/>
        <v>0</v>
      </c>
      <c r="Q141" s="113"/>
    </row>
    <row r="142" spans="1:17">
      <c r="A142" s="108"/>
      <c r="B142" s="109">
        <v>701</v>
      </c>
      <c r="C142" s="110" t="s">
        <v>202</v>
      </c>
      <c r="D142" s="111">
        <v>0</v>
      </c>
      <c r="E142" s="111">
        <v>0</v>
      </c>
      <c r="F142" s="111">
        <v>0</v>
      </c>
      <c r="G142" s="111">
        <v>0</v>
      </c>
      <c r="H142" s="111">
        <v>0</v>
      </c>
      <c r="I142" s="111">
        <v>0</v>
      </c>
      <c r="J142" s="111">
        <v>0</v>
      </c>
      <c r="K142" s="111">
        <v>0</v>
      </c>
      <c r="L142" s="111">
        <v>0</v>
      </c>
      <c r="M142" s="111">
        <v>0</v>
      </c>
      <c r="N142" s="111">
        <v>0</v>
      </c>
      <c r="O142" s="111">
        <f t="shared" si="15"/>
        <v>0</v>
      </c>
      <c r="P142" s="112">
        <f t="shared" si="16"/>
        <v>0</v>
      </c>
      <c r="Q142" s="113"/>
    </row>
    <row r="143" spans="1:17">
      <c r="A143" s="108"/>
      <c r="B143" s="109">
        <v>702</v>
      </c>
      <c r="C143" s="110" t="s">
        <v>203</v>
      </c>
      <c r="D143" s="111">
        <v>0</v>
      </c>
      <c r="E143" s="111">
        <v>0</v>
      </c>
      <c r="F143" s="111">
        <v>0</v>
      </c>
      <c r="G143" s="111">
        <v>0</v>
      </c>
      <c r="H143" s="111">
        <v>0</v>
      </c>
      <c r="I143" s="111">
        <v>0</v>
      </c>
      <c r="J143" s="111">
        <v>0</v>
      </c>
      <c r="K143" s="111">
        <v>0</v>
      </c>
      <c r="L143" s="111">
        <v>0</v>
      </c>
      <c r="M143" s="111">
        <v>0</v>
      </c>
      <c r="N143" s="111">
        <v>0</v>
      </c>
      <c r="O143" s="111">
        <f t="shared" si="15"/>
        <v>0</v>
      </c>
      <c r="P143" s="112">
        <f t="shared" si="16"/>
        <v>0</v>
      </c>
      <c r="Q143" s="113"/>
    </row>
    <row r="144" spans="1:17">
      <c r="A144" s="108"/>
      <c r="B144" s="109">
        <v>703</v>
      </c>
      <c r="C144" s="110" t="s">
        <v>204</v>
      </c>
      <c r="D144" s="111">
        <v>0</v>
      </c>
      <c r="E144" s="111">
        <v>0</v>
      </c>
      <c r="F144" s="111">
        <v>0</v>
      </c>
      <c r="G144" s="111">
        <v>0</v>
      </c>
      <c r="H144" s="111">
        <v>0</v>
      </c>
      <c r="I144" s="111">
        <v>0</v>
      </c>
      <c r="J144" s="111">
        <v>0</v>
      </c>
      <c r="K144" s="111">
        <v>0</v>
      </c>
      <c r="L144" s="111">
        <v>0</v>
      </c>
      <c r="M144" s="111">
        <v>0</v>
      </c>
      <c r="N144" s="111">
        <v>0</v>
      </c>
      <c r="O144" s="111">
        <f t="shared" si="15"/>
        <v>0</v>
      </c>
      <c r="P144" s="112">
        <f t="shared" si="16"/>
        <v>0</v>
      </c>
      <c r="Q144" s="113"/>
    </row>
    <row r="145" spans="1:17">
      <c r="A145" s="108"/>
      <c r="B145" s="109">
        <v>704</v>
      </c>
      <c r="C145" s="110" t="s">
        <v>205</v>
      </c>
      <c r="D145" s="111">
        <v>0</v>
      </c>
      <c r="E145" s="111">
        <v>0</v>
      </c>
      <c r="F145" s="111">
        <v>0</v>
      </c>
      <c r="G145" s="111">
        <v>0</v>
      </c>
      <c r="H145" s="111">
        <v>0</v>
      </c>
      <c r="I145" s="111">
        <v>0</v>
      </c>
      <c r="J145" s="111">
        <v>0</v>
      </c>
      <c r="K145" s="111">
        <v>0</v>
      </c>
      <c r="L145" s="111">
        <v>0</v>
      </c>
      <c r="M145" s="111">
        <v>0</v>
      </c>
      <c r="N145" s="111">
        <v>0</v>
      </c>
      <c r="O145" s="111">
        <f t="shared" si="15"/>
        <v>0</v>
      </c>
      <c r="P145" s="112">
        <f t="shared" si="16"/>
        <v>0</v>
      </c>
      <c r="Q145" s="113"/>
    </row>
    <row r="146" spans="1:17">
      <c r="A146" s="108"/>
      <c r="B146" s="109">
        <v>709</v>
      </c>
      <c r="C146" s="110" t="s">
        <v>206</v>
      </c>
      <c r="D146" s="111">
        <v>0</v>
      </c>
      <c r="E146" s="111">
        <v>0</v>
      </c>
      <c r="F146" s="111">
        <v>0</v>
      </c>
      <c r="G146" s="111">
        <v>0</v>
      </c>
      <c r="H146" s="111">
        <v>0</v>
      </c>
      <c r="I146" s="111">
        <v>0</v>
      </c>
      <c r="J146" s="111">
        <v>0</v>
      </c>
      <c r="K146" s="111">
        <v>0</v>
      </c>
      <c r="L146" s="111">
        <v>0</v>
      </c>
      <c r="M146" s="111">
        <v>0</v>
      </c>
      <c r="N146" s="111">
        <v>0</v>
      </c>
      <c r="O146" s="111">
        <f t="shared" si="15"/>
        <v>0</v>
      </c>
      <c r="P146" s="112">
        <f t="shared" si="16"/>
        <v>0</v>
      </c>
      <c r="Q146" s="113"/>
    </row>
    <row r="147" spans="1:17">
      <c r="A147" s="108"/>
      <c r="B147" s="109">
        <v>711</v>
      </c>
      <c r="C147" s="110" t="s">
        <v>207</v>
      </c>
      <c r="D147" s="111">
        <v>0</v>
      </c>
      <c r="E147" s="111">
        <v>0</v>
      </c>
      <c r="F147" s="111">
        <v>0</v>
      </c>
      <c r="G147" s="111">
        <v>0</v>
      </c>
      <c r="H147" s="111">
        <v>0</v>
      </c>
      <c r="I147" s="111">
        <v>0</v>
      </c>
      <c r="J147" s="111">
        <v>0</v>
      </c>
      <c r="K147" s="111">
        <v>0</v>
      </c>
      <c r="L147" s="111">
        <v>0</v>
      </c>
      <c r="M147" s="111">
        <v>0</v>
      </c>
      <c r="N147" s="111">
        <v>0</v>
      </c>
      <c r="O147" s="111">
        <f t="shared" si="15"/>
        <v>0</v>
      </c>
      <c r="P147" s="112">
        <f t="shared" si="16"/>
        <v>0</v>
      </c>
      <c r="Q147" s="113"/>
    </row>
    <row r="148" spans="1:17">
      <c r="A148" s="108"/>
      <c r="B148" s="109">
        <v>712</v>
      </c>
      <c r="C148" s="110" t="s">
        <v>208</v>
      </c>
      <c r="D148" s="111">
        <v>0</v>
      </c>
      <c r="E148" s="111">
        <v>0</v>
      </c>
      <c r="F148" s="111">
        <v>0</v>
      </c>
      <c r="G148" s="111">
        <v>0</v>
      </c>
      <c r="H148" s="111">
        <v>0</v>
      </c>
      <c r="I148" s="111">
        <v>0</v>
      </c>
      <c r="J148" s="111">
        <v>0</v>
      </c>
      <c r="K148" s="111">
        <v>0</v>
      </c>
      <c r="L148" s="111">
        <v>0</v>
      </c>
      <c r="M148" s="111">
        <v>0</v>
      </c>
      <c r="N148" s="111">
        <v>0</v>
      </c>
      <c r="O148" s="111">
        <f t="shared" si="15"/>
        <v>0</v>
      </c>
      <c r="P148" s="112">
        <f t="shared" si="16"/>
        <v>0</v>
      </c>
      <c r="Q148" s="113"/>
    </row>
    <row r="149" spans="1:17">
      <c r="A149" s="108"/>
      <c r="B149" s="109">
        <v>713</v>
      </c>
      <c r="C149" s="110" t="s">
        <v>209</v>
      </c>
      <c r="D149" s="111">
        <v>0</v>
      </c>
      <c r="E149" s="111">
        <v>0</v>
      </c>
      <c r="F149" s="111">
        <v>0</v>
      </c>
      <c r="G149" s="111">
        <v>0</v>
      </c>
      <c r="H149" s="111">
        <v>0</v>
      </c>
      <c r="I149" s="111">
        <v>0</v>
      </c>
      <c r="J149" s="111">
        <v>0</v>
      </c>
      <c r="K149" s="111">
        <v>0</v>
      </c>
      <c r="L149" s="111">
        <v>0</v>
      </c>
      <c r="M149" s="111">
        <v>0</v>
      </c>
      <c r="N149" s="111">
        <v>0</v>
      </c>
      <c r="O149" s="111">
        <f t="shared" si="15"/>
        <v>0</v>
      </c>
      <c r="P149" s="112">
        <f t="shared" si="16"/>
        <v>0</v>
      </c>
      <c r="Q149" s="113"/>
    </row>
    <row r="150" spans="1:17">
      <c r="A150" s="108"/>
      <c r="B150" s="109">
        <v>714</v>
      </c>
      <c r="C150" s="110" t="s">
        <v>210</v>
      </c>
      <c r="D150" s="111">
        <v>0</v>
      </c>
      <c r="E150" s="111">
        <v>0</v>
      </c>
      <c r="F150" s="111">
        <v>0</v>
      </c>
      <c r="G150" s="111">
        <v>0</v>
      </c>
      <c r="H150" s="111">
        <v>0</v>
      </c>
      <c r="I150" s="111">
        <v>0</v>
      </c>
      <c r="J150" s="111">
        <v>0</v>
      </c>
      <c r="K150" s="111">
        <v>0</v>
      </c>
      <c r="L150" s="111">
        <v>0</v>
      </c>
      <c r="M150" s="111">
        <v>0</v>
      </c>
      <c r="N150" s="111">
        <v>0</v>
      </c>
      <c r="O150" s="111">
        <f t="shared" si="15"/>
        <v>0</v>
      </c>
      <c r="P150" s="112">
        <f t="shared" si="16"/>
        <v>0</v>
      </c>
      <c r="Q150" s="113"/>
    </row>
    <row r="151" spans="1:17">
      <c r="A151" s="108"/>
      <c r="B151" s="109">
        <v>715</v>
      </c>
      <c r="C151" s="110" t="s">
        <v>211</v>
      </c>
      <c r="D151" s="111">
        <v>0</v>
      </c>
      <c r="E151" s="111">
        <v>0</v>
      </c>
      <c r="F151" s="111">
        <v>0</v>
      </c>
      <c r="G151" s="111">
        <v>0</v>
      </c>
      <c r="H151" s="111">
        <v>0</v>
      </c>
      <c r="I151" s="111">
        <v>0</v>
      </c>
      <c r="J151" s="111">
        <v>0</v>
      </c>
      <c r="K151" s="111">
        <v>0</v>
      </c>
      <c r="L151" s="111">
        <v>0</v>
      </c>
      <c r="M151" s="111">
        <v>0</v>
      </c>
      <c r="N151" s="111">
        <v>0</v>
      </c>
      <c r="O151" s="111">
        <f t="shared" ref="O151:O178" si="17">SUM(D151:N151)</f>
        <v>0</v>
      </c>
      <c r="P151" s="112">
        <f t="shared" si="16"/>
        <v>0</v>
      </c>
      <c r="Q151" s="113"/>
    </row>
    <row r="152" spans="1:17">
      <c r="A152" s="108"/>
      <c r="B152" s="109">
        <v>716</v>
      </c>
      <c r="C152" s="110" t="s">
        <v>212</v>
      </c>
      <c r="D152" s="111">
        <v>0</v>
      </c>
      <c r="E152" s="111">
        <v>0</v>
      </c>
      <c r="F152" s="111">
        <v>0</v>
      </c>
      <c r="G152" s="111">
        <v>0</v>
      </c>
      <c r="H152" s="111">
        <v>0</v>
      </c>
      <c r="I152" s="111">
        <v>0</v>
      </c>
      <c r="J152" s="111">
        <v>0</v>
      </c>
      <c r="K152" s="111">
        <v>0</v>
      </c>
      <c r="L152" s="111">
        <v>0</v>
      </c>
      <c r="M152" s="111">
        <v>0</v>
      </c>
      <c r="N152" s="111">
        <v>0</v>
      </c>
      <c r="O152" s="111">
        <f t="shared" si="17"/>
        <v>0</v>
      </c>
      <c r="P152" s="112">
        <f t="shared" si="16"/>
        <v>0</v>
      </c>
      <c r="Q152" s="113"/>
    </row>
    <row r="153" spans="1:17">
      <c r="A153" s="108"/>
      <c r="B153" s="109">
        <v>719</v>
      </c>
      <c r="C153" s="110" t="s">
        <v>213</v>
      </c>
      <c r="D153" s="111">
        <v>0</v>
      </c>
      <c r="E153" s="111">
        <v>0</v>
      </c>
      <c r="F153" s="111">
        <v>0</v>
      </c>
      <c r="G153" s="111">
        <v>0</v>
      </c>
      <c r="H153" s="111">
        <v>0</v>
      </c>
      <c r="I153" s="111">
        <v>0</v>
      </c>
      <c r="J153" s="111">
        <v>0</v>
      </c>
      <c r="K153" s="111">
        <v>0</v>
      </c>
      <c r="L153" s="111">
        <v>0</v>
      </c>
      <c r="M153" s="111">
        <v>0</v>
      </c>
      <c r="N153" s="111">
        <v>0</v>
      </c>
      <c r="O153" s="111">
        <f t="shared" si="17"/>
        <v>0</v>
      </c>
      <c r="P153" s="112">
        <f t="shared" si="16"/>
        <v>0</v>
      </c>
      <c r="Q153" s="113"/>
    </row>
    <row r="154" spans="1:17">
      <c r="A154" s="108"/>
      <c r="B154" s="109">
        <v>721</v>
      </c>
      <c r="C154" s="110" t="s">
        <v>214</v>
      </c>
      <c r="D154" s="111">
        <v>0</v>
      </c>
      <c r="E154" s="111">
        <v>0</v>
      </c>
      <c r="F154" s="111">
        <v>0</v>
      </c>
      <c r="G154" s="111">
        <v>0</v>
      </c>
      <c r="H154" s="111">
        <v>0</v>
      </c>
      <c r="I154" s="111">
        <v>0</v>
      </c>
      <c r="J154" s="111">
        <v>0</v>
      </c>
      <c r="K154" s="111">
        <v>0</v>
      </c>
      <c r="L154" s="111">
        <v>0</v>
      </c>
      <c r="M154" s="111">
        <v>0</v>
      </c>
      <c r="N154" s="111">
        <v>0</v>
      </c>
      <c r="O154" s="111">
        <f t="shared" si="17"/>
        <v>0</v>
      </c>
      <c r="P154" s="112">
        <f t="shared" si="16"/>
        <v>0</v>
      </c>
      <c r="Q154" s="113"/>
    </row>
    <row r="155" spans="1:17">
      <c r="A155" s="108"/>
      <c r="B155" s="109">
        <v>724</v>
      </c>
      <c r="C155" s="110" t="s">
        <v>215</v>
      </c>
      <c r="D155" s="111">
        <v>0</v>
      </c>
      <c r="E155" s="111">
        <v>0</v>
      </c>
      <c r="F155" s="111">
        <v>0</v>
      </c>
      <c r="G155" s="111">
        <v>0</v>
      </c>
      <c r="H155" s="111">
        <v>0</v>
      </c>
      <c r="I155" s="111">
        <v>0</v>
      </c>
      <c r="J155" s="111">
        <v>0</v>
      </c>
      <c r="K155" s="111">
        <v>0</v>
      </c>
      <c r="L155" s="111">
        <v>0</v>
      </c>
      <c r="M155" s="111">
        <v>0</v>
      </c>
      <c r="N155" s="111">
        <v>0</v>
      </c>
      <c r="O155" s="111">
        <f t="shared" si="17"/>
        <v>0</v>
      </c>
      <c r="P155" s="112">
        <f t="shared" si="16"/>
        <v>0</v>
      </c>
      <c r="Q155" s="113"/>
    </row>
    <row r="156" spans="1:17">
      <c r="A156" s="108"/>
      <c r="B156" s="109">
        <v>725</v>
      </c>
      <c r="C156" s="110" t="s">
        <v>216</v>
      </c>
      <c r="D156" s="111">
        <v>0</v>
      </c>
      <c r="E156" s="111">
        <v>0</v>
      </c>
      <c r="F156" s="111">
        <v>0</v>
      </c>
      <c r="G156" s="111">
        <v>0</v>
      </c>
      <c r="H156" s="111">
        <v>0</v>
      </c>
      <c r="I156" s="111">
        <v>0</v>
      </c>
      <c r="J156" s="111">
        <v>0</v>
      </c>
      <c r="K156" s="111">
        <v>0</v>
      </c>
      <c r="L156" s="111">
        <v>0</v>
      </c>
      <c r="M156" s="111">
        <v>0</v>
      </c>
      <c r="N156" s="111">
        <v>0</v>
      </c>
      <c r="O156" s="111">
        <f t="shared" si="17"/>
        <v>0</v>
      </c>
      <c r="P156" s="112">
        <f t="shared" si="16"/>
        <v>0</v>
      </c>
      <c r="Q156" s="113"/>
    </row>
    <row r="157" spans="1:17">
      <c r="A157" s="108"/>
      <c r="B157" s="109">
        <v>726</v>
      </c>
      <c r="C157" s="110" t="s">
        <v>217</v>
      </c>
      <c r="D157" s="111">
        <v>0</v>
      </c>
      <c r="E157" s="111">
        <v>0</v>
      </c>
      <c r="F157" s="111">
        <v>0</v>
      </c>
      <c r="G157" s="111">
        <v>0</v>
      </c>
      <c r="H157" s="111">
        <v>0</v>
      </c>
      <c r="I157" s="111">
        <v>0</v>
      </c>
      <c r="J157" s="111">
        <v>0</v>
      </c>
      <c r="K157" s="111">
        <v>0</v>
      </c>
      <c r="L157" s="111">
        <v>0</v>
      </c>
      <c r="M157" s="111">
        <v>0</v>
      </c>
      <c r="N157" s="111">
        <v>0</v>
      </c>
      <c r="O157" s="111">
        <f t="shared" si="17"/>
        <v>0</v>
      </c>
      <c r="P157" s="112">
        <f t="shared" si="16"/>
        <v>0</v>
      </c>
      <c r="Q157" s="113"/>
    </row>
    <row r="158" spans="1:17">
      <c r="A158" s="108"/>
      <c r="B158" s="109">
        <v>727</v>
      </c>
      <c r="C158" s="110" t="s">
        <v>218</v>
      </c>
      <c r="D158" s="111">
        <v>0</v>
      </c>
      <c r="E158" s="111">
        <v>0</v>
      </c>
      <c r="F158" s="111">
        <v>0</v>
      </c>
      <c r="G158" s="111">
        <v>0</v>
      </c>
      <c r="H158" s="111">
        <v>0</v>
      </c>
      <c r="I158" s="111">
        <v>0</v>
      </c>
      <c r="J158" s="111">
        <v>0</v>
      </c>
      <c r="K158" s="111">
        <v>0</v>
      </c>
      <c r="L158" s="111">
        <v>0</v>
      </c>
      <c r="M158" s="111">
        <v>0</v>
      </c>
      <c r="N158" s="111">
        <v>0</v>
      </c>
      <c r="O158" s="111">
        <f t="shared" si="17"/>
        <v>0</v>
      </c>
      <c r="P158" s="112">
        <f t="shared" si="16"/>
        <v>0</v>
      </c>
      <c r="Q158" s="113"/>
    </row>
    <row r="159" spans="1:17">
      <c r="A159" s="108"/>
      <c r="B159" s="109">
        <v>728</v>
      </c>
      <c r="C159" s="110" t="s">
        <v>219</v>
      </c>
      <c r="D159" s="111">
        <v>0</v>
      </c>
      <c r="E159" s="111">
        <v>0</v>
      </c>
      <c r="F159" s="111">
        <v>0</v>
      </c>
      <c r="G159" s="111">
        <v>0</v>
      </c>
      <c r="H159" s="111">
        <v>0</v>
      </c>
      <c r="I159" s="111">
        <v>0</v>
      </c>
      <c r="J159" s="111">
        <v>0</v>
      </c>
      <c r="K159" s="111">
        <v>0</v>
      </c>
      <c r="L159" s="111">
        <v>0</v>
      </c>
      <c r="M159" s="111">
        <v>0</v>
      </c>
      <c r="N159" s="111">
        <v>0</v>
      </c>
      <c r="O159" s="111">
        <f t="shared" si="17"/>
        <v>0</v>
      </c>
      <c r="P159" s="112">
        <f t="shared" si="16"/>
        <v>0</v>
      </c>
      <c r="Q159" s="113"/>
    </row>
    <row r="160" spans="1:17">
      <c r="A160" s="108"/>
      <c r="B160" s="109">
        <v>729</v>
      </c>
      <c r="C160" s="110" t="s">
        <v>220</v>
      </c>
      <c r="D160" s="111">
        <v>0</v>
      </c>
      <c r="E160" s="111">
        <v>0</v>
      </c>
      <c r="F160" s="111">
        <v>0</v>
      </c>
      <c r="G160" s="111">
        <v>0</v>
      </c>
      <c r="H160" s="111">
        <v>0</v>
      </c>
      <c r="I160" s="111">
        <v>0</v>
      </c>
      <c r="J160" s="111">
        <v>0</v>
      </c>
      <c r="K160" s="111">
        <v>0</v>
      </c>
      <c r="L160" s="111">
        <v>0</v>
      </c>
      <c r="M160" s="111">
        <v>0</v>
      </c>
      <c r="N160" s="111">
        <v>0</v>
      </c>
      <c r="O160" s="111">
        <f t="shared" si="17"/>
        <v>0</v>
      </c>
      <c r="P160" s="112">
        <f t="shared" si="16"/>
        <v>0</v>
      </c>
      <c r="Q160" s="113"/>
    </row>
    <row r="161" spans="1:17">
      <c r="A161" s="108"/>
      <c r="B161" s="109">
        <v>732</v>
      </c>
      <c r="C161" s="110" t="s">
        <v>221</v>
      </c>
      <c r="D161" s="111">
        <v>0</v>
      </c>
      <c r="E161" s="111">
        <v>0</v>
      </c>
      <c r="F161" s="111">
        <v>0</v>
      </c>
      <c r="G161" s="111">
        <v>0</v>
      </c>
      <c r="H161" s="111">
        <v>0</v>
      </c>
      <c r="I161" s="111">
        <v>0</v>
      </c>
      <c r="J161" s="111">
        <v>0</v>
      </c>
      <c r="K161" s="111">
        <v>0</v>
      </c>
      <c r="L161" s="111">
        <v>0</v>
      </c>
      <c r="M161" s="111">
        <v>0</v>
      </c>
      <c r="N161" s="111">
        <v>0</v>
      </c>
      <c r="O161" s="111">
        <f t="shared" si="17"/>
        <v>0</v>
      </c>
      <c r="P161" s="112">
        <f t="shared" si="16"/>
        <v>0</v>
      </c>
      <c r="Q161" s="113"/>
    </row>
    <row r="162" spans="1:17">
      <c r="A162" s="108"/>
      <c r="B162" s="109">
        <v>733</v>
      </c>
      <c r="C162" s="110" t="s">
        <v>222</v>
      </c>
      <c r="D162" s="111">
        <v>0</v>
      </c>
      <c r="E162" s="111">
        <v>0</v>
      </c>
      <c r="F162" s="111">
        <v>0</v>
      </c>
      <c r="G162" s="111">
        <v>0</v>
      </c>
      <c r="H162" s="111">
        <v>0</v>
      </c>
      <c r="I162" s="111">
        <v>0</v>
      </c>
      <c r="J162" s="111">
        <v>0</v>
      </c>
      <c r="K162" s="111">
        <v>0</v>
      </c>
      <c r="L162" s="111">
        <v>0</v>
      </c>
      <c r="M162" s="111">
        <v>0</v>
      </c>
      <c r="N162" s="111">
        <v>0</v>
      </c>
      <c r="O162" s="111">
        <f t="shared" si="17"/>
        <v>0</v>
      </c>
      <c r="P162" s="112">
        <f t="shared" si="16"/>
        <v>0</v>
      </c>
      <c r="Q162" s="113"/>
    </row>
    <row r="163" spans="1:17">
      <c r="A163" s="108"/>
      <c r="B163" s="109">
        <v>734</v>
      </c>
      <c r="C163" s="110" t="s">
        <v>223</v>
      </c>
      <c r="D163" s="111">
        <v>0</v>
      </c>
      <c r="E163" s="111">
        <v>0</v>
      </c>
      <c r="F163" s="111">
        <v>0</v>
      </c>
      <c r="G163" s="111">
        <v>0</v>
      </c>
      <c r="H163" s="111">
        <v>0</v>
      </c>
      <c r="I163" s="111">
        <v>0</v>
      </c>
      <c r="J163" s="111">
        <v>0</v>
      </c>
      <c r="K163" s="111">
        <v>0</v>
      </c>
      <c r="L163" s="111">
        <v>0</v>
      </c>
      <c r="M163" s="111">
        <v>0</v>
      </c>
      <c r="N163" s="111">
        <v>0</v>
      </c>
      <c r="O163" s="111">
        <f t="shared" si="17"/>
        <v>0</v>
      </c>
      <c r="P163" s="112">
        <f t="shared" si="16"/>
        <v>0</v>
      </c>
      <c r="Q163" s="113"/>
    </row>
    <row r="164" spans="1:17">
      <c r="A164" s="108"/>
      <c r="B164" s="109">
        <v>739</v>
      </c>
      <c r="C164" s="110" t="s">
        <v>224</v>
      </c>
      <c r="D164" s="111">
        <v>0</v>
      </c>
      <c r="E164" s="111">
        <v>0</v>
      </c>
      <c r="F164" s="111">
        <v>0</v>
      </c>
      <c r="G164" s="111">
        <v>0</v>
      </c>
      <c r="H164" s="111">
        <v>0</v>
      </c>
      <c r="I164" s="111">
        <v>0</v>
      </c>
      <c r="J164" s="111">
        <v>0</v>
      </c>
      <c r="K164" s="111">
        <v>0</v>
      </c>
      <c r="L164" s="111">
        <v>0</v>
      </c>
      <c r="M164" s="111">
        <v>0</v>
      </c>
      <c r="N164" s="111">
        <v>0</v>
      </c>
      <c r="O164" s="111">
        <f t="shared" si="17"/>
        <v>0</v>
      </c>
      <c r="P164" s="112">
        <f t="shared" si="16"/>
        <v>0</v>
      </c>
      <c r="Q164" s="113"/>
    </row>
    <row r="165" spans="1:17">
      <c r="A165" s="108"/>
      <c r="B165" s="109">
        <v>741</v>
      </c>
      <c r="C165" s="110" t="s">
        <v>225</v>
      </c>
      <c r="D165" s="111">
        <v>0</v>
      </c>
      <c r="E165" s="111">
        <v>0</v>
      </c>
      <c r="F165" s="111">
        <v>0</v>
      </c>
      <c r="G165" s="111">
        <v>0</v>
      </c>
      <c r="H165" s="111">
        <v>0</v>
      </c>
      <c r="I165" s="111">
        <v>0</v>
      </c>
      <c r="J165" s="111">
        <v>0</v>
      </c>
      <c r="K165" s="111">
        <v>0</v>
      </c>
      <c r="L165" s="111">
        <v>0</v>
      </c>
      <c r="M165" s="111">
        <v>0</v>
      </c>
      <c r="N165" s="111">
        <v>0</v>
      </c>
      <c r="O165" s="111">
        <f t="shared" si="17"/>
        <v>0</v>
      </c>
      <c r="P165" s="112">
        <f t="shared" si="16"/>
        <v>0</v>
      </c>
      <c r="Q165" s="113"/>
    </row>
    <row r="166" spans="1:17">
      <c r="A166" s="108"/>
      <c r="B166" s="109">
        <v>744</v>
      </c>
      <c r="C166" s="110" t="s">
        <v>226</v>
      </c>
      <c r="D166" s="111">
        <v>0</v>
      </c>
      <c r="E166" s="111">
        <v>0</v>
      </c>
      <c r="F166" s="111">
        <v>0</v>
      </c>
      <c r="G166" s="111">
        <v>0</v>
      </c>
      <c r="H166" s="111">
        <v>0</v>
      </c>
      <c r="I166" s="111">
        <v>0</v>
      </c>
      <c r="J166" s="111">
        <v>0</v>
      </c>
      <c r="K166" s="111">
        <v>0</v>
      </c>
      <c r="L166" s="111">
        <v>0</v>
      </c>
      <c r="M166" s="111">
        <v>0</v>
      </c>
      <c r="N166" s="111">
        <v>0</v>
      </c>
      <c r="O166" s="111">
        <f t="shared" si="17"/>
        <v>0</v>
      </c>
      <c r="P166" s="112">
        <f t="shared" ref="P166:P179" si="18">(O166/P$181)</f>
        <v>0</v>
      </c>
      <c r="Q166" s="113"/>
    </row>
    <row r="167" spans="1:17">
      <c r="A167" s="108"/>
      <c r="B167" s="109">
        <v>745</v>
      </c>
      <c r="C167" s="110" t="s">
        <v>227</v>
      </c>
      <c r="D167" s="111">
        <v>0</v>
      </c>
      <c r="E167" s="111">
        <v>0</v>
      </c>
      <c r="F167" s="111">
        <v>0</v>
      </c>
      <c r="G167" s="111">
        <v>0</v>
      </c>
      <c r="H167" s="111">
        <v>0</v>
      </c>
      <c r="I167" s="111">
        <v>0</v>
      </c>
      <c r="J167" s="111">
        <v>0</v>
      </c>
      <c r="K167" s="111">
        <v>0</v>
      </c>
      <c r="L167" s="111">
        <v>0</v>
      </c>
      <c r="M167" s="111">
        <v>0</v>
      </c>
      <c r="N167" s="111">
        <v>0</v>
      </c>
      <c r="O167" s="111">
        <f t="shared" si="17"/>
        <v>0</v>
      </c>
      <c r="P167" s="112">
        <f t="shared" si="18"/>
        <v>0</v>
      </c>
      <c r="Q167" s="113"/>
    </row>
    <row r="168" spans="1:17">
      <c r="A168" s="108"/>
      <c r="B168" s="109">
        <v>746</v>
      </c>
      <c r="C168" s="110" t="s">
        <v>228</v>
      </c>
      <c r="D168" s="111">
        <v>0</v>
      </c>
      <c r="E168" s="111">
        <v>0</v>
      </c>
      <c r="F168" s="111">
        <v>0</v>
      </c>
      <c r="G168" s="111">
        <v>0</v>
      </c>
      <c r="H168" s="111">
        <v>0</v>
      </c>
      <c r="I168" s="111">
        <v>0</v>
      </c>
      <c r="J168" s="111">
        <v>0</v>
      </c>
      <c r="K168" s="111">
        <v>0</v>
      </c>
      <c r="L168" s="111">
        <v>0</v>
      </c>
      <c r="M168" s="111">
        <v>0</v>
      </c>
      <c r="N168" s="111">
        <v>0</v>
      </c>
      <c r="O168" s="111">
        <f t="shared" si="17"/>
        <v>0</v>
      </c>
      <c r="P168" s="112">
        <f t="shared" si="18"/>
        <v>0</v>
      </c>
      <c r="Q168" s="113"/>
    </row>
    <row r="169" spans="1:17">
      <c r="A169" s="108"/>
      <c r="B169" s="109">
        <v>747</v>
      </c>
      <c r="C169" s="110" t="s">
        <v>229</v>
      </c>
      <c r="D169" s="111">
        <v>0</v>
      </c>
      <c r="E169" s="111">
        <v>0</v>
      </c>
      <c r="F169" s="111">
        <v>0</v>
      </c>
      <c r="G169" s="111">
        <v>0</v>
      </c>
      <c r="H169" s="111">
        <v>0</v>
      </c>
      <c r="I169" s="111">
        <v>0</v>
      </c>
      <c r="J169" s="111">
        <v>0</v>
      </c>
      <c r="K169" s="111">
        <v>0</v>
      </c>
      <c r="L169" s="111">
        <v>0</v>
      </c>
      <c r="M169" s="111">
        <v>0</v>
      </c>
      <c r="N169" s="111">
        <v>0</v>
      </c>
      <c r="O169" s="111">
        <f t="shared" si="17"/>
        <v>0</v>
      </c>
      <c r="P169" s="112">
        <f t="shared" si="18"/>
        <v>0</v>
      </c>
      <c r="Q169" s="113"/>
    </row>
    <row r="170" spans="1:17">
      <c r="A170" s="108"/>
      <c r="B170" s="109">
        <v>748</v>
      </c>
      <c r="C170" s="110" t="s">
        <v>230</v>
      </c>
      <c r="D170" s="111">
        <v>0</v>
      </c>
      <c r="E170" s="111">
        <v>0</v>
      </c>
      <c r="F170" s="111">
        <v>0</v>
      </c>
      <c r="G170" s="111">
        <v>0</v>
      </c>
      <c r="H170" s="111">
        <v>0</v>
      </c>
      <c r="I170" s="111">
        <v>0</v>
      </c>
      <c r="J170" s="111">
        <v>0</v>
      </c>
      <c r="K170" s="111">
        <v>0</v>
      </c>
      <c r="L170" s="111">
        <v>0</v>
      </c>
      <c r="M170" s="111">
        <v>0</v>
      </c>
      <c r="N170" s="111">
        <v>0</v>
      </c>
      <c r="O170" s="111">
        <f t="shared" si="17"/>
        <v>0</v>
      </c>
      <c r="P170" s="112">
        <f t="shared" si="18"/>
        <v>0</v>
      </c>
      <c r="Q170" s="113"/>
    </row>
    <row r="171" spans="1:17">
      <c r="A171" s="108"/>
      <c r="B171" s="109">
        <v>749</v>
      </c>
      <c r="C171" s="110" t="s">
        <v>231</v>
      </c>
      <c r="D171" s="111">
        <v>0</v>
      </c>
      <c r="E171" s="111">
        <v>0</v>
      </c>
      <c r="F171" s="111">
        <v>0</v>
      </c>
      <c r="G171" s="111">
        <v>0</v>
      </c>
      <c r="H171" s="111">
        <v>0</v>
      </c>
      <c r="I171" s="111">
        <v>0</v>
      </c>
      <c r="J171" s="111">
        <v>0</v>
      </c>
      <c r="K171" s="111">
        <v>0</v>
      </c>
      <c r="L171" s="111">
        <v>0</v>
      </c>
      <c r="M171" s="111">
        <v>0</v>
      </c>
      <c r="N171" s="111">
        <v>0</v>
      </c>
      <c r="O171" s="111">
        <f t="shared" si="17"/>
        <v>0</v>
      </c>
      <c r="P171" s="112">
        <f t="shared" si="18"/>
        <v>0</v>
      </c>
      <c r="Q171" s="113"/>
    </row>
    <row r="172" spans="1:17">
      <c r="A172" s="108"/>
      <c r="B172" s="109">
        <v>751</v>
      </c>
      <c r="C172" s="110" t="s">
        <v>232</v>
      </c>
      <c r="D172" s="111">
        <v>0</v>
      </c>
      <c r="E172" s="111">
        <v>0</v>
      </c>
      <c r="F172" s="111">
        <v>0</v>
      </c>
      <c r="G172" s="111">
        <v>0</v>
      </c>
      <c r="H172" s="111">
        <v>0</v>
      </c>
      <c r="I172" s="111">
        <v>0</v>
      </c>
      <c r="J172" s="111">
        <v>0</v>
      </c>
      <c r="K172" s="111">
        <v>0</v>
      </c>
      <c r="L172" s="111">
        <v>0</v>
      </c>
      <c r="M172" s="111">
        <v>0</v>
      </c>
      <c r="N172" s="111">
        <v>0</v>
      </c>
      <c r="O172" s="111">
        <f t="shared" si="17"/>
        <v>0</v>
      </c>
      <c r="P172" s="112">
        <f t="shared" si="18"/>
        <v>0</v>
      </c>
      <c r="Q172" s="113"/>
    </row>
    <row r="173" spans="1:17">
      <c r="A173" s="108"/>
      <c r="B173" s="109">
        <v>752</v>
      </c>
      <c r="C173" s="110" t="s">
        <v>233</v>
      </c>
      <c r="D173" s="111">
        <v>0</v>
      </c>
      <c r="E173" s="111">
        <v>0</v>
      </c>
      <c r="F173" s="111">
        <v>0</v>
      </c>
      <c r="G173" s="111">
        <v>0</v>
      </c>
      <c r="H173" s="111">
        <v>0</v>
      </c>
      <c r="I173" s="111">
        <v>0</v>
      </c>
      <c r="J173" s="111">
        <v>0</v>
      </c>
      <c r="K173" s="111">
        <v>0</v>
      </c>
      <c r="L173" s="111">
        <v>0</v>
      </c>
      <c r="M173" s="111">
        <v>0</v>
      </c>
      <c r="N173" s="111">
        <v>0</v>
      </c>
      <c r="O173" s="111">
        <f t="shared" si="17"/>
        <v>0</v>
      </c>
      <c r="P173" s="112">
        <f t="shared" si="18"/>
        <v>0</v>
      </c>
      <c r="Q173" s="113"/>
    </row>
    <row r="174" spans="1:17">
      <c r="A174" s="108"/>
      <c r="B174" s="109">
        <v>759</v>
      </c>
      <c r="C174" s="110" t="s">
        <v>234</v>
      </c>
      <c r="D174" s="111">
        <v>0</v>
      </c>
      <c r="E174" s="111">
        <v>0</v>
      </c>
      <c r="F174" s="111">
        <v>0</v>
      </c>
      <c r="G174" s="111">
        <v>0</v>
      </c>
      <c r="H174" s="111">
        <v>0</v>
      </c>
      <c r="I174" s="111">
        <v>0</v>
      </c>
      <c r="J174" s="111">
        <v>0</v>
      </c>
      <c r="K174" s="111">
        <v>0</v>
      </c>
      <c r="L174" s="111">
        <v>0</v>
      </c>
      <c r="M174" s="111">
        <v>0</v>
      </c>
      <c r="N174" s="111">
        <v>0</v>
      </c>
      <c r="O174" s="111">
        <f t="shared" si="17"/>
        <v>0</v>
      </c>
      <c r="P174" s="112">
        <f t="shared" si="18"/>
        <v>0</v>
      </c>
      <c r="Q174" s="113"/>
    </row>
    <row r="175" spans="1:17">
      <c r="A175" s="108"/>
      <c r="B175" s="109">
        <v>761</v>
      </c>
      <c r="C175" s="110" t="s">
        <v>235</v>
      </c>
      <c r="D175" s="111">
        <v>0</v>
      </c>
      <c r="E175" s="111">
        <v>0</v>
      </c>
      <c r="F175" s="111">
        <v>0</v>
      </c>
      <c r="G175" s="111">
        <v>0</v>
      </c>
      <c r="H175" s="111">
        <v>0</v>
      </c>
      <c r="I175" s="111">
        <v>0</v>
      </c>
      <c r="J175" s="111">
        <v>0</v>
      </c>
      <c r="K175" s="111">
        <v>0</v>
      </c>
      <c r="L175" s="111">
        <v>0</v>
      </c>
      <c r="M175" s="111">
        <v>0</v>
      </c>
      <c r="N175" s="111">
        <v>0</v>
      </c>
      <c r="O175" s="111">
        <f t="shared" si="17"/>
        <v>0</v>
      </c>
      <c r="P175" s="112">
        <f t="shared" si="18"/>
        <v>0</v>
      </c>
      <c r="Q175" s="113"/>
    </row>
    <row r="176" spans="1:17">
      <c r="A176" s="108"/>
      <c r="B176" s="109">
        <v>764</v>
      </c>
      <c r="C176" s="110" t="s">
        <v>236</v>
      </c>
      <c r="D176" s="111">
        <v>0</v>
      </c>
      <c r="E176" s="111">
        <v>0</v>
      </c>
      <c r="F176" s="111">
        <v>0</v>
      </c>
      <c r="G176" s="111">
        <v>0</v>
      </c>
      <c r="H176" s="111">
        <v>0</v>
      </c>
      <c r="I176" s="111">
        <v>0</v>
      </c>
      <c r="J176" s="111">
        <v>0</v>
      </c>
      <c r="K176" s="111">
        <v>0</v>
      </c>
      <c r="L176" s="111">
        <v>0</v>
      </c>
      <c r="M176" s="111">
        <v>0</v>
      </c>
      <c r="N176" s="111">
        <v>0</v>
      </c>
      <c r="O176" s="111">
        <f t="shared" si="17"/>
        <v>0</v>
      </c>
      <c r="P176" s="112">
        <f t="shared" si="18"/>
        <v>0</v>
      </c>
      <c r="Q176" s="113"/>
    </row>
    <row r="177" spans="1:120">
      <c r="A177" s="108"/>
      <c r="B177" s="109">
        <v>765</v>
      </c>
      <c r="C177" s="110" t="s">
        <v>237</v>
      </c>
      <c r="D177" s="111">
        <v>0</v>
      </c>
      <c r="E177" s="111">
        <v>0</v>
      </c>
      <c r="F177" s="111">
        <v>0</v>
      </c>
      <c r="G177" s="111">
        <v>0</v>
      </c>
      <c r="H177" s="111">
        <v>0</v>
      </c>
      <c r="I177" s="111">
        <v>0</v>
      </c>
      <c r="J177" s="111">
        <v>0</v>
      </c>
      <c r="K177" s="111">
        <v>0</v>
      </c>
      <c r="L177" s="111">
        <v>0</v>
      </c>
      <c r="M177" s="111">
        <v>0</v>
      </c>
      <c r="N177" s="111">
        <v>0</v>
      </c>
      <c r="O177" s="111">
        <f t="shared" si="17"/>
        <v>0</v>
      </c>
      <c r="P177" s="112">
        <f t="shared" si="18"/>
        <v>0</v>
      </c>
      <c r="Q177" s="113"/>
    </row>
    <row r="178" spans="1:120" ht="15.75" thickBot="1">
      <c r="A178" s="108"/>
      <c r="B178" s="109">
        <v>769</v>
      </c>
      <c r="C178" s="110" t="s">
        <v>238</v>
      </c>
      <c r="D178" s="111">
        <v>0</v>
      </c>
      <c r="E178" s="111">
        <v>0</v>
      </c>
      <c r="F178" s="111">
        <v>0</v>
      </c>
      <c r="G178" s="111">
        <v>0</v>
      </c>
      <c r="H178" s="111">
        <v>0</v>
      </c>
      <c r="I178" s="111">
        <v>0</v>
      </c>
      <c r="J178" s="111">
        <v>0</v>
      </c>
      <c r="K178" s="111">
        <v>0</v>
      </c>
      <c r="L178" s="111">
        <v>0</v>
      </c>
      <c r="M178" s="111">
        <v>0</v>
      </c>
      <c r="N178" s="111">
        <v>0</v>
      </c>
      <c r="O178" s="111">
        <f t="shared" si="17"/>
        <v>0</v>
      </c>
      <c r="P178" s="112">
        <f t="shared" si="18"/>
        <v>0</v>
      </c>
      <c r="Q178" s="113"/>
    </row>
    <row r="179" spans="1:120" ht="16.5" thickBot="1">
      <c r="A179" s="121" t="s">
        <v>10</v>
      </c>
      <c r="B179" s="122"/>
      <c r="C179" s="123"/>
      <c r="D179" s="124">
        <f t="shared" ref="D179:N179" si="19">SUM(D5,D15,D25,D35,D42,D48,D55,D63,D76)</f>
        <v>0</v>
      </c>
      <c r="E179" s="124">
        <f t="shared" si="19"/>
        <v>0</v>
      </c>
      <c r="F179" s="124">
        <f t="shared" si="19"/>
        <v>0</v>
      </c>
      <c r="G179" s="124">
        <f t="shared" si="19"/>
        <v>0</v>
      </c>
      <c r="H179" s="124">
        <f t="shared" si="19"/>
        <v>0</v>
      </c>
      <c r="I179" s="124">
        <f t="shared" si="19"/>
        <v>0</v>
      </c>
      <c r="J179" s="124">
        <f t="shared" si="19"/>
        <v>0</v>
      </c>
      <c r="K179" s="124">
        <f t="shared" si="19"/>
        <v>0</v>
      </c>
      <c r="L179" s="124">
        <f>SUM(L5,L15,L25,L35,L42,L48,L55,L63,L76)</f>
        <v>0</v>
      </c>
      <c r="M179" s="124">
        <f t="shared" si="19"/>
        <v>0</v>
      </c>
      <c r="N179" s="124">
        <f t="shared" si="19"/>
        <v>0</v>
      </c>
      <c r="O179" s="124">
        <f>SUM(D179:N179)</f>
        <v>0</v>
      </c>
      <c r="P179" s="125">
        <f t="shared" si="18"/>
        <v>0</v>
      </c>
      <c r="Q179" s="106"/>
      <c r="R179" s="126"/>
      <c r="S179" s="96"/>
      <c r="T179" s="96"/>
      <c r="U179" s="96"/>
      <c r="V179" s="96"/>
      <c r="W179" s="96"/>
      <c r="X179" s="96"/>
      <c r="Y179" s="96"/>
      <c r="Z179" s="96"/>
      <c r="AA179" s="96"/>
      <c r="AB179" s="96"/>
      <c r="AC179" s="96"/>
      <c r="AD179" s="96"/>
      <c r="AE179" s="96"/>
      <c r="AF179" s="96"/>
      <c r="AG179" s="96"/>
      <c r="AH179" s="96"/>
      <c r="AI179" s="96"/>
      <c r="AJ179" s="96"/>
      <c r="AK179" s="96"/>
      <c r="AL179" s="96"/>
      <c r="AM179" s="96"/>
      <c r="AN179" s="96"/>
      <c r="AO179" s="96"/>
      <c r="AP179" s="96"/>
      <c r="AQ179" s="96"/>
      <c r="AR179" s="96"/>
      <c r="AS179" s="96"/>
      <c r="AT179" s="96"/>
      <c r="AU179" s="96"/>
      <c r="AV179" s="96"/>
      <c r="AW179" s="96"/>
      <c r="AX179" s="96"/>
      <c r="AY179" s="96"/>
      <c r="AZ179" s="96"/>
      <c r="BA179" s="96"/>
      <c r="BB179" s="96"/>
      <c r="BC179" s="96"/>
      <c r="BD179" s="96"/>
      <c r="BE179" s="96"/>
      <c r="BF179" s="96"/>
      <c r="BG179" s="96"/>
      <c r="BH179" s="96"/>
      <c r="BI179" s="96"/>
      <c r="BJ179" s="96"/>
      <c r="BK179" s="96"/>
      <c r="BL179" s="96"/>
      <c r="BM179" s="96"/>
      <c r="BN179" s="96"/>
      <c r="BO179" s="96"/>
      <c r="BP179" s="96"/>
      <c r="BQ179" s="96"/>
      <c r="BR179" s="96"/>
      <c r="BS179" s="96"/>
      <c r="BT179" s="96"/>
      <c r="BU179" s="96"/>
      <c r="BV179" s="96"/>
      <c r="BW179" s="96"/>
      <c r="BX179" s="96"/>
      <c r="BY179" s="96"/>
      <c r="BZ179" s="96"/>
      <c r="CA179" s="96"/>
      <c r="CB179" s="96"/>
      <c r="CC179" s="96"/>
      <c r="CD179" s="96"/>
      <c r="CE179" s="96"/>
      <c r="CF179" s="96"/>
      <c r="CG179" s="96"/>
      <c r="CH179" s="96"/>
      <c r="CI179" s="96"/>
      <c r="CJ179" s="96"/>
      <c r="CK179" s="96"/>
      <c r="CL179" s="96"/>
      <c r="CM179" s="96"/>
      <c r="CN179" s="96"/>
      <c r="CO179" s="96"/>
      <c r="CP179" s="96"/>
      <c r="CQ179" s="96"/>
      <c r="CR179" s="96"/>
      <c r="CS179" s="96"/>
      <c r="CT179" s="96"/>
      <c r="CU179" s="96"/>
      <c r="CV179" s="96"/>
      <c r="CW179" s="96"/>
      <c r="CX179" s="96"/>
      <c r="CY179" s="96"/>
      <c r="CZ179" s="96"/>
      <c r="DA179" s="96"/>
      <c r="DB179" s="96"/>
      <c r="DC179" s="96"/>
      <c r="DD179" s="96"/>
      <c r="DE179" s="96"/>
      <c r="DF179" s="96"/>
      <c r="DG179" s="96"/>
      <c r="DH179" s="96"/>
      <c r="DI179" s="96"/>
      <c r="DJ179" s="96"/>
      <c r="DK179" s="96"/>
      <c r="DL179" s="96"/>
      <c r="DM179" s="96"/>
      <c r="DN179" s="96"/>
      <c r="DO179" s="96"/>
      <c r="DP179" s="96"/>
    </row>
    <row r="180" spans="1:120">
      <c r="A180" s="127"/>
      <c r="B180" s="128"/>
      <c r="C180" s="128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30"/>
    </row>
    <row r="181" spans="1:120">
      <c r="A181" s="131"/>
      <c r="B181" s="132"/>
      <c r="C181" s="132"/>
      <c r="D181" s="133"/>
      <c r="E181" s="133"/>
      <c r="F181" s="133"/>
      <c r="G181" s="133"/>
      <c r="H181" s="133"/>
      <c r="I181" s="133"/>
      <c r="J181" s="133"/>
      <c r="K181" s="133"/>
      <c r="L181" s="133"/>
      <c r="M181" s="139" t="s">
        <v>130</v>
      </c>
      <c r="N181" s="139"/>
      <c r="O181" s="139"/>
      <c r="P181" s="134">
        <v>852</v>
      </c>
    </row>
    <row r="182" spans="1:120">
      <c r="A182" s="140"/>
      <c r="B182" s="141"/>
      <c r="C182" s="141"/>
      <c r="D182" s="14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2"/>
    </row>
    <row r="183" spans="1:120" ht="15.75" customHeight="1" thickBot="1">
      <c r="A183" s="143" t="s">
        <v>38</v>
      </c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5"/>
    </row>
  </sheetData>
  <mergeCells count="10">
    <mergeCell ref="M181:O181"/>
    <mergeCell ref="A182:P182"/>
    <mergeCell ref="A183:P18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123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124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125</v>
      </c>
      <c r="N4" s="32" t="s">
        <v>5</v>
      </c>
      <c r="O4" s="32" t="s">
        <v>126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SUM(D6:D6)</f>
        <v>193904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0" si="1">SUM(D5:N5)</f>
        <v>193904</v>
      </c>
      <c r="P5" s="30">
        <f t="shared" ref="P5:P20" si="2">(O5/P$22)</f>
        <v>229.74407582938389</v>
      </c>
      <c r="Q5" s="6"/>
    </row>
    <row r="6" spans="1:134">
      <c r="A6" s="12"/>
      <c r="B6" s="42">
        <v>513</v>
      </c>
      <c r="C6" s="19" t="s">
        <v>19</v>
      </c>
      <c r="D6" s="43">
        <v>193904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193904</v>
      </c>
      <c r="P6" s="44">
        <f t="shared" si="2"/>
        <v>229.74407582938389</v>
      </c>
      <c r="Q6" s="9"/>
    </row>
    <row r="7" spans="1:134" ht="15.75">
      <c r="A7" s="26" t="s">
        <v>20</v>
      </c>
      <c r="B7" s="27"/>
      <c r="C7" s="28"/>
      <c r="D7" s="29">
        <f t="shared" ref="D7:N7" si="3">SUM(D8:D9)</f>
        <v>443638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 t="shared" si="1"/>
        <v>443638</v>
      </c>
      <c r="P7" s="41">
        <f t="shared" si="2"/>
        <v>525.63744075829379</v>
      </c>
      <c r="Q7" s="10"/>
    </row>
    <row r="8" spans="1:134">
      <c r="A8" s="12"/>
      <c r="B8" s="42">
        <v>521</v>
      </c>
      <c r="C8" s="19" t="s">
        <v>21</v>
      </c>
      <c r="D8" s="43">
        <v>321849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321849</v>
      </c>
      <c r="P8" s="44">
        <f t="shared" si="2"/>
        <v>381.33767772511851</v>
      </c>
      <c r="Q8" s="9"/>
    </row>
    <row r="9" spans="1:134">
      <c r="A9" s="12"/>
      <c r="B9" s="42">
        <v>522</v>
      </c>
      <c r="C9" s="19" t="s">
        <v>22</v>
      </c>
      <c r="D9" s="43">
        <v>121789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121789</v>
      </c>
      <c r="P9" s="44">
        <f t="shared" si="2"/>
        <v>144.29976303317537</v>
      </c>
      <c r="Q9" s="9"/>
    </row>
    <row r="10" spans="1:134" ht="15.75">
      <c r="A10" s="26" t="s">
        <v>23</v>
      </c>
      <c r="B10" s="27"/>
      <c r="C10" s="28"/>
      <c r="D10" s="29">
        <f t="shared" ref="D10:N10" si="4">SUM(D11:D13)</f>
        <v>0</v>
      </c>
      <c r="E10" s="29">
        <f t="shared" si="4"/>
        <v>0</v>
      </c>
      <c r="F10" s="29">
        <f t="shared" si="4"/>
        <v>0</v>
      </c>
      <c r="G10" s="29">
        <f t="shared" si="4"/>
        <v>579501</v>
      </c>
      <c r="H10" s="29">
        <f t="shared" si="4"/>
        <v>0</v>
      </c>
      <c r="I10" s="29">
        <f t="shared" si="4"/>
        <v>731059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4"/>
        <v>0</v>
      </c>
      <c r="O10" s="40">
        <f t="shared" si="1"/>
        <v>1310560</v>
      </c>
      <c r="P10" s="41">
        <f t="shared" si="2"/>
        <v>1552.7962085308056</v>
      </c>
      <c r="Q10" s="10"/>
    </row>
    <row r="11" spans="1:134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579501</v>
      </c>
      <c r="H11" s="43">
        <v>0</v>
      </c>
      <c r="I11" s="43">
        <v>236992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816493</v>
      </c>
      <c r="P11" s="44">
        <f t="shared" si="2"/>
        <v>967.40876777251185</v>
      </c>
      <c r="Q11" s="9"/>
    </row>
    <row r="12" spans="1:134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136399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136399</v>
      </c>
      <c r="P12" s="44">
        <f t="shared" si="2"/>
        <v>161.61018957345971</v>
      </c>
      <c r="Q12" s="9"/>
    </row>
    <row r="13" spans="1:134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357668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357668</v>
      </c>
      <c r="P13" s="44">
        <f t="shared" si="2"/>
        <v>423.77725118483414</v>
      </c>
      <c r="Q13" s="9"/>
    </row>
    <row r="14" spans="1:134" ht="15.75">
      <c r="A14" s="26" t="s">
        <v>28</v>
      </c>
      <c r="B14" s="27"/>
      <c r="C14" s="28"/>
      <c r="D14" s="29">
        <f t="shared" ref="D14:N14" si="5">SUM(D15:D15)</f>
        <v>37278</v>
      </c>
      <c r="E14" s="29">
        <f t="shared" si="5"/>
        <v>51981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29">
        <f t="shared" si="1"/>
        <v>89259</v>
      </c>
      <c r="P14" s="41">
        <f t="shared" si="2"/>
        <v>105.75710900473933</v>
      </c>
      <c r="Q14" s="10"/>
    </row>
    <row r="15" spans="1:134">
      <c r="A15" s="12"/>
      <c r="B15" s="42">
        <v>541</v>
      </c>
      <c r="C15" s="19" t="s">
        <v>29</v>
      </c>
      <c r="D15" s="43">
        <v>37278</v>
      </c>
      <c r="E15" s="43">
        <v>51981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89259</v>
      </c>
      <c r="P15" s="44">
        <f t="shared" si="2"/>
        <v>105.75710900473933</v>
      </c>
      <c r="Q15" s="9"/>
    </row>
    <row r="16" spans="1:134" ht="15.75">
      <c r="A16" s="26" t="s">
        <v>30</v>
      </c>
      <c r="B16" s="27"/>
      <c r="C16" s="28"/>
      <c r="D16" s="29">
        <f t="shared" ref="D16:N16" si="6">SUM(D17:D17)</f>
        <v>44433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6"/>
        <v>0</v>
      </c>
      <c r="O16" s="29">
        <f t="shared" si="1"/>
        <v>44433</v>
      </c>
      <c r="P16" s="41">
        <f t="shared" si="2"/>
        <v>52.645734597156398</v>
      </c>
      <c r="Q16" s="9"/>
    </row>
    <row r="17" spans="1:120">
      <c r="A17" s="12"/>
      <c r="B17" s="42">
        <v>572</v>
      </c>
      <c r="C17" s="19" t="s">
        <v>31</v>
      </c>
      <c r="D17" s="43">
        <v>44433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44433</v>
      </c>
      <c r="P17" s="44">
        <f t="shared" si="2"/>
        <v>52.645734597156398</v>
      </c>
      <c r="Q17" s="9"/>
    </row>
    <row r="18" spans="1:120" ht="15.75">
      <c r="A18" s="26" t="s">
        <v>33</v>
      </c>
      <c r="B18" s="27"/>
      <c r="C18" s="28"/>
      <c r="D18" s="29">
        <f t="shared" ref="D18:N18" si="7">SUM(D19:D19)</f>
        <v>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6160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7"/>
        <v>0</v>
      </c>
      <c r="O18" s="29">
        <f t="shared" si="1"/>
        <v>6160</v>
      </c>
      <c r="P18" s="41">
        <f t="shared" si="2"/>
        <v>7.298578199052133</v>
      </c>
      <c r="Q18" s="9"/>
    </row>
    <row r="19" spans="1:120" ht="15.75" thickBot="1">
      <c r="A19" s="12"/>
      <c r="B19" s="42">
        <v>581</v>
      </c>
      <c r="C19" s="19" t="s">
        <v>127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6160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6160</v>
      </c>
      <c r="P19" s="44">
        <f t="shared" si="2"/>
        <v>7.298578199052133</v>
      </c>
      <c r="Q19" s="9"/>
    </row>
    <row r="20" spans="1:120" ht="16.5" thickBot="1">
      <c r="A20" s="13" t="s">
        <v>10</v>
      </c>
      <c r="B20" s="21"/>
      <c r="C20" s="20"/>
      <c r="D20" s="14">
        <f>SUM(D5,D7,D10,D14,D16,D18)</f>
        <v>719253</v>
      </c>
      <c r="E20" s="14">
        <f t="shared" ref="E20:N20" si="8">SUM(E5,E7,E10,E14,E16,E18)</f>
        <v>51981</v>
      </c>
      <c r="F20" s="14">
        <f t="shared" si="8"/>
        <v>0</v>
      </c>
      <c r="G20" s="14">
        <f t="shared" si="8"/>
        <v>579501</v>
      </c>
      <c r="H20" s="14">
        <f t="shared" si="8"/>
        <v>0</v>
      </c>
      <c r="I20" s="14">
        <f t="shared" si="8"/>
        <v>737219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8"/>
        <v>0</v>
      </c>
      <c r="O20" s="14">
        <f t="shared" si="1"/>
        <v>2087954</v>
      </c>
      <c r="P20" s="35">
        <f t="shared" si="2"/>
        <v>2473.8791469194312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8"/>
    </row>
    <row r="22" spans="1:120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163" t="s">
        <v>128</v>
      </c>
      <c r="N22" s="163"/>
      <c r="O22" s="163"/>
      <c r="P22" s="39">
        <v>844</v>
      </c>
    </row>
    <row r="23" spans="1:120">
      <c r="A23" s="164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2"/>
    </row>
    <row r="24" spans="1:120" ht="15.75" customHeight="1" thickBot="1">
      <c r="A24" s="165" t="s">
        <v>38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5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121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190040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190040</v>
      </c>
      <c r="O5" s="30">
        <f t="shared" ref="O5:O22" si="2">(N5/O$24)</f>
        <v>220.72009291521488</v>
      </c>
      <c r="P5" s="6"/>
    </row>
    <row r="6" spans="1:133">
      <c r="A6" s="12"/>
      <c r="B6" s="42">
        <v>513</v>
      </c>
      <c r="C6" s="19" t="s">
        <v>19</v>
      </c>
      <c r="D6" s="43">
        <v>190040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190040</v>
      </c>
      <c r="O6" s="44">
        <f t="shared" si="2"/>
        <v>220.72009291521488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388312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388312</v>
      </c>
      <c r="O7" s="41">
        <f t="shared" si="2"/>
        <v>451.00116144018585</v>
      </c>
      <c r="P7" s="10"/>
    </row>
    <row r="8" spans="1:133">
      <c r="A8" s="12"/>
      <c r="B8" s="42">
        <v>521</v>
      </c>
      <c r="C8" s="19" t="s">
        <v>21</v>
      </c>
      <c r="D8" s="43">
        <v>244517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244517</v>
      </c>
      <c r="O8" s="44">
        <f t="shared" si="2"/>
        <v>283.99186991869919</v>
      </c>
      <c r="P8" s="9"/>
    </row>
    <row r="9" spans="1:133">
      <c r="A9" s="12"/>
      <c r="B9" s="42">
        <v>522</v>
      </c>
      <c r="C9" s="19" t="s">
        <v>22</v>
      </c>
      <c r="D9" s="43">
        <v>143795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143795</v>
      </c>
      <c r="O9" s="44">
        <f t="shared" si="2"/>
        <v>167.00929152148663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0</v>
      </c>
      <c r="E10" s="29">
        <f t="shared" si="4"/>
        <v>0</v>
      </c>
      <c r="F10" s="29">
        <f t="shared" si="4"/>
        <v>0</v>
      </c>
      <c r="G10" s="29">
        <f t="shared" si="4"/>
        <v>1057617</v>
      </c>
      <c r="H10" s="29">
        <f t="shared" si="4"/>
        <v>0</v>
      </c>
      <c r="I10" s="29">
        <f t="shared" si="4"/>
        <v>833599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1891216</v>
      </c>
      <c r="O10" s="41">
        <f t="shared" si="2"/>
        <v>2196.534262485482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1057617</v>
      </c>
      <c r="H11" s="43">
        <v>0</v>
      </c>
      <c r="I11" s="43">
        <v>338451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1396068</v>
      </c>
      <c r="O11" s="44">
        <f t="shared" si="2"/>
        <v>1621.4494773519164</v>
      </c>
      <c r="P11" s="9"/>
    </row>
    <row r="12" spans="1:133">
      <c r="A12" s="12"/>
      <c r="B12" s="42">
        <v>534</v>
      </c>
      <c r="C12" s="19" t="s">
        <v>52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127293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127293</v>
      </c>
      <c r="O12" s="44">
        <f t="shared" si="2"/>
        <v>147.8432055749129</v>
      </c>
      <c r="P12" s="9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367855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367855</v>
      </c>
      <c r="O13" s="44">
        <f t="shared" si="2"/>
        <v>427.24157955865275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31523</v>
      </c>
      <c r="E14" s="29">
        <f t="shared" si="5"/>
        <v>54310</v>
      </c>
      <c r="F14" s="29">
        <f t="shared" si="5"/>
        <v>0</v>
      </c>
      <c r="G14" s="29">
        <f t="shared" si="5"/>
        <v>247863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333696</v>
      </c>
      <c r="O14" s="41">
        <f t="shared" si="2"/>
        <v>387.56794425087111</v>
      </c>
      <c r="P14" s="10"/>
    </row>
    <row r="15" spans="1:133">
      <c r="A15" s="12"/>
      <c r="B15" s="42">
        <v>541</v>
      </c>
      <c r="C15" s="19" t="s">
        <v>53</v>
      </c>
      <c r="D15" s="43">
        <v>31523</v>
      </c>
      <c r="E15" s="43">
        <v>54310</v>
      </c>
      <c r="F15" s="43">
        <v>0</v>
      </c>
      <c r="G15" s="43">
        <v>247863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333696</v>
      </c>
      <c r="O15" s="44">
        <f t="shared" si="2"/>
        <v>387.56794425087111</v>
      </c>
      <c r="P15" s="9"/>
    </row>
    <row r="16" spans="1:133" ht="15.75">
      <c r="A16" s="26" t="s">
        <v>43</v>
      </c>
      <c r="B16" s="27"/>
      <c r="C16" s="28"/>
      <c r="D16" s="29">
        <f t="shared" ref="D16:M16" si="6">SUM(D17:D17)</f>
        <v>353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353</v>
      </c>
      <c r="O16" s="41">
        <f t="shared" si="2"/>
        <v>0.40998838559814171</v>
      </c>
      <c r="P16" s="10"/>
    </row>
    <row r="17" spans="1:119">
      <c r="A17" s="12"/>
      <c r="B17" s="42">
        <v>562</v>
      </c>
      <c r="C17" s="19" t="s">
        <v>54</v>
      </c>
      <c r="D17" s="43">
        <v>353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353</v>
      </c>
      <c r="O17" s="44">
        <f t="shared" si="2"/>
        <v>0.40998838559814171</v>
      </c>
      <c r="P17" s="9"/>
    </row>
    <row r="18" spans="1:119" ht="15.75">
      <c r="A18" s="26" t="s">
        <v>30</v>
      </c>
      <c r="B18" s="27"/>
      <c r="C18" s="28"/>
      <c r="D18" s="29">
        <f t="shared" ref="D18:M18" si="7">SUM(D19:D19)</f>
        <v>115145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115145</v>
      </c>
      <c r="O18" s="41">
        <f t="shared" si="2"/>
        <v>133.73403019744484</v>
      </c>
      <c r="P18" s="9"/>
    </row>
    <row r="19" spans="1:119">
      <c r="A19" s="12"/>
      <c r="B19" s="42">
        <v>572</v>
      </c>
      <c r="C19" s="19" t="s">
        <v>55</v>
      </c>
      <c r="D19" s="43">
        <v>115145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115145</v>
      </c>
      <c r="O19" s="44">
        <f t="shared" si="2"/>
        <v>133.73403019744484</v>
      </c>
      <c r="P19" s="9"/>
    </row>
    <row r="20" spans="1:119" ht="15.75">
      <c r="A20" s="26" t="s">
        <v>56</v>
      </c>
      <c r="B20" s="27"/>
      <c r="C20" s="28"/>
      <c r="D20" s="29">
        <f t="shared" ref="D20:M20" si="8">SUM(D21:D21)</f>
        <v>65825</v>
      </c>
      <c r="E20" s="29">
        <f t="shared" si="8"/>
        <v>0</v>
      </c>
      <c r="F20" s="29">
        <f t="shared" si="8"/>
        <v>0</v>
      </c>
      <c r="G20" s="29">
        <f t="shared" si="8"/>
        <v>0</v>
      </c>
      <c r="H20" s="29">
        <f t="shared" si="8"/>
        <v>0</v>
      </c>
      <c r="I20" s="29">
        <f t="shared" si="8"/>
        <v>42245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1"/>
        <v>108070</v>
      </c>
      <c r="O20" s="41">
        <f t="shared" si="2"/>
        <v>125.51684088269454</v>
      </c>
      <c r="P20" s="9"/>
    </row>
    <row r="21" spans="1:119" ht="15.75" thickBot="1">
      <c r="A21" s="12"/>
      <c r="B21" s="42">
        <v>581</v>
      </c>
      <c r="C21" s="19" t="s">
        <v>57</v>
      </c>
      <c r="D21" s="43">
        <v>65825</v>
      </c>
      <c r="E21" s="43">
        <v>0</v>
      </c>
      <c r="F21" s="43">
        <v>0</v>
      </c>
      <c r="G21" s="43">
        <v>0</v>
      </c>
      <c r="H21" s="43">
        <v>0</v>
      </c>
      <c r="I21" s="43">
        <v>42245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108070</v>
      </c>
      <c r="O21" s="44">
        <f t="shared" si="2"/>
        <v>125.51684088269454</v>
      </c>
      <c r="P21" s="9"/>
    </row>
    <row r="22" spans="1:119" ht="16.5" thickBot="1">
      <c r="A22" s="13" t="s">
        <v>10</v>
      </c>
      <c r="B22" s="21"/>
      <c r="C22" s="20"/>
      <c r="D22" s="14">
        <f>SUM(D5,D7,D10,D14,D16,D18,D20)</f>
        <v>791198</v>
      </c>
      <c r="E22" s="14">
        <f t="shared" ref="E22:M22" si="9">SUM(E5,E7,E10,E14,E16,E18,E20)</f>
        <v>54310</v>
      </c>
      <c r="F22" s="14">
        <f t="shared" si="9"/>
        <v>0</v>
      </c>
      <c r="G22" s="14">
        <f t="shared" si="9"/>
        <v>1305480</v>
      </c>
      <c r="H22" s="14">
        <f t="shared" si="9"/>
        <v>0</v>
      </c>
      <c r="I22" s="14">
        <f t="shared" si="9"/>
        <v>875844</v>
      </c>
      <c r="J22" s="14">
        <f t="shared" si="9"/>
        <v>0</v>
      </c>
      <c r="K22" s="14">
        <f t="shared" si="9"/>
        <v>0</v>
      </c>
      <c r="L22" s="14">
        <f t="shared" si="9"/>
        <v>0</v>
      </c>
      <c r="M22" s="14">
        <f t="shared" si="9"/>
        <v>0</v>
      </c>
      <c r="N22" s="14">
        <f t="shared" si="1"/>
        <v>3026832</v>
      </c>
      <c r="O22" s="35">
        <f t="shared" si="2"/>
        <v>3515.4843205574912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3" t="s">
        <v>122</v>
      </c>
      <c r="M24" s="163"/>
      <c r="N24" s="163"/>
      <c r="O24" s="39">
        <v>861</v>
      </c>
    </row>
    <row r="25" spans="1:119">
      <c r="A25" s="164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  <row r="26" spans="1:119" ht="15.75" customHeight="1" thickBot="1">
      <c r="A26" s="165" t="s">
        <v>38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5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201638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201638</v>
      </c>
      <c r="O5" s="30">
        <f t="shared" ref="O5:O20" si="2">(N5/O$22)</f>
        <v>235.55841121495328</v>
      </c>
      <c r="P5" s="6"/>
    </row>
    <row r="6" spans="1:133">
      <c r="A6" s="12"/>
      <c r="B6" s="42">
        <v>513</v>
      </c>
      <c r="C6" s="19" t="s">
        <v>19</v>
      </c>
      <c r="D6" s="43">
        <v>201638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201638</v>
      </c>
      <c r="O6" s="44">
        <f t="shared" si="2"/>
        <v>235.55841121495328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343600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343600</v>
      </c>
      <c r="O7" s="41">
        <f t="shared" si="2"/>
        <v>401.40186915887853</v>
      </c>
      <c r="P7" s="10"/>
    </row>
    <row r="8" spans="1:133">
      <c r="A8" s="12"/>
      <c r="B8" s="42">
        <v>521</v>
      </c>
      <c r="C8" s="19" t="s">
        <v>21</v>
      </c>
      <c r="D8" s="43">
        <v>251064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251064</v>
      </c>
      <c r="O8" s="44">
        <f t="shared" si="2"/>
        <v>293.29906542056074</v>
      </c>
      <c r="P8" s="9"/>
    </row>
    <row r="9" spans="1:133">
      <c r="A9" s="12"/>
      <c r="B9" s="42">
        <v>522</v>
      </c>
      <c r="C9" s="19" t="s">
        <v>22</v>
      </c>
      <c r="D9" s="43">
        <v>92536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92536</v>
      </c>
      <c r="O9" s="44">
        <f t="shared" si="2"/>
        <v>108.10280373831776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766496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766496</v>
      </c>
      <c r="O10" s="41">
        <f t="shared" si="2"/>
        <v>895.43925233644859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202037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202037</v>
      </c>
      <c r="O11" s="44">
        <f t="shared" si="2"/>
        <v>236.02453271028037</v>
      </c>
      <c r="P11" s="9"/>
    </row>
    <row r="12" spans="1:133">
      <c r="A12" s="12"/>
      <c r="B12" s="42">
        <v>534</v>
      </c>
      <c r="C12" s="19" t="s">
        <v>52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130816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130816</v>
      </c>
      <c r="O12" s="44">
        <f t="shared" si="2"/>
        <v>152.82242990654206</v>
      </c>
      <c r="P12" s="9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433643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433643</v>
      </c>
      <c r="O13" s="44">
        <f t="shared" si="2"/>
        <v>506.59228971962619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27439</v>
      </c>
      <c r="E14" s="29">
        <f t="shared" si="5"/>
        <v>23822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51261</v>
      </c>
      <c r="O14" s="41">
        <f t="shared" si="2"/>
        <v>59.884345794392523</v>
      </c>
      <c r="P14" s="10"/>
    </row>
    <row r="15" spans="1:133">
      <c r="A15" s="12"/>
      <c r="B15" s="42">
        <v>541</v>
      </c>
      <c r="C15" s="19" t="s">
        <v>53</v>
      </c>
      <c r="D15" s="43">
        <v>27439</v>
      </c>
      <c r="E15" s="43">
        <v>23822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51261</v>
      </c>
      <c r="O15" s="44">
        <f t="shared" si="2"/>
        <v>59.884345794392523</v>
      </c>
      <c r="P15" s="9"/>
    </row>
    <row r="16" spans="1:133" ht="15.75">
      <c r="A16" s="26" t="s">
        <v>30</v>
      </c>
      <c r="B16" s="27"/>
      <c r="C16" s="28"/>
      <c r="D16" s="29">
        <f t="shared" ref="D16:M16" si="6">SUM(D17:D17)</f>
        <v>30389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30389</v>
      </c>
      <c r="O16" s="41">
        <f t="shared" si="2"/>
        <v>35.501168224299064</v>
      </c>
      <c r="P16" s="9"/>
    </row>
    <row r="17" spans="1:119">
      <c r="A17" s="12"/>
      <c r="B17" s="42">
        <v>572</v>
      </c>
      <c r="C17" s="19" t="s">
        <v>55</v>
      </c>
      <c r="D17" s="43">
        <v>30389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30389</v>
      </c>
      <c r="O17" s="44">
        <f t="shared" si="2"/>
        <v>35.501168224299064</v>
      </c>
      <c r="P17" s="9"/>
    </row>
    <row r="18" spans="1:119" ht="15.75">
      <c r="A18" s="26" t="s">
        <v>56</v>
      </c>
      <c r="B18" s="27"/>
      <c r="C18" s="28"/>
      <c r="D18" s="29">
        <f t="shared" ref="D18:M18" si="7">SUM(D19:D19)</f>
        <v>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2287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2287</v>
      </c>
      <c r="O18" s="41">
        <f t="shared" si="2"/>
        <v>2.6717289719626169</v>
      </c>
      <c r="P18" s="9"/>
    </row>
    <row r="19" spans="1:119" ht="15.75" thickBot="1">
      <c r="A19" s="12"/>
      <c r="B19" s="42">
        <v>581</v>
      </c>
      <c r="C19" s="19" t="s">
        <v>57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2287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2287</v>
      </c>
      <c r="O19" s="44">
        <f t="shared" si="2"/>
        <v>2.6717289719626169</v>
      </c>
      <c r="P19" s="9"/>
    </row>
    <row r="20" spans="1:119" ht="16.5" thickBot="1">
      <c r="A20" s="13" t="s">
        <v>10</v>
      </c>
      <c r="B20" s="21"/>
      <c r="C20" s="20"/>
      <c r="D20" s="14">
        <f>SUM(D5,D7,D10,D14,D16,D18)</f>
        <v>603066</v>
      </c>
      <c r="E20" s="14">
        <f t="shared" ref="E20:M20" si="8">SUM(E5,E7,E10,E14,E16,E18)</f>
        <v>23822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768783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1395671</v>
      </c>
      <c r="O20" s="35">
        <f t="shared" si="2"/>
        <v>1630.4567757009345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63" t="s">
        <v>120</v>
      </c>
      <c r="M22" s="163"/>
      <c r="N22" s="163"/>
      <c r="O22" s="39">
        <v>856</v>
      </c>
    </row>
    <row r="23" spans="1:119">
      <c r="A23" s="164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  <row r="24" spans="1:119" ht="15.75" customHeight="1" thickBot="1">
      <c r="A24" s="165" t="s">
        <v>38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5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157606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157606</v>
      </c>
      <c r="O5" s="30">
        <f t="shared" ref="O5:O22" si="2">(N5/O$24)</f>
        <v>177.2845894263217</v>
      </c>
      <c r="P5" s="6"/>
    </row>
    <row r="6" spans="1:133">
      <c r="A6" s="12"/>
      <c r="B6" s="42">
        <v>513</v>
      </c>
      <c r="C6" s="19" t="s">
        <v>19</v>
      </c>
      <c r="D6" s="43">
        <v>157606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157606</v>
      </c>
      <c r="O6" s="44">
        <f t="shared" si="2"/>
        <v>177.2845894263217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325138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325138</v>
      </c>
      <c r="O7" s="41">
        <f t="shared" si="2"/>
        <v>365.73453318335208</v>
      </c>
      <c r="P7" s="10"/>
    </row>
    <row r="8" spans="1:133">
      <c r="A8" s="12"/>
      <c r="B8" s="42">
        <v>521</v>
      </c>
      <c r="C8" s="19" t="s">
        <v>21</v>
      </c>
      <c r="D8" s="43">
        <v>270587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270587</v>
      </c>
      <c r="O8" s="44">
        <f t="shared" si="2"/>
        <v>304.3723284589426</v>
      </c>
      <c r="P8" s="9"/>
    </row>
    <row r="9" spans="1:133">
      <c r="A9" s="12"/>
      <c r="B9" s="42">
        <v>522</v>
      </c>
      <c r="C9" s="19" t="s">
        <v>22</v>
      </c>
      <c r="D9" s="43">
        <v>54551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54551</v>
      </c>
      <c r="O9" s="44">
        <f t="shared" si="2"/>
        <v>61.362204724409452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664949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664949</v>
      </c>
      <c r="O10" s="41">
        <f t="shared" si="2"/>
        <v>747.97412823397076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194956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194956</v>
      </c>
      <c r="O11" s="44">
        <f t="shared" si="2"/>
        <v>219.29808773903261</v>
      </c>
      <c r="P11" s="9"/>
    </row>
    <row r="12" spans="1:133">
      <c r="A12" s="12"/>
      <c r="B12" s="42">
        <v>534</v>
      </c>
      <c r="C12" s="19" t="s">
        <v>52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134002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134002</v>
      </c>
      <c r="O12" s="44">
        <f t="shared" si="2"/>
        <v>150.73340832395951</v>
      </c>
      <c r="P12" s="9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335991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335991</v>
      </c>
      <c r="O13" s="44">
        <f t="shared" si="2"/>
        <v>377.94263217097864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27863</v>
      </c>
      <c r="E14" s="29">
        <f t="shared" si="5"/>
        <v>100191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128054</v>
      </c>
      <c r="O14" s="41">
        <f t="shared" si="2"/>
        <v>144.04274465691788</v>
      </c>
      <c r="P14" s="10"/>
    </row>
    <row r="15" spans="1:133">
      <c r="A15" s="12"/>
      <c r="B15" s="42">
        <v>541</v>
      </c>
      <c r="C15" s="19" t="s">
        <v>53</v>
      </c>
      <c r="D15" s="43">
        <v>27863</v>
      </c>
      <c r="E15" s="43">
        <v>100191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128054</v>
      </c>
      <c r="O15" s="44">
        <f t="shared" si="2"/>
        <v>144.04274465691788</v>
      </c>
      <c r="P15" s="9"/>
    </row>
    <row r="16" spans="1:133" ht="15.75">
      <c r="A16" s="26" t="s">
        <v>43</v>
      </c>
      <c r="B16" s="27"/>
      <c r="C16" s="28"/>
      <c r="D16" s="29">
        <f t="shared" ref="D16:M16" si="6">SUM(D17:D17)</f>
        <v>130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130</v>
      </c>
      <c r="O16" s="41">
        <f t="shared" si="2"/>
        <v>0.14623172103487064</v>
      </c>
      <c r="P16" s="10"/>
    </row>
    <row r="17" spans="1:119">
      <c r="A17" s="12"/>
      <c r="B17" s="42">
        <v>562</v>
      </c>
      <c r="C17" s="19" t="s">
        <v>54</v>
      </c>
      <c r="D17" s="43">
        <v>130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130</v>
      </c>
      <c r="O17" s="44">
        <f t="shared" si="2"/>
        <v>0.14623172103487064</v>
      </c>
      <c r="P17" s="9"/>
    </row>
    <row r="18" spans="1:119" ht="15.75">
      <c r="A18" s="26" t="s">
        <v>30</v>
      </c>
      <c r="B18" s="27"/>
      <c r="C18" s="28"/>
      <c r="D18" s="29">
        <f t="shared" ref="D18:M18" si="7">SUM(D19:D19)</f>
        <v>29169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29169</v>
      </c>
      <c r="O18" s="41">
        <f t="shared" si="2"/>
        <v>32.811023622047244</v>
      </c>
      <c r="P18" s="9"/>
    </row>
    <row r="19" spans="1:119">
      <c r="A19" s="12"/>
      <c r="B19" s="42">
        <v>572</v>
      </c>
      <c r="C19" s="19" t="s">
        <v>55</v>
      </c>
      <c r="D19" s="43">
        <v>29169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29169</v>
      </c>
      <c r="O19" s="44">
        <f t="shared" si="2"/>
        <v>32.811023622047244</v>
      </c>
      <c r="P19" s="9"/>
    </row>
    <row r="20" spans="1:119" ht="15.75">
      <c r="A20" s="26" t="s">
        <v>56</v>
      </c>
      <c r="B20" s="27"/>
      <c r="C20" s="28"/>
      <c r="D20" s="29">
        <f t="shared" ref="D20:M20" si="8">SUM(D21:D21)</f>
        <v>563</v>
      </c>
      <c r="E20" s="29">
        <f t="shared" si="8"/>
        <v>0</v>
      </c>
      <c r="F20" s="29">
        <f t="shared" si="8"/>
        <v>0</v>
      </c>
      <c r="G20" s="29">
        <f t="shared" si="8"/>
        <v>0</v>
      </c>
      <c r="H20" s="29">
        <f t="shared" si="8"/>
        <v>0</v>
      </c>
      <c r="I20" s="29">
        <f t="shared" si="8"/>
        <v>1536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1"/>
        <v>2099</v>
      </c>
      <c r="O20" s="41">
        <f t="shared" si="2"/>
        <v>2.3610798650168729</v>
      </c>
      <c r="P20" s="9"/>
    </row>
    <row r="21" spans="1:119" ht="15.75" thickBot="1">
      <c r="A21" s="12"/>
      <c r="B21" s="42">
        <v>581</v>
      </c>
      <c r="C21" s="19" t="s">
        <v>57</v>
      </c>
      <c r="D21" s="43">
        <v>563</v>
      </c>
      <c r="E21" s="43">
        <v>0</v>
      </c>
      <c r="F21" s="43">
        <v>0</v>
      </c>
      <c r="G21" s="43">
        <v>0</v>
      </c>
      <c r="H21" s="43">
        <v>0</v>
      </c>
      <c r="I21" s="43">
        <v>1536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2099</v>
      </c>
      <c r="O21" s="44">
        <f t="shared" si="2"/>
        <v>2.3610798650168729</v>
      </c>
      <c r="P21" s="9"/>
    </row>
    <row r="22" spans="1:119" ht="16.5" thickBot="1">
      <c r="A22" s="13" t="s">
        <v>10</v>
      </c>
      <c r="B22" s="21"/>
      <c r="C22" s="20"/>
      <c r="D22" s="14">
        <f>SUM(D5,D7,D10,D14,D16,D18,D20)</f>
        <v>540469</v>
      </c>
      <c r="E22" s="14">
        <f t="shared" ref="E22:M22" si="9">SUM(E5,E7,E10,E14,E16,E18,E20)</f>
        <v>100191</v>
      </c>
      <c r="F22" s="14">
        <f t="shared" si="9"/>
        <v>0</v>
      </c>
      <c r="G22" s="14">
        <f t="shared" si="9"/>
        <v>0</v>
      </c>
      <c r="H22" s="14">
        <f t="shared" si="9"/>
        <v>0</v>
      </c>
      <c r="I22" s="14">
        <f t="shared" si="9"/>
        <v>666485</v>
      </c>
      <c r="J22" s="14">
        <f t="shared" si="9"/>
        <v>0</v>
      </c>
      <c r="K22" s="14">
        <f t="shared" si="9"/>
        <v>0</v>
      </c>
      <c r="L22" s="14">
        <f t="shared" si="9"/>
        <v>0</v>
      </c>
      <c r="M22" s="14">
        <f t="shared" si="9"/>
        <v>0</v>
      </c>
      <c r="N22" s="14">
        <f t="shared" si="1"/>
        <v>1307145</v>
      </c>
      <c r="O22" s="35">
        <f t="shared" si="2"/>
        <v>1470.3543307086613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3" t="s">
        <v>118</v>
      </c>
      <c r="M24" s="163"/>
      <c r="N24" s="163"/>
      <c r="O24" s="39">
        <v>889</v>
      </c>
    </row>
    <row r="25" spans="1:119">
      <c r="A25" s="164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  <row r="26" spans="1:119" ht="15.75" customHeight="1" thickBot="1">
      <c r="A26" s="165" t="s">
        <v>38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5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151217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151217</v>
      </c>
      <c r="O5" s="30">
        <f t="shared" ref="O5:O22" si="2">(N5/O$24)</f>
        <v>168.01888888888888</v>
      </c>
      <c r="P5" s="6"/>
    </row>
    <row r="6" spans="1:133">
      <c r="A6" s="12"/>
      <c r="B6" s="42">
        <v>513</v>
      </c>
      <c r="C6" s="19" t="s">
        <v>19</v>
      </c>
      <c r="D6" s="43">
        <v>151217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151217</v>
      </c>
      <c r="O6" s="44">
        <f t="shared" si="2"/>
        <v>168.01888888888888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287058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287058</v>
      </c>
      <c r="O7" s="41">
        <f t="shared" si="2"/>
        <v>318.95333333333332</v>
      </c>
      <c r="P7" s="10"/>
    </row>
    <row r="8" spans="1:133">
      <c r="A8" s="12"/>
      <c r="B8" s="42">
        <v>521</v>
      </c>
      <c r="C8" s="19" t="s">
        <v>21</v>
      </c>
      <c r="D8" s="43">
        <v>270778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270778</v>
      </c>
      <c r="O8" s="44">
        <f t="shared" si="2"/>
        <v>300.86444444444442</v>
      </c>
      <c r="P8" s="9"/>
    </row>
    <row r="9" spans="1:133">
      <c r="A9" s="12"/>
      <c r="B9" s="42">
        <v>522</v>
      </c>
      <c r="C9" s="19" t="s">
        <v>22</v>
      </c>
      <c r="D9" s="43">
        <v>16280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16280</v>
      </c>
      <c r="O9" s="44">
        <f t="shared" si="2"/>
        <v>18.088888888888889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634837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634837</v>
      </c>
      <c r="O10" s="41">
        <f t="shared" si="2"/>
        <v>705.37444444444441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185869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185869</v>
      </c>
      <c r="O11" s="44">
        <f t="shared" si="2"/>
        <v>206.52111111111111</v>
      </c>
      <c r="P11" s="9"/>
    </row>
    <row r="12" spans="1:133">
      <c r="A12" s="12"/>
      <c r="B12" s="42">
        <v>534</v>
      </c>
      <c r="C12" s="19" t="s">
        <v>52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124703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124703</v>
      </c>
      <c r="O12" s="44">
        <f t="shared" si="2"/>
        <v>138.5588888888889</v>
      </c>
      <c r="P12" s="9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324265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324265</v>
      </c>
      <c r="O13" s="44">
        <f t="shared" si="2"/>
        <v>360.29444444444442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31400</v>
      </c>
      <c r="E14" s="29">
        <f t="shared" si="5"/>
        <v>86406</v>
      </c>
      <c r="F14" s="29">
        <f t="shared" si="5"/>
        <v>0</v>
      </c>
      <c r="G14" s="29">
        <f t="shared" si="5"/>
        <v>156151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273957</v>
      </c>
      <c r="O14" s="41">
        <f t="shared" si="2"/>
        <v>304.39666666666665</v>
      </c>
      <c r="P14" s="10"/>
    </row>
    <row r="15" spans="1:133">
      <c r="A15" s="12"/>
      <c r="B15" s="42">
        <v>541</v>
      </c>
      <c r="C15" s="19" t="s">
        <v>53</v>
      </c>
      <c r="D15" s="43">
        <v>31400</v>
      </c>
      <c r="E15" s="43">
        <v>86406</v>
      </c>
      <c r="F15" s="43">
        <v>0</v>
      </c>
      <c r="G15" s="43">
        <v>156151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273957</v>
      </c>
      <c r="O15" s="44">
        <f t="shared" si="2"/>
        <v>304.39666666666665</v>
      </c>
      <c r="P15" s="9"/>
    </row>
    <row r="16" spans="1:133" ht="15.75">
      <c r="A16" s="26" t="s">
        <v>43</v>
      </c>
      <c r="B16" s="27"/>
      <c r="C16" s="28"/>
      <c r="D16" s="29">
        <f t="shared" ref="D16:M16" si="6">SUM(D17:D17)</f>
        <v>62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62</v>
      </c>
      <c r="O16" s="41">
        <f t="shared" si="2"/>
        <v>6.8888888888888888E-2</v>
      </c>
      <c r="P16" s="10"/>
    </row>
    <row r="17" spans="1:119">
      <c r="A17" s="12"/>
      <c r="B17" s="42">
        <v>562</v>
      </c>
      <c r="C17" s="19" t="s">
        <v>54</v>
      </c>
      <c r="D17" s="43">
        <v>62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62</v>
      </c>
      <c r="O17" s="44">
        <f t="shared" si="2"/>
        <v>6.8888888888888888E-2</v>
      </c>
      <c r="P17" s="9"/>
    </row>
    <row r="18" spans="1:119" ht="15.75">
      <c r="A18" s="26" t="s">
        <v>30</v>
      </c>
      <c r="B18" s="27"/>
      <c r="C18" s="28"/>
      <c r="D18" s="29">
        <f t="shared" ref="D18:M18" si="7">SUM(D19:D19)</f>
        <v>37491</v>
      </c>
      <c r="E18" s="29">
        <f t="shared" si="7"/>
        <v>0</v>
      </c>
      <c r="F18" s="29">
        <f t="shared" si="7"/>
        <v>0</v>
      </c>
      <c r="G18" s="29">
        <f t="shared" si="7"/>
        <v>50000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87491</v>
      </c>
      <c r="O18" s="41">
        <f t="shared" si="2"/>
        <v>97.212222222222223</v>
      </c>
      <c r="P18" s="9"/>
    </row>
    <row r="19" spans="1:119">
      <c r="A19" s="12"/>
      <c r="B19" s="42">
        <v>572</v>
      </c>
      <c r="C19" s="19" t="s">
        <v>55</v>
      </c>
      <c r="D19" s="43">
        <v>37491</v>
      </c>
      <c r="E19" s="43">
        <v>0</v>
      </c>
      <c r="F19" s="43">
        <v>0</v>
      </c>
      <c r="G19" s="43">
        <v>50000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87491</v>
      </c>
      <c r="O19" s="44">
        <f t="shared" si="2"/>
        <v>97.212222222222223</v>
      </c>
      <c r="P19" s="9"/>
    </row>
    <row r="20" spans="1:119" ht="15.75">
      <c r="A20" s="26" t="s">
        <v>56</v>
      </c>
      <c r="B20" s="27"/>
      <c r="C20" s="28"/>
      <c r="D20" s="29">
        <f t="shared" ref="D20:M20" si="8">SUM(D21:D21)</f>
        <v>0</v>
      </c>
      <c r="E20" s="29">
        <f t="shared" si="8"/>
        <v>0</v>
      </c>
      <c r="F20" s="29">
        <f t="shared" si="8"/>
        <v>0</v>
      </c>
      <c r="G20" s="29">
        <f t="shared" si="8"/>
        <v>0</v>
      </c>
      <c r="H20" s="29">
        <f t="shared" si="8"/>
        <v>0</v>
      </c>
      <c r="I20" s="29">
        <f t="shared" si="8"/>
        <v>1134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1"/>
        <v>1134</v>
      </c>
      <c r="O20" s="41">
        <f t="shared" si="2"/>
        <v>1.26</v>
      </c>
      <c r="P20" s="9"/>
    </row>
    <row r="21" spans="1:119" ht="15.75" thickBot="1">
      <c r="A21" s="12"/>
      <c r="B21" s="42">
        <v>581</v>
      </c>
      <c r="C21" s="19" t="s">
        <v>57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1134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1134</v>
      </c>
      <c r="O21" s="44">
        <f t="shared" si="2"/>
        <v>1.26</v>
      </c>
      <c r="P21" s="9"/>
    </row>
    <row r="22" spans="1:119" ht="16.5" thickBot="1">
      <c r="A22" s="13" t="s">
        <v>10</v>
      </c>
      <c r="B22" s="21"/>
      <c r="C22" s="20"/>
      <c r="D22" s="14">
        <f>SUM(D5,D7,D10,D14,D16,D18,D20)</f>
        <v>507228</v>
      </c>
      <c r="E22" s="14">
        <f t="shared" ref="E22:M22" si="9">SUM(E5,E7,E10,E14,E16,E18,E20)</f>
        <v>86406</v>
      </c>
      <c r="F22" s="14">
        <f t="shared" si="9"/>
        <v>0</v>
      </c>
      <c r="G22" s="14">
        <f t="shared" si="9"/>
        <v>206151</v>
      </c>
      <c r="H22" s="14">
        <f t="shared" si="9"/>
        <v>0</v>
      </c>
      <c r="I22" s="14">
        <f t="shared" si="9"/>
        <v>635971</v>
      </c>
      <c r="J22" s="14">
        <f t="shared" si="9"/>
        <v>0</v>
      </c>
      <c r="K22" s="14">
        <f t="shared" si="9"/>
        <v>0</v>
      </c>
      <c r="L22" s="14">
        <f t="shared" si="9"/>
        <v>0</v>
      </c>
      <c r="M22" s="14">
        <f t="shared" si="9"/>
        <v>0</v>
      </c>
      <c r="N22" s="14">
        <f t="shared" si="1"/>
        <v>1435756</v>
      </c>
      <c r="O22" s="35">
        <f t="shared" si="2"/>
        <v>1595.2844444444445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3" t="s">
        <v>116</v>
      </c>
      <c r="M24" s="163"/>
      <c r="N24" s="163"/>
      <c r="O24" s="39">
        <v>900</v>
      </c>
    </row>
    <row r="25" spans="1:119">
      <c r="A25" s="164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  <row r="26" spans="1:119" ht="15.75" customHeight="1" thickBot="1">
      <c r="A26" s="165" t="s">
        <v>38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5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111419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111419</v>
      </c>
      <c r="O5" s="30">
        <f t="shared" ref="O5:O22" si="2">(N5/O$24)</f>
        <v>124.07461024498886</v>
      </c>
      <c r="P5" s="6"/>
    </row>
    <row r="6" spans="1:133">
      <c r="A6" s="12"/>
      <c r="B6" s="42">
        <v>513</v>
      </c>
      <c r="C6" s="19" t="s">
        <v>19</v>
      </c>
      <c r="D6" s="43">
        <v>111419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111419</v>
      </c>
      <c r="O6" s="44">
        <f t="shared" si="2"/>
        <v>124.07461024498886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261124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261124</v>
      </c>
      <c r="O7" s="41">
        <f t="shared" si="2"/>
        <v>290.78396436525611</v>
      </c>
      <c r="P7" s="10"/>
    </row>
    <row r="8" spans="1:133">
      <c r="A8" s="12"/>
      <c r="B8" s="42">
        <v>521</v>
      </c>
      <c r="C8" s="19" t="s">
        <v>21</v>
      </c>
      <c r="D8" s="43">
        <v>231633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231633</v>
      </c>
      <c r="O8" s="44">
        <f t="shared" si="2"/>
        <v>257.94320712694878</v>
      </c>
      <c r="P8" s="9"/>
    </row>
    <row r="9" spans="1:133">
      <c r="A9" s="12"/>
      <c r="B9" s="42">
        <v>522</v>
      </c>
      <c r="C9" s="19" t="s">
        <v>22</v>
      </c>
      <c r="D9" s="43">
        <v>29491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29491</v>
      </c>
      <c r="O9" s="44">
        <f t="shared" si="2"/>
        <v>32.840757238307347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602272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602272</v>
      </c>
      <c r="O10" s="41">
        <f t="shared" si="2"/>
        <v>670.68151447661467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176963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176963</v>
      </c>
      <c r="O11" s="44">
        <f t="shared" si="2"/>
        <v>197.06347438752783</v>
      </c>
      <c r="P11" s="9"/>
    </row>
    <row r="12" spans="1:133">
      <c r="A12" s="12"/>
      <c r="B12" s="42">
        <v>534</v>
      </c>
      <c r="C12" s="19" t="s">
        <v>52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97434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97434</v>
      </c>
      <c r="O12" s="44">
        <f t="shared" si="2"/>
        <v>108.5011135857461</v>
      </c>
      <c r="P12" s="9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327875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327875</v>
      </c>
      <c r="O13" s="44">
        <f t="shared" si="2"/>
        <v>365.11692650334078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91243</v>
      </c>
      <c r="E14" s="29">
        <f t="shared" si="5"/>
        <v>73302</v>
      </c>
      <c r="F14" s="29">
        <f t="shared" si="5"/>
        <v>0</v>
      </c>
      <c r="G14" s="29">
        <f t="shared" si="5"/>
        <v>20865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185410</v>
      </c>
      <c r="O14" s="41">
        <f t="shared" si="2"/>
        <v>206.46993318485522</v>
      </c>
      <c r="P14" s="10"/>
    </row>
    <row r="15" spans="1:133">
      <c r="A15" s="12"/>
      <c r="B15" s="42">
        <v>541</v>
      </c>
      <c r="C15" s="19" t="s">
        <v>53</v>
      </c>
      <c r="D15" s="43">
        <v>91243</v>
      </c>
      <c r="E15" s="43">
        <v>73302</v>
      </c>
      <c r="F15" s="43">
        <v>0</v>
      </c>
      <c r="G15" s="43">
        <v>20865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185410</v>
      </c>
      <c r="O15" s="44">
        <f t="shared" si="2"/>
        <v>206.46993318485522</v>
      </c>
      <c r="P15" s="9"/>
    </row>
    <row r="16" spans="1:133" ht="15.75">
      <c r="A16" s="26" t="s">
        <v>43</v>
      </c>
      <c r="B16" s="27"/>
      <c r="C16" s="28"/>
      <c r="D16" s="29">
        <f t="shared" ref="D16:M16" si="6">SUM(D17:D17)</f>
        <v>6491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6491</v>
      </c>
      <c r="O16" s="41">
        <f t="shared" si="2"/>
        <v>7.2282850779510026</v>
      </c>
      <c r="P16" s="10"/>
    </row>
    <row r="17" spans="1:119">
      <c r="A17" s="12"/>
      <c r="B17" s="42">
        <v>562</v>
      </c>
      <c r="C17" s="19" t="s">
        <v>54</v>
      </c>
      <c r="D17" s="43">
        <v>6491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6491</v>
      </c>
      <c r="O17" s="44">
        <f t="shared" si="2"/>
        <v>7.2282850779510026</v>
      </c>
      <c r="P17" s="9"/>
    </row>
    <row r="18" spans="1:119" ht="15.75">
      <c r="A18" s="26" t="s">
        <v>30</v>
      </c>
      <c r="B18" s="27"/>
      <c r="C18" s="28"/>
      <c r="D18" s="29">
        <f t="shared" ref="D18:M18" si="7">SUM(D19:D19)</f>
        <v>48391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48391</v>
      </c>
      <c r="O18" s="41">
        <f t="shared" si="2"/>
        <v>53.887527839643653</v>
      </c>
      <c r="P18" s="9"/>
    </row>
    <row r="19" spans="1:119">
      <c r="A19" s="12"/>
      <c r="B19" s="42">
        <v>572</v>
      </c>
      <c r="C19" s="19" t="s">
        <v>55</v>
      </c>
      <c r="D19" s="43">
        <v>48391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48391</v>
      </c>
      <c r="O19" s="44">
        <f t="shared" si="2"/>
        <v>53.887527839643653</v>
      </c>
      <c r="P19" s="9"/>
    </row>
    <row r="20" spans="1:119" ht="15.75">
      <c r="A20" s="26" t="s">
        <v>56</v>
      </c>
      <c r="B20" s="27"/>
      <c r="C20" s="28"/>
      <c r="D20" s="29">
        <f t="shared" ref="D20:M20" si="8">SUM(D21:D21)</f>
        <v>0</v>
      </c>
      <c r="E20" s="29">
        <f t="shared" si="8"/>
        <v>0</v>
      </c>
      <c r="F20" s="29">
        <f t="shared" si="8"/>
        <v>0</v>
      </c>
      <c r="G20" s="29">
        <f t="shared" si="8"/>
        <v>0</v>
      </c>
      <c r="H20" s="29">
        <f t="shared" si="8"/>
        <v>0</v>
      </c>
      <c r="I20" s="29">
        <f t="shared" si="8"/>
        <v>749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1"/>
        <v>749</v>
      </c>
      <c r="O20" s="41">
        <f t="shared" si="2"/>
        <v>0.83407572383073492</v>
      </c>
      <c r="P20" s="9"/>
    </row>
    <row r="21" spans="1:119" ht="15.75" thickBot="1">
      <c r="A21" s="12"/>
      <c r="B21" s="42">
        <v>581</v>
      </c>
      <c r="C21" s="19" t="s">
        <v>57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749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749</v>
      </c>
      <c r="O21" s="44">
        <f t="shared" si="2"/>
        <v>0.83407572383073492</v>
      </c>
      <c r="P21" s="9"/>
    </row>
    <row r="22" spans="1:119" ht="16.5" thickBot="1">
      <c r="A22" s="13" t="s">
        <v>10</v>
      </c>
      <c r="B22" s="21"/>
      <c r="C22" s="20"/>
      <c r="D22" s="14">
        <f>SUM(D5,D7,D10,D14,D16,D18,D20)</f>
        <v>518668</v>
      </c>
      <c r="E22" s="14">
        <f t="shared" ref="E22:M22" si="9">SUM(E5,E7,E10,E14,E16,E18,E20)</f>
        <v>73302</v>
      </c>
      <c r="F22" s="14">
        <f t="shared" si="9"/>
        <v>0</v>
      </c>
      <c r="G22" s="14">
        <f t="shared" si="9"/>
        <v>20865</v>
      </c>
      <c r="H22" s="14">
        <f t="shared" si="9"/>
        <v>0</v>
      </c>
      <c r="I22" s="14">
        <f t="shared" si="9"/>
        <v>603021</v>
      </c>
      <c r="J22" s="14">
        <f t="shared" si="9"/>
        <v>0</v>
      </c>
      <c r="K22" s="14">
        <f t="shared" si="9"/>
        <v>0</v>
      </c>
      <c r="L22" s="14">
        <f t="shared" si="9"/>
        <v>0</v>
      </c>
      <c r="M22" s="14">
        <f t="shared" si="9"/>
        <v>0</v>
      </c>
      <c r="N22" s="14">
        <f t="shared" si="1"/>
        <v>1215856</v>
      </c>
      <c r="O22" s="35">
        <f t="shared" si="2"/>
        <v>1353.9599109131402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3" t="s">
        <v>114</v>
      </c>
      <c r="M24" s="163"/>
      <c r="N24" s="163"/>
      <c r="O24" s="39">
        <v>898</v>
      </c>
    </row>
    <row r="25" spans="1:119">
      <c r="A25" s="164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  <row r="26" spans="1:119" ht="15.75" customHeight="1" thickBot="1">
      <c r="A26" s="165" t="s">
        <v>38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5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130103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130103</v>
      </c>
      <c r="O5" s="30">
        <f t="shared" ref="O5:O22" si="2">(N5/O$24)</f>
        <v>143.44321940463064</v>
      </c>
      <c r="P5" s="6"/>
    </row>
    <row r="6" spans="1:133">
      <c r="A6" s="12"/>
      <c r="B6" s="42">
        <v>513</v>
      </c>
      <c r="C6" s="19" t="s">
        <v>19</v>
      </c>
      <c r="D6" s="43">
        <v>130103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130103</v>
      </c>
      <c r="O6" s="44">
        <f t="shared" si="2"/>
        <v>143.44321940463064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290109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290109</v>
      </c>
      <c r="O7" s="41">
        <f t="shared" si="2"/>
        <v>319.85556780595368</v>
      </c>
      <c r="P7" s="10"/>
    </row>
    <row r="8" spans="1:133">
      <c r="A8" s="12"/>
      <c r="B8" s="42">
        <v>521</v>
      </c>
      <c r="C8" s="19" t="s">
        <v>21</v>
      </c>
      <c r="D8" s="43">
        <v>258028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258028</v>
      </c>
      <c r="O8" s="44">
        <f t="shared" si="2"/>
        <v>284.48511576626242</v>
      </c>
      <c r="P8" s="9"/>
    </row>
    <row r="9" spans="1:133">
      <c r="A9" s="12"/>
      <c r="B9" s="42">
        <v>522</v>
      </c>
      <c r="C9" s="19" t="s">
        <v>22</v>
      </c>
      <c r="D9" s="43">
        <v>32081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32081</v>
      </c>
      <c r="O9" s="44">
        <f t="shared" si="2"/>
        <v>35.370452039691287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601597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601597</v>
      </c>
      <c r="O10" s="41">
        <f t="shared" si="2"/>
        <v>663.28224917309808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185690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185690</v>
      </c>
      <c r="O11" s="44">
        <f t="shared" si="2"/>
        <v>204.72987872105844</v>
      </c>
      <c r="P11" s="9"/>
    </row>
    <row r="12" spans="1:133">
      <c r="A12" s="12"/>
      <c r="B12" s="42">
        <v>534</v>
      </c>
      <c r="C12" s="19" t="s">
        <v>52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82370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82370</v>
      </c>
      <c r="O12" s="44">
        <f t="shared" si="2"/>
        <v>90.815876515986773</v>
      </c>
      <c r="P12" s="9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333537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333537</v>
      </c>
      <c r="O13" s="44">
        <f t="shared" si="2"/>
        <v>367.73649393605291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95994</v>
      </c>
      <c r="E14" s="29">
        <f t="shared" si="5"/>
        <v>61789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157783</v>
      </c>
      <c r="O14" s="41">
        <f t="shared" si="2"/>
        <v>173.96141124586549</v>
      </c>
      <c r="P14" s="10"/>
    </row>
    <row r="15" spans="1:133">
      <c r="A15" s="12"/>
      <c r="B15" s="42">
        <v>541</v>
      </c>
      <c r="C15" s="19" t="s">
        <v>53</v>
      </c>
      <c r="D15" s="43">
        <v>95994</v>
      </c>
      <c r="E15" s="43">
        <v>61789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157783</v>
      </c>
      <c r="O15" s="44">
        <f t="shared" si="2"/>
        <v>173.96141124586549</v>
      </c>
      <c r="P15" s="9"/>
    </row>
    <row r="16" spans="1:133" ht="15.75">
      <c r="A16" s="26" t="s">
        <v>43</v>
      </c>
      <c r="B16" s="27"/>
      <c r="C16" s="28"/>
      <c r="D16" s="29">
        <f t="shared" ref="D16:M16" si="6">SUM(D17:D17)</f>
        <v>12402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12402</v>
      </c>
      <c r="O16" s="41">
        <f t="shared" si="2"/>
        <v>13.673649393605292</v>
      </c>
      <c r="P16" s="10"/>
    </row>
    <row r="17" spans="1:119">
      <c r="A17" s="12"/>
      <c r="B17" s="42">
        <v>562</v>
      </c>
      <c r="C17" s="19" t="s">
        <v>54</v>
      </c>
      <c r="D17" s="43">
        <v>12402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12402</v>
      </c>
      <c r="O17" s="44">
        <f t="shared" si="2"/>
        <v>13.673649393605292</v>
      </c>
      <c r="P17" s="9"/>
    </row>
    <row r="18" spans="1:119" ht="15.75">
      <c r="A18" s="26" t="s">
        <v>30</v>
      </c>
      <c r="B18" s="27"/>
      <c r="C18" s="28"/>
      <c r="D18" s="29">
        <f t="shared" ref="D18:M18" si="7">SUM(D19:D19)</f>
        <v>51498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51498</v>
      </c>
      <c r="O18" s="41">
        <f t="shared" si="2"/>
        <v>56.778390297684673</v>
      </c>
      <c r="P18" s="9"/>
    </row>
    <row r="19" spans="1:119">
      <c r="A19" s="12"/>
      <c r="B19" s="42">
        <v>572</v>
      </c>
      <c r="C19" s="19" t="s">
        <v>55</v>
      </c>
      <c r="D19" s="43">
        <v>51498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51498</v>
      </c>
      <c r="O19" s="44">
        <f t="shared" si="2"/>
        <v>56.778390297684673</v>
      </c>
      <c r="P19" s="9"/>
    </row>
    <row r="20" spans="1:119" ht="15.75">
      <c r="A20" s="26" t="s">
        <v>56</v>
      </c>
      <c r="B20" s="27"/>
      <c r="C20" s="28"/>
      <c r="D20" s="29">
        <f t="shared" ref="D20:M20" si="8">SUM(D21:D21)</f>
        <v>0</v>
      </c>
      <c r="E20" s="29">
        <f t="shared" si="8"/>
        <v>0</v>
      </c>
      <c r="F20" s="29">
        <f t="shared" si="8"/>
        <v>0</v>
      </c>
      <c r="G20" s="29">
        <f t="shared" si="8"/>
        <v>3</v>
      </c>
      <c r="H20" s="29">
        <f t="shared" si="8"/>
        <v>0</v>
      </c>
      <c r="I20" s="29">
        <f t="shared" si="8"/>
        <v>765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1"/>
        <v>768</v>
      </c>
      <c r="O20" s="41">
        <f t="shared" si="2"/>
        <v>0.84674751929437708</v>
      </c>
      <c r="P20" s="9"/>
    </row>
    <row r="21" spans="1:119" ht="15.75" thickBot="1">
      <c r="A21" s="12"/>
      <c r="B21" s="42">
        <v>581</v>
      </c>
      <c r="C21" s="19" t="s">
        <v>57</v>
      </c>
      <c r="D21" s="43">
        <v>0</v>
      </c>
      <c r="E21" s="43">
        <v>0</v>
      </c>
      <c r="F21" s="43">
        <v>0</v>
      </c>
      <c r="G21" s="43">
        <v>3</v>
      </c>
      <c r="H21" s="43">
        <v>0</v>
      </c>
      <c r="I21" s="43">
        <v>765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768</v>
      </c>
      <c r="O21" s="44">
        <f t="shared" si="2"/>
        <v>0.84674751929437708</v>
      </c>
      <c r="P21" s="9"/>
    </row>
    <row r="22" spans="1:119" ht="16.5" thickBot="1">
      <c r="A22" s="13" t="s">
        <v>10</v>
      </c>
      <c r="B22" s="21"/>
      <c r="C22" s="20"/>
      <c r="D22" s="14">
        <f>SUM(D5,D7,D10,D14,D16,D18,D20)</f>
        <v>580106</v>
      </c>
      <c r="E22" s="14">
        <f t="shared" ref="E22:M22" si="9">SUM(E5,E7,E10,E14,E16,E18,E20)</f>
        <v>61789</v>
      </c>
      <c r="F22" s="14">
        <f t="shared" si="9"/>
        <v>0</v>
      </c>
      <c r="G22" s="14">
        <f t="shared" si="9"/>
        <v>3</v>
      </c>
      <c r="H22" s="14">
        <f t="shared" si="9"/>
        <v>0</v>
      </c>
      <c r="I22" s="14">
        <f t="shared" si="9"/>
        <v>602362</v>
      </c>
      <c r="J22" s="14">
        <f t="shared" si="9"/>
        <v>0</v>
      </c>
      <c r="K22" s="14">
        <f t="shared" si="9"/>
        <v>0</v>
      </c>
      <c r="L22" s="14">
        <f t="shared" si="9"/>
        <v>0</v>
      </c>
      <c r="M22" s="14">
        <f t="shared" si="9"/>
        <v>0</v>
      </c>
      <c r="N22" s="14">
        <f t="shared" si="1"/>
        <v>1244260</v>
      </c>
      <c r="O22" s="35">
        <f t="shared" si="2"/>
        <v>1371.8412348401323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3" t="s">
        <v>60</v>
      </c>
      <c r="M24" s="163"/>
      <c r="N24" s="163"/>
      <c r="O24" s="39">
        <v>907</v>
      </c>
    </row>
    <row r="25" spans="1:119">
      <c r="A25" s="164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  <row r="26" spans="1:119" ht="15.75" customHeight="1" thickBot="1">
      <c r="A26" s="165" t="s">
        <v>38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5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2024-11-21T19:00:37Z</cp:lastPrinted>
  <dcterms:created xsi:type="dcterms:W3CDTF">2000-08-31T21:26:31Z</dcterms:created>
  <dcterms:modified xsi:type="dcterms:W3CDTF">2024-11-21T19:01:23Z</dcterms:modified>
</cp:coreProperties>
</file>