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'2005'!$A$1:$O$81</definedName>
    <definedName name="_xlnm.Print_Area" localSheetId="17">'2006'!$A$1:$O$75</definedName>
    <definedName name="_xlnm.Print_Area" localSheetId="16">'2007'!$A$1:$O$74</definedName>
    <definedName name="_xlnm.Print_Area" localSheetId="15">'2008'!$A$1:$O$76</definedName>
    <definedName name="_xlnm.Print_Area" localSheetId="14">'2009'!$A$1:$O$75</definedName>
    <definedName name="_xlnm.Print_Area" localSheetId="13">'2010'!$A$1:$O$73</definedName>
    <definedName name="_xlnm.Print_Area" localSheetId="12">'2011'!$A$1:$O$72</definedName>
    <definedName name="_xlnm.Print_Area" localSheetId="11">'2012'!$A$1:$O$74</definedName>
    <definedName name="_xlnm.Print_Area" localSheetId="10">'2013'!$A$1:$O$77</definedName>
    <definedName name="_xlnm.Print_Area" localSheetId="9">'2014'!$A$1:$O$77</definedName>
    <definedName name="_xlnm.Print_Area" localSheetId="8">'2015'!$A$1:$O$75</definedName>
    <definedName name="_xlnm.Print_Area" localSheetId="7">'2016'!$A$1:$O$75</definedName>
    <definedName name="_xlnm.Print_Area" localSheetId="6">'2017'!$A$1:$O$76</definedName>
    <definedName name="_xlnm.Print_Area" localSheetId="5">'2018'!$A$1:$O$76</definedName>
    <definedName name="_xlnm.Print_Area" localSheetId="4">'2019'!$A$1:$O$76</definedName>
    <definedName name="_xlnm.Print_Area" localSheetId="3">'2020'!$A$1:$O$77</definedName>
    <definedName name="_xlnm.Print_Area" localSheetId="2">'2021'!$A$1:$P$78</definedName>
    <definedName name="_xlnm.Print_Area" localSheetId="1">'2022'!$A$1:$P$79</definedName>
    <definedName name="_xlnm.Print_Area" localSheetId="0">'2023'!$A$1:$P$77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2" i="52" l="1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6" i="52" l="1"/>
  <c r="P46" i="52" s="1"/>
  <c r="O44" i="52"/>
  <c r="P44" i="52" s="1"/>
  <c r="O41" i="52"/>
  <c r="P41" i="52" s="1"/>
  <c r="O36" i="52"/>
  <c r="P36" i="52" s="1"/>
  <c r="O32" i="52"/>
  <c r="P32" i="52" s="1"/>
  <c r="O28" i="52"/>
  <c r="P28" i="52" s="1"/>
  <c r="O23" i="52"/>
  <c r="P23" i="52" s="1"/>
  <c r="I73" i="52"/>
  <c r="J73" i="52"/>
  <c r="F73" i="52"/>
  <c r="K73" i="52"/>
  <c r="L73" i="52"/>
  <c r="N73" i="52"/>
  <c r="E73" i="52"/>
  <c r="G73" i="52"/>
  <c r="O14" i="52"/>
  <c r="P14" i="52" s="1"/>
  <c r="M73" i="52"/>
  <c r="D73" i="52"/>
  <c r="H73" i="52"/>
  <c r="O5" i="52"/>
  <c r="P5" i="52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3" i="52" l="1"/>
  <c r="P73" i="52" s="1"/>
  <c r="O42" i="51"/>
  <c r="P42" i="51" s="1"/>
  <c r="O47" i="51"/>
  <c r="P47" i="51" s="1"/>
  <c r="O45" i="51"/>
  <c r="P45" i="51" s="1"/>
  <c r="O37" i="51"/>
  <c r="P37" i="51" s="1"/>
  <c r="O33" i="51"/>
  <c r="P33" i="51" s="1"/>
  <c r="O29" i="51"/>
  <c r="P29" i="51" s="1"/>
  <c r="O23" i="51"/>
  <c r="P23" i="51" s="1"/>
  <c r="M75" i="51"/>
  <c r="H75" i="51"/>
  <c r="N75" i="51"/>
  <c r="I75" i="51"/>
  <c r="O14" i="51"/>
  <c r="P14" i="51" s="1"/>
  <c r="D75" i="51"/>
  <c r="E75" i="51"/>
  <c r="O5" i="51"/>
  <c r="P5" i="51" s="1"/>
  <c r="L75" i="51"/>
  <c r="J75" i="51"/>
  <c r="K75" i="51"/>
  <c r="F75" i="51"/>
  <c r="G75" i="51"/>
  <c r="O73" i="50"/>
  <c r="P73" i="50"/>
  <c r="O72" i="50"/>
  <c r="P72" i="50"/>
  <c r="O71" i="50"/>
  <c r="P71" i="50"/>
  <c r="O70" i="50"/>
  <c r="P70" i="50"/>
  <c r="O69" i="50"/>
  <c r="P69" i="50"/>
  <c r="O68" i="50"/>
  <c r="P68" i="50"/>
  <c r="O67" i="50"/>
  <c r="P67" i="50"/>
  <c r="O66" i="50"/>
  <c r="P66" i="50"/>
  <c r="O65" i="50"/>
  <c r="P65" i="50"/>
  <c r="O64" i="50"/>
  <c r="P64" i="50"/>
  <c r="O63" i="50"/>
  <c r="P63" i="50"/>
  <c r="O62" i="50"/>
  <c r="P62" i="50"/>
  <c r="O61" i="50"/>
  <c r="P61" i="50"/>
  <c r="O60" i="50"/>
  <c r="P60" i="50"/>
  <c r="O59" i="50"/>
  <c r="P59" i="50"/>
  <c r="O58" i="50"/>
  <c r="P58" i="50"/>
  <c r="O57" i="50"/>
  <c r="P57" i="50"/>
  <c r="O56" i="50"/>
  <c r="P56" i="50"/>
  <c r="O55" i="50"/>
  <c r="P55" i="50"/>
  <c r="O54" i="50"/>
  <c r="P54" i="50"/>
  <c r="O53" i="50"/>
  <c r="P53" i="50"/>
  <c r="O52" i="50"/>
  <c r="P52" i="50"/>
  <c r="O51" i="50"/>
  <c r="P51" i="50"/>
  <c r="O50" i="50"/>
  <c r="P50" i="50"/>
  <c r="O49" i="50"/>
  <c r="P49" i="50"/>
  <c r="O48" i="50"/>
  <c r="P48" i="50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/>
  <c r="O34" i="50"/>
  <c r="P34" i="50"/>
  <c r="O33" i="50"/>
  <c r="P33" i="50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/>
  <c r="O26" i="50"/>
  <c r="P26" i="50"/>
  <c r="O25" i="50"/>
  <c r="P25" i="50"/>
  <c r="O24" i="50"/>
  <c r="P24" i="50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/>
  <c r="O11" i="50"/>
  <c r="P11" i="50"/>
  <c r="O10" i="50"/>
  <c r="P10" i="50"/>
  <c r="O9" i="50"/>
  <c r="P9" i="50" s="1"/>
  <c r="O8" i="50"/>
  <c r="P8" i="50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2" i="48"/>
  <c r="O72" i="48" s="1"/>
  <c r="N71" i="48"/>
  <c r="O71" i="48" s="1"/>
  <c r="N70" i="48"/>
  <c r="O70" i="48"/>
  <c r="N69" i="48"/>
  <c r="O69" i="48"/>
  <c r="N68" i="48"/>
  <c r="O68" i="48" s="1"/>
  <c r="N67" i="48"/>
  <c r="O67" i="48" s="1"/>
  <c r="N66" i="48"/>
  <c r="O66" i="48" s="1"/>
  <c r="N65" i="48"/>
  <c r="O65" i="48" s="1"/>
  <c r="N64" i="48"/>
  <c r="O64" i="48"/>
  <c r="N63" i="48"/>
  <c r="O63" i="48"/>
  <c r="N62" i="48"/>
  <c r="O62" i="48" s="1"/>
  <c r="N61" i="48"/>
  <c r="O61" i="48" s="1"/>
  <c r="N60" i="48"/>
  <c r="O60" i="48" s="1"/>
  <c r="N59" i="48"/>
  <c r="O59" i="48" s="1"/>
  <c r="N58" i="48"/>
  <c r="O58" i="48"/>
  <c r="N57" i="48"/>
  <c r="O57" i="48"/>
  <c r="N56" i="48"/>
  <c r="O56" i="48" s="1"/>
  <c r="N55" i="48"/>
  <c r="O55" i="48" s="1"/>
  <c r="N54" i="48"/>
  <c r="O54" i="48" s="1"/>
  <c r="N53" i="48"/>
  <c r="O53" i="48" s="1"/>
  <c r="N52" i="48"/>
  <c r="O52" i="48"/>
  <c r="N51" i="48"/>
  <c r="O51" i="48"/>
  <c r="N50" i="48"/>
  <c r="O50" i="48" s="1"/>
  <c r="N49" i="48"/>
  <c r="O49" i="48" s="1"/>
  <c r="N48" i="48"/>
  <c r="O48" i="48" s="1"/>
  <c r="N47" i="48"/>
  <c r="O47" i="48" s="1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M43" i="48"/>
  <c r="L43" i="48"/>
  <c r="K43" i="48"/>
  <c r="J43" i="48"/>
  <c r="I43" i="48"/>
  <c r="H43" i="48"/>
  <c r="G43" i="48"/>
  <c r="F43" i="48"/>
  <c r="E43" i="48"/>
  <c r="D43" i="48"/>
  <c r="N42" i="48"/>
  <c r="O42" i="48"/>
  <c r="N41" i="48"/>
  <c r="O41" i="48"/>
  <c r="M40" i="48"/>
  <c r="L40" i="48"/>
  <c r="K40" i="48"/>
  <c r="J40" i="48"/>
  <c r="I40" i="48"/>
  <c r="H40" i="48"/>
  <c r="G40" i="48"/>
  <c r="F40" i="48"/>
  <c r="E40" i="48"/>
  <c r="D40" i="48"/>
  <c r="N39" i="48"/>
  <c r="O39" i="48"/>
  <c r="N38" i="48"/>
  <c r="O38" i="48" s="1"/>
  <c r="N37" i="48"/>
  <c r="O37" i="48" s="1"/>
  <c r="N36" i="48"/>
  <c r="O36" i="48" s="1"/>
  <c r="M35" i="48"/>
  <c r="L35" i="48"/>
  <c r="K35" i="48"/>
  <c r="J35" i="48"/>
  <c r="I35" i="48"/>
  <c r="H35" i="48"/>
  <c r="G35" i="48"/>
  <c r="F35" i="48"/>
  <c r="E35" i="48"/>
  <c r="D35" i="48"/>
  <c r="N34" i="48"/>
  <c r="O34" i="48" s="1"/>
  <c r="N33" i="48"/>
  <c r="O33" i="48" s="1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0" i="48"/>
  <c r="O30" i="48" s="1"/>
  <c r="N29" i="48"/>
  <c r="O29" i="48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 s="1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/>
  <c r="N18" i="48"/>
  <c r="O18" i="48" s="1"/>
  <c r="N17" i="48"/>
  <c r="O17" i="48" s="1"/>
  <c r="N16" i="48"/>
  <c r="O16" i="48" s="1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 s="1"/>
  <c r="N11" i="48"/>
  <c r="O11" i="48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/>
  <c r="M45" i="47"/>
  <c r="L45" i="47"/>
  <c r="K45" i="47"/>
  <c r="J45" i="47"/>
  <c r="I45" i="47"/>
  <c r="H45" i="47"/>
  <c r="G45" i="47"/>
  <c r="F45" i="47"/>
  <c r="E45" i="47"/>
  <c r="D45" i="47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N37" i="47"/>
  <c r="O37" i="47" s="1"/>
  <c r="N36" i="47"/>
  <c r="O36" i="47" s="1"/>
  <c r="M35" i="47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N32" i="47"/>
  <c r="O32" i="47"/>
  <c r="M31" i="47"/>
  <c r="L31" i="47"/>
  <c r="K31" i="47"/>
  <c r="J31" i="47"/>
  <c r="I31" i="47"/>
  <c r="H31" i="47"/>
  <c r="G31" i="47"/>
  <c r="F31" i="47"/>
  <c r="E31" i="47"/>
  <c r="D31" i="47"/>
  <c r="N30" i="47"/>
  <c r="O30" i="47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/>
  <c r="N19" i="47"/>
  <c r="O19" i="47" s="1"/>
  <c r="N18" i="47"/>
  <c r="O18" i="47" s="1"/>
  <c r="N17" i="47"/>
  <c r="O17" i="47" s="1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N30" i="44" s="1"/>
  <c r="O30" i="44" s="1"/>
  <c r="G30" i="44"/>
  <c r="F30" i="44"/>
  <c r="E30" i="44"/>
  <c r="D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 s="1"/>
  <c r="M45" i="43"/>
  <c r="L45" i="43"/>
  <c r="K45" i="43"/>
  <c r="J45" i="43"/>
  <c r="I45" i="43"/>
  <c r="H45" i="43"/>
  <c r="G45" i="43"/>
  <c r="N45" i="43"/>
  <c r="O45" i="43"/>
  <c r="F45" i="43"/>
  <c r="E45" i="43"/>
  <c r="D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3" i="43" s="1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N35" i="43" s="1"/>
  <c r="O35" i="43" s="1"/>
  <c r="D35" i="43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76" i="42"/>
  <c r="O76" i="42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M41" i="42"/>
  <c r="L41" i="42"/>
  <c r="K41" i="42"/>
  <c r="J41" i="42"/>
  <c r="I41" i="42"/>
  <c r="H41" i="42"/>
  <c r="G41" i="42"/>
  <c r="G77" i="42" s="1"/>
  <c r="F41" i="42"/>
  <c r="E41" i="42"/>
  <c r="D41" i="42"/>
  <c r="N40" i="42"/>
  <c r="O40" i="42" s="1"/>
  <c r="N39" i="42"/>
  <c r="O39" i="42" s="1"/>
  <c r="M38" i="42"/>
  <c r="L38" i="42"/>
  <c r="K38" i="42"/>
  <c r="K77" i="42" s="1"/>
  <c r="J38" i="42"/>
  <c r="I38" i="42"/>
  <c r="H38" i="42"/>
  <c r="G38" i="42"/>
  <c r="F38" i="42"/>
  <c r="E38" i="42"/>
  <c r="N38" i="42" s="1"/>
  <c r="O38" i="42" s="1"/>
  <c r="D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I77" i="42" s="1"/>
  <c r="H30" i="42"/>
  <c r="G30" i="42"/>
  <c r="F30" i="42"/>
  <c r="E30" i="42"/>
  <c r="D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J77" i="42" s="1"/>
  <c r="I5" i="42"/>
  <c r="H5" i="42"/>
  <c r="H77" i="42" s="1"/>
  <c r="G5" i="42"/>
  <c r="F5" i="42"/>
  <c r="F77" i="42" s="1"/>
  <c r="E5" i="42"/>
  <c r="D5" i="42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H73" i="41" s="1"/>
  <c r="G47" i="41"/>
  <c r="F47" i="41"/>
  <c r="E47" i="41"/>
  <c r="D47" i="4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N41" i="41" s="1"/>
  <c r="O41" i="41" s="1"/>
  <c r="D41" i="41"/>
  <c r="N40" i="41"/>
  <c r="O40" i="41"/>
  <c r="N39" i="41"/>
  <c r="O39" i="41" s="1"/>
  <c r="N38" i="41"/>
  <c r="O38" i="41"/>
  <c r="N37" i="41"/>
  <c r="O37" i="41" s="1"/>
  <c r="M36" i="41"/>
  <c r="L36" i="41"/>
  <c r="K36" i="41"/>
  <c r="J36" i="41"/>
  <c r="I36" i="41"/>
  <c r="I73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 s="1"/>
  <c r="N25" i="41"/>
  <c r="O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/>
  <c r="N7" i="41"/>
  <c r="O7" i="41" s="1"/>
  <c r="N6" i="41"/>
  <c r="O6" i="41" s="1"/>
  <c r="M5" i="41"/>
  <c r="M73" i="41" s="1"/>
  <c r="L5" i="41"/>
  <c r="K5" i="41"/>
  <c r="J5" i="41"/>
  <c r="I5" i="41"/>
  <c r="H5" i="41"/>
  <c r="G5" i="41"/>
  <c r="F5" i="41"/>
  <c r="E5" i="41"/>
  <c r="D5" i="41"/>
  <c r="N70" i="40"/>
  <c r="O70" i="40" s="1"/>
  <c r="N69" i="40"/>
  <c r="O69" i="40"/>
  <c r="N68" i="40"/>
  <c r="O68" i="40"/>
  <c r="N67" i="40"/>
  <c r="O67" i="40" s="1"/>
  <c r="N66" i="40"/>
  <c r="O66" i="40"/>
  <c r="N65" i="40"/>
  <c r="O65" i="40" s="1"/>
  <c r="N64" i="40"/>
  <c r="O64" i="40" s="1"/>
  <c r="N63" i="40"/>
  <c r="O63" i="40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/>
  <c r="N49" i="40"/>
  <c r="O49" i="40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M39" i="40"/>
  <c r="L39" i="40"/>
  <c r="K39" i="40"/>
  <c r="J39" i="40"/>
  <c r="N39" i="40" s="1"/>
  <c r="O39" i="40" s="1"/>
  <c r="I39" i="40"/>
  <c r="H39" i="40"/>
  <c r="G39" i="40"/>
  <c r="F39" i="40"/>
  <c r="E39" i="40"/>
  <c r="D39" i="40"/>
  <c r="N38" i="40"/>
  <c r="O38" i="40" s="1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N34" i="40" s="1"/>
  <c r="O34" i="40" s="1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N26" i="40" s="1"/>
  <c r="O26" i="40" s="1"/>
  <c r="D26" i="40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/>
  <c r="N15" i="40"/>
  <c r="O15" i="40" s="1"/>
  <c r="N14" i="40"/>
  <c r="O14" i="40" s="1"/>
  <c r="M13" i="40"/>
  <c r="L13" i="40"/>
  <c r="L71" i="40" s="1"/>
  <c r="K13" i="40"/>
  <c r="K71" i="40" s="1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71" i="40" s="1"/>
  <c r="L5" i="40"/>
  <c r="K5" i="40"/>
  <c r="J5" i="40"/>
  <c r="I5" i="40"/>
  <c r="H5" i="40"/>
  <c r="H71" i="40"/>
  <c r="G5" i="40"/>
  <c r="G71" i="40" s="1"/>
  <c r="F5" i="40"/>
  <c r="E5" i="40"/>
  <c r="D5" i="40"/>
  <c r="N72" i="39"/>
  <c r="O72" i="39"/>
  <c r="N71" i="39"/>
  <c r="O71" i="39"/>
  <c r="N70" i="39"/>
  <c r="O70" i="39"/>
  <c r="N69" i="39"/>
  <c r="O69" i="39" s="1"/>
  <c r="N68" i="39"/>
  <c r="O68" i="39" s="1"/>
  <c r="N67" i="39"/>
  <c r="O67" i="39"/>
  <c r="N66" i="39"/>
  <c r="O66" i="39"/>
  <c r="N65" i="39"/>
  <c r="O65" i="39"/>
  <c r="N64" i="39"/>
  <c r="O64" i="39"/>
  <c r="N63" i="39"/>
  <c r="O63" i="39" s="1"/>
  <c r="N62" i="39"/>
  <c r="O62" i="39"/>
  <c r="N61" i="39"/>
  <c r="O61" i="39"/>
  <c r="N60" i="39"/>
  <c r="O60" i="39"/>
  <c r="N59" i="39"/>
  <c r="O59" i="39" s="1"/>
  <c r="N58" i="39"/>
  <c r="O58" i="39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/>
  <c r="N51" i="39"/>
  <c r="O51" i="39" s="1"/>
  <c r="N50" i="39"/>
  <c r="O50" i="39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 s="1"/>
  <c r="N45" i="39"/>
  <c r="O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N40" i="39" s="1"/>
  <c r="O40" i="39" s="1"/>
  <c r="D40" i="39"/>
  <c r="N39" i="39"/>
  <c r="O39" i="39" s="1"/>
  <c r="N38" i="39"/>
  <c r="O38" i="39" s="1"/>
  <c r="N37" i="39"/>
  <c r="O37" i="39"/>
  <c r="N36" i="39"/>
  <c r="O36" i="39" s="1"/>
  <c r="M35" i="39"/>
  <c r="L35" i="39"/>
  <c r="N35" i="39" s="1"/>
  <c r="O35" i="39" s="1"/>
  <c r="K35" i="39"/>
  <c r="J35" i="39"/>
  <c r="I35" i="39"/>
  <c r="H35" i="39"/>
  <c r="G35" i="39"/>
  <c r="F35" i="39"/>
  <c r="E35" i="39"/>
  <c r="D35" i="39"/>
  <c r="N34" i="39"/>
  <c r="O34" i="39"/>
  <c r="N33" i="39"/>
  <c r="O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/>
  <c r="N17" i="39"/>
  <c r="O17" i="39"/>
  <c r="N16" i="39"/>
  <c r="O16" i="39" s="1"/>
  <c r="N15" i="39"/>
  <c r="O15" i="39" s="1"/>
  <c r="N14" i="39"/>
  <c r="O14" i="39"/>
  <c r="M13" i="39"/>
  <c r="L13" i="39"/>
  <c r="K13" i="39"/>
  <c r="K73" i="39" s="1"/>
  <c r="J13" i="39"/>
  <c r="J73" i="39" s="1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I73" i="39" s="1"/>
  <c r="H5" i="39"/>
  <c r="G5" i="39"/>
  <c r="F5" i="39"/>
  <c r="E5" i="39"/>
  <c r="D5" i="39"/>
  <c r="N5" i="39" s="1"/>
  <c r="O5" i="39" s="1"/>
  <c r="N69" i="38"/>
  <c r="O69" i="38"/>
  <c r="N68" i="38"/>
  <c r="O68" i="38" s="1"/>
  <c r="N67" i="38"/>
  <c r="O67" i="38"/>
  <c r="N66" i="38"/>
  <c r="O66" i="38" s="1"/>
  <c r="N65" i="38"/>
  <c r="O65" i="38" s="1"/>
  <c r="N64" i="38"/>
  <c r="O64" i="38"/>
  <c r="N63" i="38"/>
  <c r="O63" i="38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/>
  <c r="N55" i="38"/>
  <c r="O55" i="38"/>
  <c r="N54" i="38"/>
  <c r="O54" i="38" s="1"/>
  <c r="N53" i="38"/>
  <c r="O53" i="38"/>
  <c r="N52" i="38"/>
  <c r="O52" i="38"/>
  <c r="N51" i="38"/>
  <c r="O51" i="38" s="1"/>
  <c r="N50" i="38"/>
  <c r="O50" i="38"/>
  <c r="N49" i="38"/>
  <c r="O49" i="38" s="1"/>
  <c r="N48" i="38"/>
  <c r="O48" i="38"/>
  <c r="N47" i="38"/>
  <c r="O47" i="38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E70" i="38" s="1"/>
  <c r="D41" i="38"/>
  <c r="N41" i="38" s="1"/>
  <c r="O41" i="38" s="1"/>
  <c r="N40" i="38"/>
  <c r="O40" i="38"/>
  <c r="N39" i="38"/>
  <c r="O39" i="38"/>
  <c r="M38" i="38"/>
  <c r="L38" i="38"/>
  <c r="K38" i="38"/>
  <c r="J38" i="38"/>
  <c r="I38" i="38"/>
  <c r="I70" i="38" s="1"/>
  <c r="H38" i="38"/>
  <c r="G38" i="38"/>
  <c r="F38" i="38"/>
  <c r="N38" i="38" s="1"/>
  <c r="O38" i="38" s="1"/>
  <c r="E38" i="38"/>
  <c r="D38" i="38"/>
  <c r="N37" i="38"/>
  <c r="O37" i="38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F70" i="38" s="1"/>
  <c r="E22" i="38"/>
  <c r="D22" i="38"/>
  <c r="N21" i="38"/>
  <c r="O21" i="38" s="1"/>
  <c r="N20" i="38"/>
  <c r="O20" i="38" s="1"/>
  <c r="N19" i="38"/>
  <c r="O19" i="38"/>
  <c r="N18" i="38"/>
  <c r="O18" i="38" s="1"/>
  <c r="N17" i="38"/>
  <c r="O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70" i="38" s="1"/>
  <c r="K5" i="38"/>
  <c r="J5" i="38"/>
  <c r="I5" i="38"/>
  <c r="H5" i="38"/>
  <c r="N5" i="38" s="1"/>
  <c r="O5" i="38" s="1"/>
  <c r="G5" i="38"/>
  <c r="G70" i="38"/>
  <c r="F5" i="38"/>
  <c r="E5" i="38"/>
  <c r="D5" i="38"/>
  <c r="D70" i="38" s="1"/>
  <c r="N69" i="37"/>
  <c r="O69" i="37"/>
  <c r="N68" i="37"/>
  <c r="O68" i="37" s="1"/>
  <c r="N67" i="37"/>
  <c r="O67" i="37"/>
  <c r="N66" i="37"/>
  <c r="O66" i="37"/>
  <c r="N65" i="37"/>
  <c r="O65" i="37" s="1"/>
  <c r="N64" i="37"/>
  <c r="O64" i="37" s="1"/>
  <c r="N63" i="37"/>
  <c r="O63" i="37"/>
  <c r="N62" i="37"/>
  <c r="O62" i="37" s="1"/>
  <c r="N61" i="37"/>
  <c r="O61" i="37"/>
  <c r="N60" i="37"/>
  <c r="O60" i="37"/>
  <c r="N59" i="37"/>
  <c r="O59" i="37" s="1"/>
  <c r="N58" i="37"/>
  <c r="O58" i="37" s="1"/>
  <c r="N57" i="37"/>
  <c r="O57" i="37"/>
  <c r="N56" i="37"/>
  <c r="O56" i="37" s="1"/>
  <c r="N55" i="37"/>
  <c r="O55" i="37"/>
  <c r="N54" i="37"/>
  <c r="O54" i="37"/>
  <c r="N53" i="37"/>
  <c r="O53" i="37" s="1"/>
  <c r="N52" i="37"/>
  <c r="O52" i="37" s="1"/>
  <c r="N51" i="37"/>
  <c r="O51" i="37"/>
  <c r="N50" i="37"/>
  <c r="O50" i="37" s="1"/>
  <c r="N49" i="37"/>
  <c r="O49" i="37"/>
  <c r="N48" i="37"/>
  <c r="O48" i="37"/>
  <c r="N47" i="37"/>
  <c r="O47" i="37" s="1"/>
  <c r="N46" i="37"/>
  <c r="O46" i="37" s="1"/>
  <c r="M45" i="37"/>
  <c r="L45" i="37"/>
  <c r="K45" i="37"/>
  <c r="J45" i="37"/>
  <c r="I45" i="37"/>
  <c r="H45" i="37"/>
  <c r="G45" i="37"/>
  <c r="N45" i="37" s="1"/>
  <c r="O45" i="37" s="1"/>
  <c r="F45" i="37"/>
  <c r="E45" i="37"/>
  <c r="D45" i="37"/>
  <c r="N44" i="37"/>
  <c r="O44" i="37"/>
  <c r="N43" i="37"/>
  <c r="O43" i="37" s="1"/>
  <c r="M42" i="37"/>
  <c r="L42" i="37"/>
  <c r="N42" i="37" s="1"/>
  <c r="O42" i="37" s="1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F70" i="37" s="1"/>
  <c r="E27" i="37"/>
  <c r="D27" i="37"/>
  <c r="N26" i="37"/>
  <c r="O26" i="37" s="1"/>
  <c r="N25" i="37"/>
  <c r="O25" i="37" s="1"/>
  <c r="N24" i="37"/>
  <c r="O24" i="37"/>
  <c r="N23" i="37"/>
  <c r="O23" i="37" s="1"/>
  <c r="M22" i="37"/>
  <c r="L22" i="37"/>
  <c r="L70" i="37" s="1"/>
  <c r="K22" i="37"/>
  <c r="J22" i="37"/>
  <c r="J70" i="37"/>
  <c r="I22" i="37"/>
  <c r="H22" i="37"/>
  <c r="G22" i="37"/>
  <c r="F22" i="37"/>
  <c r="E22" i="37"/>
  <c r="D22" i="37"/>
  <c r="N21" i="37"/>
  <c r="O21" i="37"/>
  <c r="N20" i="37"/>
  <c r="O20" i="37"/>
  <c r="N19" i="37"/>
  <c r="O19" i="37" s="1"/>
  <c r="N18" i="37"/>
  <c r="O18" i="37" s="1"/>
  <c r="N17" i="37"/>
  <c r="O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H70" i="37" s="1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G70" i="37" s="1"/>
  <c r="F5" i="37"/>
  <c r="E5" i="37"/>
  <c r="D5" i="37"/>
  <c r="N71" i="36"/>
  <c r="O71" i="36"/>
  <c r="N70" i="36"/>
  <c r="O70" i="36"/>
  <c r="N69" i="36"/>
  <c r="O69" i="36"/>
  <c r="N68" i="36"/>
  <c r="O68" i="36"/>
  <c r="N67" i="36"/>
  <c r="O67" i="36" s="1"/>
  <c r="N66" i="36"/>
  <c r="O66" i="36"/>
  <c r="N65" i="36"/>
  <c r="O65" i="36"/>
  <c r="N64" i="36"/>
  <c r="O64" i="36"/>
  <c r="N63" i="36"/>
  <c r="O63" i="36"/>
  <c r="N62" i="36"/>
  <c r="O62" i="36"/>
  <c r="N61" i="36"/>
  <c r="O61" i="36" s="1"/>
  <c r="N60" i="36"/>
  <c r="O60" i="36"/>
  <c r="N59" i="36"/>
  <c r="O59" i="36"/>
  <c r="N58" i="36"/>
  <c r="O58" i="36"/>
  <c r="N57" i="36"/>
  <c r="O57" i="36"/>
  <c r="N56" i="36"/>
  <c r="O56" i="36"/>
  <c r="N55" i="36"/>
  <c r="O55" i="36" s="1"/>
  <c r="N54" i="36"/>
  <c r="O54" i="36"/>
  <c r="N53" i="36"/>
  <c r="O53" i="36"/>
  <c r="N52" i="36"/>
  <c r="O52" i="36"/>
  <c r="N51" i="36"/>
  <c r="O51" i="36"/>
  <c r="N50" i="36"/>
  <c r="O50" i="36"/>
  <c r="N49" i="36"/>
  <c r="O49" i="36" s="1"/>
  <c r="N48" i="36"/>
  <c r="O48" i="36"/>
  <c r="M47" i="36"/>
  <c r="L47" i="36"/>
  <c r="K47" i="36"/>
  <c r="J47" i="36"/>
  <c r="I47" i="36"/>
  <c r="H47" i="36"/>
  <c r="G47" i="36"/>
  <c r="N47" i="36"/>
  <c r="O47" i="36" s="1"/>
  <c r="F47" i="36"/>
  <c r="E47" i="36"/>
  <c r="D47" i="36"/>
  <c r="N46" i="36"/>
  <c r="O46" i="36" s="1"/>
  <c r="N45" i="36"/>
  <c r="O45" i="36"/>
  <c r="N44" i="36"/>
  <c r="O44" i="36" s="1"/>
  <c r="M43" i="36"/>
  <c r="L43" i="36"/>
  <c r="L72" i="36" s="1"/>
  <c r="K43" i="36"/>
  <c r="J43" i="36"/>
  <c r="I43" i="36"/>
  <c r="H43" i="36"/>
  <c r="G43" i="36"/>
  <c r="F43" i="36"/>
  <c r="E43" i="36"/>
  <c r="D43" i="36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/>
  <c r="N38" i="36"/>
  <c r="O38" i="36" s="1"/>
  <c r="N37" i="36"/>
  <c r="O37" i="36" s="1"/>
  <c r="N36" i="36"/>
  <c r="O36" i="36"/>
  <c r="M35" i="36"/>
  <c r="L35" i="36"/>
  <c r="K35" i="36"/>
  <c r="J35" i="36"/>
  <c r="N35" i="36" s="1"/>
  <c r="O35" i="36" s="1"/>
  <c r="I35" i="36"/>
  <c r="H35" i="36"/>
  <c r="G35" i="36"/>
  <c r="F35" i="36"/>
  <c r="E35" i="36"/>
  <c r="D35" i="36"/>
  <c r="N34" i="36"/>
  <c r="O34" i="36"/>
  <c r="N33" i="36"/>
  <c r="O33" i="36" s="1"/>
  <c r="N32" i="36"/>
  <c r="O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/>
  <c r="N28" i="36"/>
  <c r="O28" i="36" s="1"/>
  <c r="N27" i="36"/>
  <c r="O27" i="36" s="1"/>
  <c r="M26" i="36"/>
  <c r="L26" i="36"/>
  <c r="K26" i="36"/>
  <c r="J26" i="36"/>
  <c r="I26" i="36"/>
  <c r="I72" i="36" s="1"/>
  <c r="H26" i="36"/>
  <c r="G26" i="36"/>
  <c r="G72" i="36"/>
  <c r="F26" i="36"/>
  <c r="E26" i="36"/>
  <c r="D26" i="36"/>
  <c r="N25" i="36"/>
  <c r="O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/>
  <c r="N18" i="36"/>
  <c r="O18" i="36"/>
  <c r="N17" i="36"/>
  <c r="O17" i="36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E72" i="36" s="1"/>
  <c r="D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K72" i="36" s="1"/>
  <c r="J5" i="36"/>
  <c r="I5" i="36"/>
  <c r="H5" i="36"/>
  <c r="G5" i="36"/>
  <c r="F5" i="36"/>
  <c r="F72" i="36" s="1"/>
  <c r="E5" i="36"/>
  <c r="D5" i="36"/>
  <c r="D72" i="36" s="1"/>
  <c r="N67" i="35"/>
  <c r="O67" i="35" s="1"/>
  <c r="N66" i="35"/>
  <c r="O66" i="35" s="1"/>
  <c r="N65" i="35"/>
  <c r="O65" i="35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/>
  <c r="M41" i="35"/>
  <c r="L41" i="35"/>
  <c r="K41" i="35"/>
  <c r="J41" i="35"/>
  <c r="I41" i="35"/>
  <c r="H41" i="35"/>
  <c r="G41" i="35"/>
  <c r="F41" i="35"/>
  <c r="E41" i="35"/>
  <c r="N41" i="35" s="1"/>
  <c r="O41" i="35" s="1"/>
  <c r="D41" i="35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3" i="35"/>
  <c r="O33" i="35" s="1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/>
  <c r="N27" i="35"/>
  <c r="O27" i="35" s="1"/>
  <c r="M26" i="35"/>
  <c r="N26" i="35" s="1"/>
  <c r="O26" i="35" s="1"/>
  <c r="L26" i="35"/>
  <c r="K26" i="35"/>
  <c r="K68" i="35"/>
  <c r="J26" i="35"/>
  <c r="I26" i="35"/>
  <c r="H26" i="35"/>
  <c r="G26" i="35"/>
  <c r="F26" i="35"/>
  <c r="E26" i="35"/>
  <c r="D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E68" i="35" s="1"/>
  <c r="D22" i="35"/>
  <c r="N22" i="35" s="1"/>
  <c r="O22" i="35" s="1"/>
  <c r="N21" i="35"/>
  <c r="O21" i="35"/>
  <c r="N20" i="35"/>
  <c r="O20" i="35" s="1"/>
  <c r="N19" i="35"/>
  <c r="O19" i="35"/>
  <c r="N18" i="35"/>
  <c r="O18" i="35"/>
  <c r="N17" i="35"/>
  <c r="O17" i="35" s="1"/>
  <c r="N16" i="35"/>
  <c r="O16" i="35"/>
  <c r="N15" i="35"/>
  <c r="O15" i="35"/>
  <c r="N14" i="35"/>
  <c r="O14" i="35" s="1"/>
  <c r="M13" i="35"/>
  <c r="L13" i="35"/>
  <c r="L68" i="35" s="1"/>
  <c r="K13" i="35"/>
  <c r="J13" i="35"/>
  <c r="I13" i="35"/>
  <c r="I68" i="35" s="1"/>
  <c r="H13" i="35"/>
  <c r="G13" i="35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/>
  <c r="N6" i="35"/>
  <c r="O6" i="35" s="1"/>
  <c r="M5" i="35"/>
  <c r="M68" i="35"/>
  <c r="L5" i="35"/>
  <c r="K5" i="35"/>
  <c r="J5" i="35"/>
  <c r="J68" i="35" s="1"/>
  <c r="I5" i="35"/>
  <c r="H5" i="35"/>
  <c r="H68" i="35" s="1"/>
  <c r="G5" i="35"/>
  <c r="G68" i="35" s="1"/>
  <c r="F5" i="35"/>
  <c r="E5" i="35"/>
  <c r="D5" i="35"/>
  <c r="D68" i="35" s="1"/>
  <c r="N68" i="34"/>
  <c r="O68" i="34"/>
  <c r="N67" i="34"/>
  <c r="O67" i="34" s="1"/>
  <c r="N66" i="34"/>
  <c r="O66" i="34" s="1"/>
  <c r="N65" i="34"/>
  <c r="O65" i="34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/>
  <c r="N58" i="34"/>
  <c r="O58" i="34" s="1"/>
  <c r="N57" i="34"/>
  <c r="O57" i="34"/>
  <c r="N56" i="34"/>
  <c r="O56" i="34"/>
  <c r="N55" i="34"/>
  <c r="O55" i="34" s="1"/>
  <c r="N54" i="34"/>
  <c r="O54" i="34" s="1"/>
  <c r="N53" i="34"/>
  <c r="O53" i="34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N44" i="34" s="1"/>
  <c r="O44" i="34" s="1"/>
  <c r="D44" i="34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N41" i="34" s="1"/>
  <c r="O41" i="34" s="1"/>
  <c r="E41" i="34"/>
  <c r="D41" i="34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D38" i="34"/>
  <c r="N38" i="34" s="1"/>
  <c r="O38" i="34" s="1"/>
  <c r="N37" i="34"/>
  <c r="O37" i="34" s="1"/>
  <c r="N36" i="34"/>
  <c r="O36" i="34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N33" i="34" s="1"/>
  <c r="O33" i="34" s="1"/>
  <c r="E33" i="34"/>
  <c r="D33" i="34"/>
  <c r="N32" i="34"/>
  <c r="O32" i="34" s="1"/>
  <c r="N31" i="34"/>
  <c r="O31" i="34"/>
  <c r="N30" i="34"/>
  <c r="O30" i="34" s="1"/>
  <c r="M29" i="34"/>
  <c r="L29" i="34"/>
  <c r="K29" i="34"/>
  <c r="J29" i="34"/>
  <c r="I29" i="34"/>
  <c r="N29" i="34" s="1"/>
  <c r="O29" i="34" s="1"/>
  <c r="H29" i="34"/>
  <c r="G29" i="34"/>
  <c r="F29" i="34"/>
  <c r="E29" i="34"/>
  <c r="D29" i="34"/>
  <c r="N28" i="34"/>
  <c r="O28" i="34"/>
  <c r="N27" i="34"/>
  <c r="O27" i="34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/>
  <c r="N24" i="34"/>
  <c r="O24" i="34"/>
  <c r="N23" i="34"/>
  <c r="O23" i="34"/>
  <c r="M22" i="34"/>
  <c r="L22" i="34"/>
  <c r="L69" i="34" s="1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/>
  <c r="N19" i="34"/>
  <c r="O19" i="34" s="1"/>
  <c r="N18" i="34"/>
  <c r="O18" i="34"/>
  <c r="N17" i="34"/>
  <c r="O17" i="34"/>
  <c r="N16" i="34"/>
  <c r="O16" i="34"/>
  <c r="N15" i="34"/>
  <c r="O15" i="34"/>
  <c r="N14" i="34"/>
  <c r="O14" i="34"/>
  <c r="M13" i="34"/>
  <c r="M69" i="34" s="1"/>
  <c r="L13" i="34"/>
  <c r="K13" i="34"/>
  <c r="K69" i="34" s="1"/>
  <c r="J13" i="34"/>
  <c r="I13" i="34"/>
  <c r="H13" i="34"/>
  <c r="G13" i="34"/>
  <c r="F13" i="34"/>
  <c r="F69" i="34" s="1"/>
  <c r="E13" i="34"/>
  <c r="D13" i="34"/>
  <c r="N12" i="34"/>
  <c r="O12" i="34"/>
  <c r="N11" i="34"/>
  <c r="O11" i="34"/>
  <c r="N10" i="34"/>
  <c r="O10" i="34"/>
  <c r="N9" i="34"/>
  <c r="O9" i="34"/>
  <c r="N8" i="34"/>
  <c r="O8" i="34"/>
  <c r="N7" i="34"/>
  <c r="O7" i="34" s="1"/>
  <c r="N6" i="34"/>
  <c r="O6" i="34"/>
  <c r="M5" i="34"/>
  <c r="L5" i="34"/>
  <c r="K5" i="34"/>
  <c r="J5" i="34"/>
  <c r="J69" i="34" s="1"/>
  <c r="I5" i="34"/>
  <c r="I69" i="34" s="1"/>
  <c r="H5" i="34"/>
  <c r="H69" i="34" s="1"/>
  <c r="G5" i="34"/>
  <c r="G69" i="34" s="1"/>
  <c r="F5" i="34"/>
  <c r="E5" i="34"/>
  <c r="N5" i="34" s="1"/>
  <c r="O5" i="34" s="1"/>
  <c r="D5" i="34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70" i="33"/>
  <c r="O70" i="33" s="1"/>
  <c r="E42" i="33"/>
  <c r="F42" i="33"/>
  <c r="G42" i="33"/>
  <c r="H42" i="33"/>
  <c r="H71" i="33" s="1"/>
  <c r="I42" i="33"/>
  <c r="J42" i="33"/>
  <c r="K42" i="33"/>
  <c r="L42" i="33"/>
  <c r="M42" i="33"/>
  <c r="D42" i="33"/>
  <c r="N62" i="33"/>
  <c r="O62" i="33"/>
  <c r="N63" i="33"/>
  <c r="O63" i="33" s="1"/>
  <c r="N64" i="33"/>
  <c r="O64" i="33"/>
  <c r="N65" i="33"/>
  <c r="O65" i="33"/>
  <c r="N66" i="33"/>
  <c r="O66" i="33" s="1"/>
  <c r="N67" i="33"/>
  <c r="O67" i="33" s="1"/>
  <c r="N68" i="33"/>
  <c r="O68" i="33"/>
  <c r="N69" i="33"/>
  <c r="O69" i="33" s="1"/>
  <c r="N53" i="33"/>
  <c r="O53" i="33"/>
  <c r="N54" i="33"/>
  <c r="O54" i="33"/>
  <c r="N55" i="33"/>
  <c r="O55" i="33" s="1"/>
  <c r="N56" i="33"/>
  <c r="O56" i="33" s="1"/>
  <c r="N57" i="33"/>
  <c r="O57" i="33"/>
  <c r="N58" i="33"/>
  <c r="O58" i="33" s="1"/>
  <c r="N59" i="33"/>
  <c r="O59" i="33"/>
  <c r="N60" i="33"/>
  <c r="O60" i="33"/>
  <c r="N61" i="33"/>
  <c r="O61" i="33" s="1"/>
  <c r="E39" i="33"/>
  <c r="F39" i="33"/>
  <c r="G39" i="33"/>
  <c r="H39" i="33"/>
  <c r="I39" i="33"/>
  <c r="J39" i="33"/>
  <c r="N39" i="33" s="1"/>
  <c r="O39" i="33" s="1"/>
  <c r="K39" i="33"/>
  <c r="L39" i="33"/>
  <c r="M39" i="33"/>
  <c r="E34" i="33"/>
  <c r="F34" i="33"/>
  <c r="G34" i="33"/>
  <c r="H34" i="33"/>
  <c r="I34" i="33"/>
  <c r="N34" i="33" s="1"/>
  <c r="O34" i="33" s="1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G71" i="33" s="1"/>
  <c r="H26" i="33"/>
  <c r="I26" i="33"/>
  <c r="J26" i="33"/>
  <c r="K26" i="33"/>
  <c r="L26" i="33"/>
  <c r="M26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I13" i="33"/>
  <c r="J13" i="33"/>
  <c r="K13" i="33"/>
  <c r="L13" i="33"/>
  <c r="M13" i="33"/>
  <c r="E5" i="33"/>
  <c r="E71" i="33"/>
  <c r="F5" i="33"/>
  <c r="F71" i="33" s="1"/>
  <c r="G5" i="33"/>
  <c r="H5" i="33"/>
  <c r="I5" i="33"/>
  <c r="I71" i="33"/>
  <c r="J5" i="33"/>
  <c r="J71" i="33" s="1"/>
  <c r="K5" i="33"/>
  <c r="K71" i="33"/>
  <c r="L5" i="33"/>
  <c r="L71" i="33"/>
  <c r="M5" i="33"/>
  <c r="M71" i="33" s="1"/>
  <c r="D39" i="33"/>
  <c r="D34" i="33"/>
  <c r="D26" i="33"/>
  <c r="N26" i="33" s="1"/>
  <c r="O26" i="33" s="1"/>
  <c r="D22" i="33"/>
  <c r="D71" i="33" s="1"/>
  <c r="N71" i="33" s="1"/>
  <c r="O71" i="33" s="1"/>
  <c r="D13" i="33"/>
  <c r="N13" i="33" s="1"/>
  <c r="O13" i="33" s="1"/>
  <c r="D5" i="33"/>
  <c r="N48" i="33"/>
  <c r="O48" i="33"/>
  <c r="N49" i="33"/>
  <c r="O49" i="33" s="1"/>
  <c r="N50" i="33"/>
  <c r="O50" i="33"/>
  <c r="N51" i="33"/>
  <c r="O51" i="33"/>
  <c r="N52" i="33"/>
  <c r="O52" i="33" s="1"/>
  <c r="N44" i="33"/>
  <c r="O44" i="33" s="1"/>
  <c r="N45" i="33"/>
  <c r="O45" i="33"/>
  <c r="N47" i="33"/>
  <c r="O47" i="33" s="1"/>
  <c r="N43" i="33"/>
  <c r="O43" i="33"/>
  <c r="N35" i="33"/>
  <c r="O35" i="33"/>
  <c r="N36" i="33"/>
  <c r="N37" i="33"/>
  <c r="N38" i="33"/>
  <c r="O38" i="33" s="1"/>
  <c r="N40" i="33"/>
  <c r="O40" i="33"/>
  <c r="N41" i="33"/>
  <c r="O41" i="33" s="1"/>
  <c r="D30" i="33"/>
  <c r="N30" i="33"/>
  <c r="O30" i="33" s="1"/>
  <c r="N31" i="33"/>
  <c r="O31" i="33"/>
  <c r="N32" i="33"/>
  <c r="O32" i="33" s="1"/>
  <c r="N33" i="33"/>
  <c r="O33" i="33"/>
  <c r="N28" i="33"/>
  <c r="O28" i="33"/>
  <c r="N29" i="33"/>
  <c r="N27" i="33"/>
  <c r="O27" i="33" s="1"/>
  <c r="O29" i="33"/>
  <c r="O37" i="33"/>
  <c r="O36" i="33"/>
  <c r="N15" i="33"/>
  <c r="O15" i="33" s="1"/>
  <c r="N16" i="33"/>
  <c r="O16" i="33"/>
  <c r="N17" i="33"/>
  <c r="O17" i="33"/>
  <c r="N18" i="33"/>
  <c r="O18" i="33"/>
  <c r="N19" i="33"/>
  <c r="O19" i="33" s="1"/>
  <c r="N20" i="33"/>
  <c r="O20" i="33"/>
  <c r="N21" i="33"/>
  <c r="O21" i="33" s="1"/>
  <c r="N7" i="33"/>
  <c r="O7" i="33"/>
  <c r="N8" i="33"/>
  <c r="O8" i="33"/>
  <c r="N9" i="33"/>
  <c r="O9" i="33" s="1"/>
  <c r="N10" i="33"/>
  <c r="O10" i="33" s="1"/>
  <c r="N11" i="33"/>
  <c r="O11" i="33"/>
  <c r="N12" i="33"/>
  <c r="O12" i="33" s="1"/>
  <c r="N6" i="33"/>
  <c r="O6" i="33"/>
  <c r="N23" i="33"/>
  <c r="O23" i="33"/>
  <c r="N24" i="33"/>
  <c r="O24" i="33" s="1"/>
  <c r="N25" i="33"/>
  <c r="O25" i="33" s="1"/>
  <c r="N14" i="33"/>
  <c r="O14" i="33"/>
  <c r="H72" i="36"/>
  <c r="N22" i="36"/>
  <c r="O22" i="36"/>
  <c r="N13" i="36"/>
  <c r="O13" i="36" s="1"/>
  <c r="N39" i="37"/>
  <c r="O39" i="37" s="1"/>
  <c r="J70" i="38"/>
  <c r="N13" i="38"/>
  <c r="O13" i="38" s="1"/>
  <c r="H73" i="39"/>
  <c r="G73" i="39"/>
  <c r="D73" i="39"/>
  <c r="N13" i="39"/>
  <c r="O13" i="39" s="1"/>
  <c r="I71" i="40"/>
  <c r="N30" i="39"/>
  <c r="O30" i="39"/>
  <c r="K73" i="41"/>
  <c r="L73" i="41"/>
  <c r="J73" i="41"/>
  <c r="N23" i="41"/>
  <c r="O23" i="41"/>
  <c r="N36" i="41"/>
  <c r="O36" i="41" s="1"/>
  <c r="N44" i="41"/>
  <c r="O44" i="41"/>
  <c r="N47" i="41"/>
  <c r="O47" i="41" s="1"/>
  <c r="D73" i="41"/>
  <c r="L77" i="42"/>
  <c r="N34" i="42"/>
  <c r="O34" i="42"/>
  <c r="N44" i="42"/>
  <c r="O44" i="42" s="1"/>
  <c r="N30" i="42"/>
  <c r="O30" i="42" s="1"/>
  <c r="D77" i="42"/>
  <c r="J71" i="43"/>
  <c r="I71" i="43"/>
  <c r="H71" i="43"/>
  <c r="L71" i="43"/>
  <c r="N40" i="43"/>
  <c r="O40" i="43"/>
  <c r="M71" i="43"/>
  <c r="F71" i="43"/>
  <c r="N23" i="43"/>
  <c r="O23" i="43"/>
  <c r="N31" i="43"/>
  <c r="O31" i="43"/>
  <c r="G71" i="43"/>
  <c r="N14" i="43"/>
  <c r="O14" i="43" s="1"/>
  <c r="E71" i="43"/>
  <c r="N5" i="43"/>
  <c r="O5" i="43"/>
  <c r="E77" i="42"/>
  <c r="E70" i="37"/>
  <c r="D69" i="34"/>
  <c r="M72" i="36"/>
  <c r="I70" i="37"/>
  <c r="D71" i="43"/>
  <c r="N14" i="41"/>
  <c r="O14" i="41" s="1"/>
  <c r="G73" i="41"/>
  <c r="E73" i="39"/>
  <c r="F68" i="35"/>
  <c r="N27" i="37"/>
  <c r="O27" i="37" s="1"/>
  <c r="N22" i="40"/>
  <c r="O22" i="40"/>
  <c r="N5" i="42"/>
  <c r="O5" i="42"/>
  <c r="D71" i="40"/>
  <c r="N26" i="36"/>
  <c r="O26" i="36" s="1"/>
  <c r="N44" i="35"/>
  <c r="O44" i="35" s="1"/>
  <c r="K70" i="37"/>
  <c r="M70" i="37"/>
  <c r="M70" i="38"/>
  <c r="F73" i="39"/>
  <c r="N26" i="39"/>
  <c r="O26" i="39" s="1"/>
  <c r="K70" i="38"/>
  <c r="M73" i="39"/>
  <c r="L71" i="44"/>
  <c r="H71" i="44"/>
  <c r="G71" i="44"/>
  <c r="J71" i="44"/>
  <c r="I71" i="44"/>
  <c r="M71" i="44"/>
  <c r="K71" i="44"/>
  <c r="N34" i="44"/>
  <c r="O34" i="44" s="1"/>
  <c r="N39" i="44"/>
  <c r="O39" i="44"/>
  <c r="N42" i="44"/>
  <c r="O42" i="44"/>
  <c r="N45" i="44"/>
  <c r="O45" i="44" s="1"/>
  <c r="E71" i="44"/>
  <c r="N26" i="44"/>
  <c r="O26" i="44"/>
  <c r="N22" i="44"/>
  <c r="O22" i="44" s="1"/>
  <c r="F71" i="44"/>
  <c r="D71" i="44"/>
  <c r="N71" i="44" s="1"/>
  <c r="O71" i="44" s="1"/>
  <c r="N5" i="44"/>
  <c r="O5" i="44"/>
  <c r="N44" i="45"/>
  <c r="O44" i="45"/>
  <c r="N46" i="45"/>
  <c r="O46" i="45" s="1"/>
  <c r="N41" i="45"/>
  <c r="O41" i="45" s="1"/>
  <c r="N36" i="45"/>
  <c r="O36" i="45"/>
  <c r="I72" i="45"/>
  <c r="N31" i="45"/>
  <c r="O31" i="45" s="1"/>
  <c r="N27" i="45"/>
  <c r="O27" i="45"/>
  <c r="F72" i="45"/>
  <c r="N23" i="45"/>
  <c r="O23" i="45" s="1"/>
  <c r="G72" i="45"/>
  <c r="N72" i="45" s="1"/>
  <c r="O72" i="45" s="1"/>
  <c r="K72" i="45"/>
  <c r="M72" i="45"/>
  <c r="N14" i="45"/>
  <c r="O14" i="45" s="1"/>
  <c r="L72" i="45"/>
  <c r="D72" i="45"/>
  <c r="E72" i="45"/>
  <c r="J72" i="45"/>
  <c r="N5" i="45"/>
  <c r="O5" i="45" s="1"/>
  <c r="H72" i="45"/>
  <c r="N43" i="46"/>
  <c r="O43" i="46"/>
  <c r="N45" i="46"/>
  <c r="O45" i="46"/>
  <c r="N40" i="46"/>
  <c r="O40" i="46"/>
  <c r="K72" i="46"/>
  <c r="N35" i="46"/>
  <c r="O35" i="46" s="1"/>
  <c r="N31" i="46"/>
  <c r="O31" i="46"/>
  <c r="I72" i="46"/>
  <c r="N28" i="46"/>
  <c r="O28" i="46"/>
  <c r="E72" i="46"/>
  <c r="F72" i="46"/>
  <c r="G72" i="46"/>
  <c r="H72" i="46"/>
  <c r="L72" i="46"/>
  <c r="M72" i="46"/>
  <c r="N23" i="46"/>
  <c r="O23" i="46"/>
  <c r="D72" i="46"/>
  <c r="N72" i="46" s="1"/>
  <c r="O72" i="46" s="1"/>
  <c r="N14" i="46"/>
  <c r="O14" i="46"/>
  <c r="J72" i="46"/>
  <c r="N5" i="46"/>
  <c r="O5" i="46"/>
  <c r="N43" i="47"/>
  <c r="O43" i="47"/>
  <c r="N45" i="47"/>
  <c r="O45" i="47"/>
  <c r="N40" i="47"/>
  <c r="O40" i="47" s="1"/>
  <c r="N35" i="47"/>
  <c r="O35" i="47"/>
  <c r="N31" i="47"/>
  <c r="O31" i="47"/>
  <c r="N27" i="47"/>
  <c r="O27" i="47"/>
  <c r="M72" i="47"/>
  <c r="I72" i="47"/>
  <c r="N23" i="47"/>
  <c r="O23" i="47"/>
  <c r="L72" i="47"/>
  <c r="N72" i="47" s="1"/>
  <c r="O72" i="47" s="1"/>
  <c r="E72" i="47"/>
  <c r="N14" i="47"/>
  <c r="O14" i="47"/>
  <c r="F72" i="47"/>
  <c r="G72" i="47"/>
  <c r="H72" i="47"/>
  <c r="J72" i="47"/>
  <c r="K72" i="47"/>
  <c r="N5" i="47"/>
  <c r="O5" i="47" s="1"/>
  <c r="D72" i="47"/>
  <c r="N35" i="48"/>
  <c r="O35" i="48"/>
  <c r="N40" i="48"/>
  <c r="O40" i="48"/>
  <c r="N43" i="48"/>
  <c r="O43" i="48"/>
  <c r="N45" i="48"/>
  <c r="O45" i="48"/>
  <c r="N31" i="48"/>
  <c r="O31" i="48"/>
  <c r="N27" i="48"/>
  <c r="O27" i="48" s="1"/>
  <c r="N23" i="48"/>
  <c r="O23" i="48"/>
  <c r="F73" i="48"/>
  <c r="I73" i="48"/>
  <c r="K73" i="48"/>
  <c r="M73" i="48"/>
  <c r="N14" i="48"/>
  <c r="O14" i="48"/>
  <c r="H73" i="48"/>
  <c r="L73" i="48"/>
  <c r="D73" i="48"/>
  <c r="N73" i="48" s="1"/>
  <c r="O73" i="48" s="1"/>
  <c r="G73" i="48"/>
  <c r="J73" i="48"/>
  <c r="N5" i="48"/>
  <c r="O5" i="48" s="1"/>
  <c r="E73" i="48"/>
  <c r="O44" i="50"/>
  <c r="P44" i="50"/>
  <c r="O46" i="50"/>
  <c r="P46" i="50" s="1"/>
  <c r="O41" i="50"/>
  <c r="P41" i="50" s="1"/>
  <c r="O36" i="50"/>
  <c r="P36" i="50"/>
  <c r="O32" i="50"/>
  <c r="P32" i="50"/>
  <c r="O28" i="50"/>
  <c r="P28" i="50"/>
  <c r="O23" i="50"/>
  <c r="P23" i="50"/>
  <c r="G74" i="50"/>
  <c r="J74" i="50"/>
  <c r="M74" i="50"/>
  <c r="D74" i="50"/>
  <c r="O14" i="50"/>
  <c r="P14" i="50"/>
  <c r="K74" i="50"/>
  <c r="H74" i="50"/>
  <c r="I74" i="50"/>
  <c r="L74" i="50"/>
  <c r="N74" i="50"/>
  <c r="E74" i="50"/>
  <c r="O74" i="50" s="1"/>
  <c r="P74" i="50" s="1"/>
  <c r="F74" i="50"/>
  <c r="O5" i="50"/>
  <c r="P5" i="50"/>
  <c r="O75" i="51" l="1"/>
  <c r="P75" i="51" s="1"/>
  <c r="N73" i="39"/>
  <c r="O73" i="39" s="1"/>
  <c r="N72" i="36"/>
  <c r="O72" i="36" s="1"/>
  <c r="N68" i="35"/>
  <c r="O68" i="35" s="1"/>
  <c r="N5" i="37"/>
  <c r="O5" i="37" s="1"/>
  <c r="E69" i="34"/>
  <c r="N69" i="34" s="1"/>
  <c r="O69" i="34" s="1"/>
  <c r="N13" i="35"/>
  <c r="O13" i="35" s="1"/>
  <c r="D70" i="37"/>
  <c r="N70" i="37" s="1"/>
  <c r="O70" i="37" s="1"/>
  <c r="N5" i="36"/>
  <c r="O5" i="36" s="1"/>
  <c r="N22" i="38"/>
  <c r="O22" i="38" s="1"/>
  <c r="N5" i="33"/>
  <c r="O5" i="33" s="1"/>
  <c r="E71" i="40"/>
  <c r="N22" i="33"/>
  <c r="O22" i="33" s="1"/>
  <c r="N41" i="42"/>
  <c r="O41" i="42" s="1"/>
  <c r="J71" i="40"/>
  <c r="N22" i="37"/>
  <c r="O22" i="37" s="1"/>
  <c r="J72" i="36"/>
  <c r="N30" i="40"/>
  <c r="O30" i="40" s="1"/>
  <c r="H70" i="38"/>
  <c r="N70" i="38" s="1"/>
  <c r="O70" i="38" s="1"/>
  <c r="N43" i="36"/>
  <c r="O43" i="36" s="1"/>
  <c r="N13" i="40"/>
  <c r="O13" i="40" s="1"/>
  <c r="N5" i="35"/>
  <c r="O5" i="35" s="1"/>
  <c r="N31" i="41"/>
  <c r="O31" i="41" s="1"/>
  <c r="N42" i="33"/>
  <c r="O42" i="33" s="1"/>
  <c r="N5" i="41"/>
  <c r="O5" i="41" s="1"/>
  <c r="K71" i="43"/>
  <c r="N71" i="43" s="1"/>
  <c r="O71" i="43" s="1"/>
  <c r="N5" i="40"/>
  <c r="O5" i="40" s="1"/>
  <c r="E73" i="41"/>
  <c r="M77" i="42"/>
  <c r="N77" i="42" s="1"/>
  <c r="O77" i="42" s="1"/>
  <c r="N26" i="42"/>
  <c r="O26" i="42" s="1"/>
  <c r="N43" i="39"/>
  <c r="O43" i="39" s="1"/>
  <c r="F73" i="41"/>
  <c r="N27" i="43"/>
  <c r="O27" i="43" s="1"/>
  <c r="F71" i="40"/>
  <c r="N42" i="40"/>
  <c r="O42" i="40" s="1"/>
  <c r="N13" i="34"/>
  <c r="O13" i="34" s="1"/>
  <c r="L73" i="39"/>
  <c r="N22" i="39"/>
  <c r="O22" i="39" s="1"/>
  <c r="N45" i="40"/>
  <c r="O45" i="40" s="1"/>
  <c r="N73" i="41" l="1"/>
  <c r="O73" i="41" s="1"/>
  <c r="N71" i="40"/>
  <c r="O71" i="40" s="1"/>
</calcChain>
</file>

<file path=xl/sharedStrings.xml><?xml version="1.0" encoding="utf-8"?>
<sst xmlns="http://schemas.openxmlformats.org/spreadsheetml/2006/main" count="1674" uniqueCount="195">
  <si>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</si>
  <si>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</si>
  <si>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</si>
  <si>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</si>
  <si>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</si>
  <si>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</si>
  <si>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</si>
  <si>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</si>
  <si>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</si>
  <si>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</si>
  <si>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</si>
  <si>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</si>
  <si>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</si>
  <si>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</si>
  <si>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</si>
  <si>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</si>
  <si>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</si>
  <si>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</si>
  <si>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</si>
  <si>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</si>
  <si>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</si>
  <si>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</si>
  <si>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</si>
  <si>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</si>
  <si>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</si>
  <si>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</si>
  <si>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</si>
  <si>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</si>
  <si>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</si>
  <si>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</si>
  <si>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</si>
  <si>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</si>
  <si>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</si>
  <si>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</si>
  <si>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</si>
  <si>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</si>
  <si>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</si>
  <si>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</si>
  <si>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</si>
  <si>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Conservation and Resource Management</t>
  </si>
  <si>
    <t>Transportation</t>
  </si>
  <si>
    <t>Road and Street Facilities</t>
  </si>
  <si>
    <t>Airports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</si>
  <si>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</si>
  <si>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</si>
  <si>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</si>
  <si>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</si>
  <si>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</si>
  <si>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</si>
  <si>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</si>
  <si>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</si>
  <si>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</si>
  <si>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</si>
  <si>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</si>
  <si>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</si>
  <si>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</si>
  <si>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</si>
  <si>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</si>
  <si>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</si>
  <si>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</si>
  <si>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</si>
  <si>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</si>
  <si>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</si>
  <si>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</si>
  <si>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</si>
  <si>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</si>
  <si>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</si>
  <si>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</si>
  <si>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</si>
  <si>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</si>
  <si>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Masters / Hearing Officers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</si>
  <si>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</si>
  <si>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</si>
  <si>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</si>
  <si>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</si>
  <si>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</si>
  <si>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</si>
  <si>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</si>
  <si>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</si>
  <si>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</si>
  <si>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</si>
  <si>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</si>
  <si>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</si>
  <si>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</si>
  <si>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</si>
  <si>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Levy County Government Expenditures Reported by Account Code and Fund Type</t>
  </si>
  <si>
    <t>Local Fiscal Year Ended September 30, 2010</t>
  </si>
  <si>
    <t>Circuit Court - Criminal - Other Costs</t>
  </si>
  <si>
    <t>County Court - Criminal - Other Costs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</si>
  <si>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</si>
  <si>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</si>
  <si>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</si>
  <si>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</si>
  <si>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</si>
  <si>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Employment Opportunity and Development</t>
  </si>
  <si>
    <t>Circuit Court - Civil - Alternative Dispute Resolution</t>
  </si>
  <si>
    <t>2008 Countywide Population:</t>
  </si>
  <si>
    <t>Local Fiscal Year Ended September 30, 2007</t>
  </si>
  <si>
    <t>Electric Utility Services</t>
  </si>
  <si>
    <t>General Administration - Court Administration</t>
  </si>
  <si>
    <t>Circuit Court - Juvenile - Alternative Dispute Resolution</t>
  </si>
  <si>
    <t>2007 Countywide Population:</t>
  </si>
  <si>
    <t>Local Fiscal Year Ended September 30, 2012</t>
  </si>
  <si>
    <t>Circuit Court - Civil - Court Administration</t>
  </si>
  <si>
    <t>2012 Countywide Population:</t>
  </si>
  <si>
    <t>Local Fiscal Year Ended September 30, 2013</t>
  </si>
  <si>
    <t>Detention and/or Corrections</t>
  </si>
  <si>
    <t>Other Transportation Systems / Services</t>
  </si>
  <si>
    <t>Payment to Refunded Bond Escrow Agent</t>
  </si>
  <si>
    <t>Proprietary - Other Non-Operating Disbursements</t>
  </si>
  <si>
    <t>General Administration - Pre-Filing Alternative Dispute Resolutions Programs</t>
  </si>
  <si>
    <t>Circuit Court - Criminal - Clinical Evaluations</t>
  </si>
  <si>
    <t>Circuit Court - Family - Clerk of Court Administration</t>
  </si>
  <si>
    <t>Circuit Court - Family - Clinical Evaluations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</si>
  <si>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</si>
  <si>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</si>
  <si>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</si>
  <si>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</si>
  <si>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</si>
  <si>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</si>
  <si>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</si>
  <si>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</si>
  <si>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County Court - Criminal - State Attorney Administration</t>
  </si>
  <si>
    <t>2006 Countywide Population:</t>
  </si>
  <si>
    <t>Local Fiscal Year Ended September 30, 2014</t>
  </si>
  <si>
    <t>Non-Court Information Systems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</si>
  <si>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</si>
  <si>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</si>
  <si>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</si>
  <si>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</si>
  <si>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</si>
  <si>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Mass Transit</t>
  </si>
  <si>
    <t>Employment Development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</si>
  <si>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</si>
  <si>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</si>
  <si>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</si>
  <si>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</si>
  <si>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</si>
  <si>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</si>
  <si>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</si>
  <si>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Clerk of Court Excess Fee Functions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</si>
  <si>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</si>
  <si>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</si>
  <si>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</si>
  <si>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Trial Court Law Clerks / Legal Support</t>
  </si>
  <si>
    <t>General Court Administration - Jury Management</t>
  </si>
  <si>
    <t>Circuit Court - Criminal - Clerk of Court</t>
  </si>
  <si>
    <t>Circuit Court - Criminal - Witness Coordination / Management</t>
  </si>
  <si>
    <t>Circuit Court - Civil - Clerk of Court</t>
  </si>
  <si>
    <t>Circuit Court - Civil - Alternative Dispute Resolutions</t>
  </si>
  <si>
    <t>Circuit Court - Family - Clerk of Court</t>
  </si>
  <si>
    <t>Circuit Court - Family - Other Programs</t>
  </si>
  <si>
    <t>Circuit Court - Juvenile - Clerk of Court</t>
  </si>
  <si>
    <t>Circuit Court - Juvenile - Witness Coordination / Management</t>
  </si>
  <si>
    <t>Circuit Court - Probate - Clerk of Court</t>
  </si>
  <si>
    <t>General Court Operations - Information Systems</t>
  </si>
  <si>
    <t>County Court - Criminal - Clerk of Court</t>
  </si>
  <si>
    <t>County Court - Criminal - Witness Coordination / Management</t>
  </si>
  <si>
    <t>County Court - Civil - Clerk of Court</t>
  </si>
  <si>
    <t>County Court - Traffic - Clerk of Court</t>
  </si>
  <si>
    <t>County Court - Traffic - Other Costs</t>
  </si>
  <si>
    <t>2014 Countywide Population:</t>
  </si>
  <si>
    <t>Local Fiscal Year Ended September 30, 2005</t>
  </si>
  <si>
    <t>Circuit Court - Criminal - State Attorney Administration</t>
  </si>
  <si>
    <t>Circuit Court - Criminal - Public Defender Conflicts</t>
  </si>
  <si>
    <t>Circuit Court - Juvenile - Public Defender Conflicts</t>
  </si>
  <si>
    <t>County Court - Criminal - Public Defender Conflicts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</si>
  <si>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</si>
  <si>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</si>
  <si>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</si>
  <si>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</si>
  <si>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</si>
  <si>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</si>
  <si>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Other Economic Environment</t>
  </si>
  <si>
    <t>2017 Countywide Population:</t>
  </si>
  <si>
    <t>Local Fiscal Year Ended September 30, 2018</t>
  </si>
  <si>
    <t>Other Physical Environment</t>
  </si>
  <si>
    <t>General Court Administration - Court Administration</t>
  </si>
  <si>
    <t>2018 Countywide Population:</t>
  </si>
  <si>
    <t>Local Fiscal Year Ended September 30, 2019</t>
  </si>
  <si>
    <t>2019 Countywide Population:</t>
  </si>
  <si>
    <t>Local Fiscal Year Ended September 30, 2020</t>
  </si>
  <si>
    <t>Other Transportation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</si>
  <si>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</si>
  <si>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</si>
  <si>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</si>
  <si>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</si>
  <si>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</si>
  <si>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</si>
  <si>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</si>
  <si>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</si>
  <si>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Flood Control / Stormwater Management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</si>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</sst>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11924098</v>
      </c>
      <c r="E5" s="26">
        <f t="shared" si="0"/>
        <v>63196</v>
      </c>
      <c r="F5" s="26">
        <f t="shared" si="0"/>
        <v>587938</v>
      </c>
      <c r="G5" s="26">
        <f t="shared" si="0"/>
        <v>411445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81271241</v>
      </c>
      <c r="N5" s="26">
        <f t="shared" si="0"/>
        <v>0</v>
      </c>
      <c r="O5" s="27">
        <f>SUM(D5:N5)</f>
        <v>94257918</v>
      </c>
      <c r="P5" s="32">
        <f t="shared" ref="P5:P36" si="1">(O5/P$75)</f>
        <v>2081.5298898041206</v>
      </c>
      <c r="Q5" s="6"/>
    </row>
    <row r="6" spans="1:134">
      <c r="A6" s="12"/>
      <c r="B6" s="44">
        <v>511</v>
      </c>
      <c r="C6" s="20" t="s">
        <v>20</v>
      </c>
      <c r="D6" s="46">
        <v>419399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419399</v>
      </c>
      <c r="P6" s="47">
        <f t="shared" si="1"/>
        <v>9.2617317757215734</v>
      </c>
      <c r="Q6" s="9"/>
    </row>
    <row r="7" spans="1:134">
      <c r="A7" s="12"/>
      <c r="B7" s="44">
        <v>512</v>
      </c>
      <c r="C7" s="20" t="s">
        <v>21</v>
      </c>
      <c r="D7" s="46">
        <v>342165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342165</v>
      </c>
      <c r="P7" s="47">
        <f t="shared" si="1"/>
        <v>7.556146898394541</v>
      </c>
      <c r="Q7" s="9"/>
    </row>
    <row r="8" spans="1:134">
      <c r="A8" s="12"/>
      <c r="B8" s="44">
        <v>513</v>
      </c>
      <c r="C8" s="20" t="s">
        <v>22</v>
      </c>
      <c r="D8" s="46">
        <v>5816141</v>
      </c>
      <c r="E8" s="46">
        <v>11275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5827416</v>
      </c>
      <c r="P8" s="47">
        <f t="shared" si="1"/>
        <v>128.68882362034319</v>
      </c>
      <c r="Q8" s="9"/>
    </row>
    <row r="9" spans="1:134">
      <c r="A9" s="12"/>
      <c r="B9" s="44">
        <v>514</v>
      </c>
      <c r="C9" s="20" t="s">
        <v>23</v>
      </c>
      <c r="D9" s="46">
        <v>290810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290810</v>
      </c>
      <c r="P9" s="47">
        <f t="shared" si="1"/>
        <v>6.4220568425236841</v>
      </c>
      <c r="Q9" s="9"/>
    </row>
    <row r="10" spans="1:134">
      <c r="A10" s="12"/>
      <c r="B10" s="44">
        <v>515</v>
      </c>
      <c r="C10" s="20" t="s">
        <v>24</v>
      </c>
      <c r="D10" s="46">
        <v>235591</v>
      </c>
      <c r="E10" s="46">
        <v>32643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268234</v>
      </c>
      <c r="P10" s="47">
        <f t="shared" si="1"/>
        <v>5.9235033014597089</v>
      </c>
      <c r="Q10" s="9"/>
    </row>
    <row r="11" spans="1:134">
      <c r="A11" s="12"/>
      <c r="B11" s="44">
        <v>516</v>
      </c>
      <c r="C11" s="20" t="s">
        <v>125</v>
      </c>
      <c r="D11" s="46">
        <v>147134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147134</v>
      </c>
      <c r="P11" s="47">
        <f t="shared" si="1"/>
        <v>3.2492105205043837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587938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587938</v>
      </c>
      <c r="P12" s="47">
        <f t="shared" si="1"/>
        <v>12.983636243181769</v>
      </c>
      <c r="Q12" s="9"/>
    </row>
    <row r="13" spans="1:134">
      <c r="A13" s="12"/>
      <c r="B13" s="44">
        <v>519</v>
      </c>
      <c r="C13" s="20" t="s">
        <v>26</v>
      </c>
      <c r="D13" s="46">
        <v>4672858</v>
      </c>
      <c r="E13" s="46">
        <v>19278</v>
      </c>
      <c r="F13" s="46">
        <v>0</v>
      </c>
      <c r="G13" s="46">
        <v>411445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81271241</v>
      </c>
      <c r="N13" s="46">
        <v>0</v>
      </c>
      <c r="O13" s="46">
        <f t="shared" si="2"/>
        <v>86374822</v>
      </c>
      <c r="P13" s="47">
        <f t="shared" si="1"/>
        <v>1907.4447806019919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17970659</v>
      </c>
      <c r="E14" s="31">
        <f t="shared" si="3"/>
        <v>12156881</v>
      </c>
      <c r="F14" s="31">
        <f t="shared" si="3"/>
        <v>0</v>
      </c>
      <c r="G14" s="31">
        <f t="shared" si="3"/>
        <v>1076686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31204226</v>
      </c>
      <c r="P14" s="43">
        <f t="shared" si="1"/>
        <v>689.09361128900468</v>
      </c>
      <c r="Q14" s="10"/>
    </row>
    <row r="15" spans="1:134">
      <c r="A15" s="12"/>
      <c r="B15" s="44">
        <v>521</v>
      </c>
      <c r="C15" s="20" t="s">
        <v>28</v>
      </c>
      <c r="D15" s="46">
        <v>9205233</v>
      </c>
      <c r="E15" s="46">
        <v>9141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9214374</v>
      </c>
      <c r="P15" s="47">
        <f t="shared" si="1"/>
        <v>203.48417728507386</v>
      </c>
      <c r="Q15" s="9"/>
    </row>
    <row r="16" spans="1:134">
      <c r="A16" s="12"/>
      <c r="B16" s="44">
        <v>522</v>
      </c>
      <c r="C16" s="20" t="s">
        <v>29</v>
      </c>
      <c r="D16" s="46">
        <v>39905</v>
      </c>
      <c r="E16" s="46">
        <v>2818031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2857936</v>
      </c>
      <c r="P16" s="47">
        <f t="shared" si="1"/>
        <v>63.112779630324845</v>
      </c>
      <c r="Q16" s="9"/>
    </row>
    <row r="17" spans="1:17">
      <c r="A17" s="12"/>
      <c r="B17" s="44">
        <v>523</v>
      </c>
      <c r="C17" s="20" t="s">
        <v>30</v>
      </c>
      <c r="D17" s="46">
        <v>5959662</v>
      </c>
      <c r="E17" s="46">
        <v>79615</v>
      </c>
      <c r="F17" s="46">
        <v>0</v>
      </c>
      <c r="G17" s="46">
        <v>210675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6249952</v>
      </c>
      <c r="P17" s="47">
        <f t="shared" si="1"/>
        <v>138.01983084159619</v>
      </c>
      <c r="Q17" s="9"/>
    </row>
    <row r="18" spans="1:17">
      <c r="A18" s="12"/>
      <c r="B18" s="44">
        <v>524</v>
      </c>
      <c r="C18" s="20" t="s">
        <v>31</v>
      </c>
      <c r="D18" s="46">
        <v>153066</v>
      </c>
      <c r="E18" s="46">
        <v>812877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965943</v>
      </c>
      <c r="P18" s="47">
        <f t="shared" si="1"/>
        <v>21.331250138020891</v>
      </c>
      <c r="Q18" s="9"/>
    </row>
    <row r="19" spans="1:17">
      <c r="A19" s="12"/>
      <c r="B19" s="44">
        <v>525</v>
      </c>
      <c r="C19" s="20" t="s">
        <v>32</v>
      </c>
      <c r="D19" s="46">
        <v>560801</v>
      </c>
      <c r="E19" s="46">
        <v>359592</v>
      </c>
      <c r="F19" s="46">
        <v>0</v>
      </c>
      <c r="G19" s="46">
        <v>866011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1786404</v>
      </c>
      <c r="P19" s="47">
        <f t="shared" si="1"/>
        <v>39.449771437404763</v>
      </c>
      <c r="Q19" s="9"/>
    </row>
    <row r="20" spans="1:17">
      <c r="A20" s="12"/>
      <c r="B20" s="44">
        <v>526</v>
      </c>
      <c r="C20" s="20" t="s">
        <v>33</v>
      </c>
      <c r="D20" s="46">
        <v>0</v>
      </c>
      <c r="E20" s="46">
        <v>8077625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8077625</v>
      </c>
      <c r="P20" s="47">
        <f t="shared" si="1"/>
        <v>178.38095974206655</v>
      </c>
      <c r="Q20" s="9"/>
    </row>
    <row r="21" spans="1:17">
      <c r="A21" s="12"/>
      <c r="B21" s="44">
        <v>527</v>
      </c>
      <c r="C21" s="20" t="s">
        <v>34</v>
      </c>
      <c r="D21" s="46">
        <v>193345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193345</v>
      </c>
      <c r="P21" s="47">
        <f t="shared" si="1"/>
        <v>4.269703862376609</v>
      </c>
      <c r="Q21" s="9"/>
    </row>
    <row r="22" spans="1:17">
      <c r="A22" s="12"/>
      <c r="B22" s="44">
        <v>529</v>
      </c>
      <c r="C22" s="20" t="s">
        <v>35</v>
      </c>
      <c r="D22" s="46">
        <v>1858647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1858647</v>
      </c>
      <c r="P22" s="47">
        <f t="shared" si="1"/>
        <v>41.045138352140981</v>
      </c>
      <c r="Q22" s="9"/>
    </row>
    <row r="23" spans="1:17" ht="15.75">
      <c r="A23" s="28" t="s">
        <v>36</v>
      </c>
      <c r="B23" s="29"/>
      <c r="C23" s="30"/>
      <c r="D23" s="31">
        <f t="shared" ref="D23:N23" si="5">SUM(D24:D27)</f>
        <v>599155</v>
      </c>
      <c r="E23" s="31">
        <f t="shared" si="5"/>
        <v>232710</v>
      </c>
      <c r="F23" s="31">
        <f t="shared" si="5"/>
        <v>0</v>
      </c>
      <c r="G23" s="31">
        <f t="shared" si="5"/>
        <v>47908</v>
      </c>
      <c r="H23" s="31">
        <f t="shared" si="5"/>
        <v>0</v>
      </c>
      <c r="I23" s="31">
        <f t="shared" si="5"/>
        <v>4362989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5242762</v>
      </c>
      <c r="P23" s="43">
        <f t="shared" si="1"/>
        <v>115.77770907404545</v>
      </c>
      <c r="Q23" s="10"/>
    </row>
    <row r="24" spans="1:17">
      <c r="A24" s="12"/>
      <c r="B24" s="44">
        <v>533</v>
      </c>
      <c r="C24" s="20" t="s">
        <v>37</v>
      </c>
      <c r="D24" s="46">
        <v>0</v>
      </c>
      <c r="E24" s="46">
        <v>182659</v>
      </c>
      <c r="F24" s="46">
        <v>0</v>
      </c>
      <c r="G24" s="46">
        <v>47908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6">SUM(D24:N24)</f>
        <v>230567</v>
      </c>
      <c r="P24" s="47">
        <f t="shared" si="1"/>
        <v>5.0916900382041828</v>
      </c>
      <c r="Q24" s="9"/>
    </row>
    <row r="25" spans="1:17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4362989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4362989</v>
      </c>
      <c r="P25" s="47">
        <f t="shared" si="1"/>
        <v>96.349380562241905</v>
      </c>
      <c r="Q25" s="9"/>
    </row>
    <row r="26" spans="1:17">
      <c r="A26" s="12"/>
      <c r="B26" s="44">
        <v>537</v>
      </c>
      <c r="C26" s="20" t="s">
        <v>39</v>
      </c>
      <c r="D26" s="46">
        <v>599155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599155</v>
      </c>
      <c r="P26" s="47">
        <f t="shared" si="1"/>
        <v>13.23134509639379</v>
      </c>
      <c r="Q26" s="9"/>
    </row>
    <row r="27" spans="1:17">
      <c r="A27" s="12"/>
      <c r="B27" s="44">
        <v>538</v>
      </c>
      <c r="C27" s="20" t="s">
        <v>191</v>
      </c>
      <c r="D27" s="46">
        <v>0</v>
      </c>
      <c r="E27" s="46">
        <v>50051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50051</v>
      </c>
      <c r="P27" s="47">
        <f t="shared" si="1"/>
        <v>1.1052933772055737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SUM(D29:D31)</f>
        <v>0</v>
      </c>
      <c r="E28" s="31">
        <f t="shared" si="7"/>
        <v>7473063</v>
      </c>
      <c r="F28" s="31">
        <f t="shared" si="7"/>
        <v>0</v>
      </c>
      <c r="G28" s="31">
        <f t="shared" si="7"/>
        <v>2031553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9504616</v>
      </c>
      <c r="P28" s="43">
        <f t="shared" si="1"/>
        <v>209.89369078903783</v>
      </c>
      <c r="Q28" s="10"/>
    </row>
    <row r="29" spans="1:17">
      <c r="A29" s="12"/>
      <c r="B29" s="44">
        <v>541</v>
      </c>
      <c r="C29" s="20" t="s">
        <v>41</v>
      </c>
      <c r="D29" s="46">
        <v>0</v>
      </c>
      <c r="E29" s="46">
        <v>6527919</v>
      </c>
      <c r="F29" s="46">
        <v>0</v>
      </c>
      <c r="G29" s="46">
        <v>2031553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8559472</v>
      </c>
      <c r="P29" s="47">
        <f t="shared" si="1"/>
        <v>189.0217520923967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22904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22904</v>
      </c>
      <c r="P30" s="47">
        <f t="shared" si="1"/>
        <v>0.50579687741536561</v>
      </c>
      <c r="Q30" s="9"/>
    </row>
    <row r="31" spans="1:17">
      <c r="A31" s="12"/>
      <c r="B31" s="44">
        <v>549</v>
      </c>
      <c r="C31" s="20" t="s">
        <v>107</v>
      </c>
      <c r="D31" s="46">
        <v>0</v>
      </c>
      <c r="E31" s="46">
        <v>922240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922240</v>
      </c>
      <c r="P31" s="47">
        <f t="shared" si="1"/>
        <v>20.366141819225756</v>
      </c>
      <c r="Q31" s="9"/>
    </row>
    <row r="32" spans="1:17" ht="15.75">
      <c r="A32" s="28" t="s">
        <v>44</v>
      </c>
      <c r="B32" s="29"/>
      <c r="C32" s="30"/>
      <c r="D32" s="31">
        <f t="shared" ref="D32:N32" si="8">SUM(D33:D35)</f>
        <v>265182</v>
      </c>
      <c r="E32" s="31">
        <f t="shared" si="8"/>
        <v>690617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955799</v>
      </c>
      <c r="P32" s="43">
        <f t="shared" si="1"/>
        <v>21.10723671134863</v>
      </c>
      <c r="Q32" s="10"/>
    </row>
    <row r="33" spans="1:17">
      <c r="A33" s="13"/>
      <c r="B33" s="45">
        <v>552</v>
      </c>
      <c r="C33" s="21" t="s">
        <v>45</v>
      </c>
      <c r="D33" s="46">
        <v>66400</v>
      </c>
      <c r="E33" s="46">
        <v>326542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392942</v>
      </c>
      <c r="P33" s="47">
        <f t="shared" si="1"/>
        <v>8.6774727822803257</v>
      </c>
      <c r="Q33" s="9"/>
    </row>
    <row r="34" spans="1:17">
      <c r="A34" s="13"/>
      <c r="B34" s="45">
        <v>553</v>
      </c>
      <c r="C34" s="21" t="s">
        <v>46</v>
      </c>
      <c r="D34" s="46">
        <v>123866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123866</v>
      </c>
      <c r="P34" s="47">
        <f t="shared" si="1"/>
        <v>2.7353753064063775</v>
      </c>
      <c r="Q34" s="9"/>
    </row>
    <row r="35" spans="1:17">
      <c r="A35" s="13"/>
      <c r="B35" s="45">
        <v>554</v>
      </c>
      <c r="C35" s="21" t="s">
        <v>47</v>
      </c>
      <c r="D35" s="46">
        <v>74916</v>
      </c>
      <c r="E35" s="46">
        <v>364075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438991</v>
      </c>
      <c r="P35" s="47">
        <f t="shared" si="1"/>
        <v>9.6943886226619256</v>
      </c>
      <c r="Q35" s="9"/>
    </row>
    <row r="36" spans="1:17" ht="15.75">
      <c r="A36" s="28" t="s">
        <v>48</v>
      </c>
      <c r="B36" s="29"/>
      <c r="C36" s="30"/>
      <c r="D36" s="31">
        <f t="shared" ref="D36:N36" si="9">SUM(D37:D40)</f>
        <v>1947276</v>
      </c>
      <c r="E36" s="31">
        <f t="shared" si="9"/>
        <v>28003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1975279</v>
      </c>
      <c r="P36" s="43">
        <f t="shared" si="1"/>
        <v>43.620762758651146</v>
      </c>
      <c r="Q36" s="10"/>
    </row>
    <row r="37" spans="1:17">
      <c r="A37" s="12"/>
      <c r="B37" s="44">
        <v>562</v>
      </c>
      <c r="C37" s="20" t="s">
        <v>49</v>
      </c>
      <c r="D37" s="46">
        <v>1052781</v>
      </c>
      <c r="E37" s="46">
        <v>28003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1080784</v>
      </c>
      <c r="P37" s="47">
        <f t="shared" ref="P37:P68" si="10">(O37/P$75)</f>
        <v>23.867323278051366</v>
      </c>
      <c r="Q37" s="9"/>
    </row>
    <row r="38" spans="1:17">
      <c r="A38" s="12"/>
      <c r="B38" s="44">
        <v>563</v>
      </c>
      <c r="C38" s="20" t="s">
        <v>50</v>
      </c>
      <c r="D38" s="46">
        <v>116160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116160</v>
      </c>
      <c r="P38" s="47">
        <f t="shared" si="10"/>
        <v>2.5652010688337787</v>
      </c>
      <c r="Q38" s="9"/>
    </row>
    <row r="39" spans="1:17">
      <c r="A39" s="12"/>
      <c r="B39" s="44">
        <v>564</v>
      </c>
      <c r="C39" s="20" t="s">
        <v>51</v>
      </c>
      <c r="D39" s="46">
        <v>719257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719257</v>
      </c>
      <c r="P39" s="47">
        <f t="shared" si="10"/>
        <v>15.883598701499459</v>
      </c>
      <c r="Q39" s="9"/>
    </row>
    <row r="40" spans="1:17">
      <c r="A40" s="12"/>
      <c r="B40" s="44">
        <v>569</v>
      </c>
      <c r="C40" s="20" t="s">
        <v>52</v>
      </c>
      <c r="D40" s="46">
        <v>59078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59078</v>
      </c>
      <c r="P40" s="47">
        <f t="shared" si="10"/>
        <v>1.3046397102665459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SUM(D42:D43)</f>
        <v>660855</v>
      </c>
      <c r="E41" s="31">
        <f t="shared" si="11"/>
        <v>86587</v>
      </c>
      <c r="F41" s="31">
        <f t="shared" si="11"/>
        <v>0</v>
      </c>
      <c r="G41" s="31">
        <f t="shared" si="11"/>
        <v>7435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754877</v>
      </c>
      <c r="P41" s="43">
        <f t="shared" si="10"/>
        <v>16.6702073625864</v>
      </c>
      <c r="Q41" s="9"/>
    </row>
    <row r="42" spans="1:17">
      <c r="A42" s="12"/>
      <c r="B42" s="44">
        <v>571</v>
      </c>
      <c r="C42" s="20" t="s">
        <v>54</v>
      </c>
      <c r="D42" s="46">
        <v>277735</v>
      </c>
      <c r="E42" s="46">
        <v>41873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319608</v>
      </c>
      <c r="P42" s="47">
        <f t="shared" si="10"/>
        <v>7.0580129408387258</v>
      </c>
      <c r="Q42" s="9"/>
    </row>
    <row r="43" spans="1:17">
      <c r="A43" s="12"/>
      <c r="B43" s="44">
        <v>572</v>
      </c>
      <c r="C43" s="20" t="s">
        <v>55</v>
      </c>
      <c r="D43" s="46">
        <v>383120</v>
      </c>
      <c r="E43" s="46">
        <v>44714</v>
      </c>
      <c r="F43" s="46">
        <v>0</v>
      </c>
      <c r="G43" s="46">
        <v>7435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435269</v>
      </c>
      <c r="P43" s="47">
        <f t="shared" si="10"/>
        <v>9.6121944217476756</v>
      </c>
      <c r="Q43" s="9"/>
    </row>
    <row r="44" spans="1:17" ht="15.75">
      <c r="A44" s="28" t="s">
        <v>82</v>
      </c>
      <c r="B44" s="29"/>
      <c r="C44" s="30"/>
      <c r="D44" s="31">
        <f t="shared" ref="D44:N44" si="12">SUM(D45:D45)</f>
        <v>11494702</v>
      </c>
      <c r="E44" s="31">
        <f t="shared" si="12"/>
        <v>636597</v>
      </c>
      <c r="F44" s="31">
        <f t="shared" si="12"/>
        <v>414468</v>
      </c>
      <c r="G44" s="31">
        <f t="shared" si="12"/>
        <v>175633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12721400</v>
      </c>
      <c r="P44" s="43">
        <f t="shared" si="10"/>
        <v>280.93103372126404</v>
      </c>
      <c r="Q44" s="9"/>
    </row>
    <row r="45" spans="1:17">
      <c r="A45" s="12"/>
      <c r="B45" s="44">
        <v>581</v>
      </c>
      <c r="C45" s="20" t="s">
        <v>189</v>
      </c>
      <c r="D45" s="46">
        <v>11494702</v>
      </c>
      <c r="E45" s="46">
        <v>636597</v>
      </c>
      <c r="F45" s="46">
        <v>414468</v>
      </c>
      <c r="G45" s="46">
        <v>175633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12721400</v>
      </c>
      <c r="P45" s="47">
        <f t="shared" si="10"/>
        <v>280.93103372126404</v>
      </c>
      <c r="Q45" s="9"/>
    </row>
    <row r="46" spans="1:17" ht="15.75">
      <c r="A46" s="28" t="s">
        <v>59</v>
      </c>
      <c r="B46" s="29"/>
      <c r="C46" s="30"/>
      <c r="D46" s="31">
        <f t="shared" ref="D46:N46" si="13">SUM(D47:D72)</f>
        <v>1505127</v>
      </c>
      <c r="E46" s="31">
        <f t="shared" si="13"/>
        <v>1738768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3243895</v>
      </c>
      <c r="P46" s="43">
        <f t="shared" si="10"/>
        <v>71.636044431685178</v>
      </c>
      <c r="Q46" s="9"/>
    </row>
    <row r="47" spans="1:17">
      <c r="A47" s="12"/>
      <c r="B47" s="44">
        <v>601</v>
      </c>
      <c r="C47" s="20" t="s">
        <v>99</v>
      </c>
      <c r="D47" s="46">
        <v>0</v>
      </c>
      <c r="E47" s="46">
        <v>1023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2" si="14">SUM(D47:N47)</f>
        <v>1023</v>
      </c>
      <c r="P47" s="47">
        <f t="shared" si="10"/>
        <v>2.2591259413024756E-2</v>
      </c>
      <c r="Q47" s="9"/>
    </row>
    <row r="48" spans="1:17">
      <c r="A48" s="12"/>
      <c r="B48" s="44">
        <v>602</v>
      </c>
      <c r="C48" s="20" t="s">
        <v>60</v>
      </c>
      <c r="D48" s="46">
        <v>10190</v>
      </c>
      <c r="E48" s="46">
        <v>23347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33537</v>
      </c>
      <c r="P48" s="47">
        <f t="shared" si="10"/>
        <v>0.74060905858710779</v>
      </c>
      <c r="Q48" s="9"/>
    </row>
    <row r="49" spans="1:17">
      <c r="A49" s="12"/>
      <c r="B49" s="44">
        <v>603</v>
      </c>
      <c r="C49" s="20" t="s">
        <v>61</v>
      </c>
      <c r="D49" s="46">
        <v>6798</v>
      </c>
      <c r="E49" s="46">
        <v>23347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30145</v>
      </c>
      <c r="P49" s="47">
        <f t="shared" si="10"/>
        <v>0.66570236070931699</v>
      </c>
      <c r="Q49" s="9"/>
    </row>
    <row r="50" spans="1:17">
      <c r="A50" s="12"/>
      <c r="B50" s="44">
        <v>604</v>
      </c>
      <c r="C50" s="20" t="s">
        <v>62</v>
      </c>
      <c r="D50" s="46">
        <v>10583</v>
      </c>
      <c r="E50" s="46">
        <v>392409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402992</v>
      </c>
      <c r="P50" s="47">
        <f t="shared" si="10"/>
        <v>8.8994103747543232</v>
      </c>
      <c r="Q50" s="9"/>
    </row>
    <row r="51" spans="1:17">
      <c r="A51" s="12"/>
      <c r="B51" s="44">
        <v>606</v>
      </c>
      <c r="C51" s="20" t="s">
        <v>64</v>
      </c>
      <c r="D51" s="46">
        <v>31562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31562</v>
      </c>
      <c r="P51" s="47">
        <f t="shared" si="10"/>
        <v>0.69699445708102381</v>
      </c>
      <c r="Q51" s="9"/>
    </row>
    <row r="52" spans="1:17">
      <c r="A52" s="12"/>
      <c r="B52" s="44">
        <v>608</v>
      </c>
      <c r="C52" s="20" t="s">
        <v>65</v>
      </c>
      <c r="D52" s="46">
        <v>0</v>
      </c>
      <c r="E52" s="46">
        <v>79484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79484</v>
      </c>
      <c r="P52" s="47">
        <f t="shared" si="10"/>
        <v>1.7552723980301659</v>
      </c>
      <c r="Q52" s="9"/>
    </row>
    <row r="53" spans="1:17">
      <c r="A53" s="12"/>
      <c r="B53" s="44">
        <v>614</v>
      </c>
      <c r="C53" s="20" t="s">
        <v>66</v>
      </c>
      <c r="D53" s="46">
        <v>0</v>
      </c>
      <c r="E53" s="46">
        <v>81623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6" si="15">SUM(D53:N53)</f>
        <v>81623</v>
      </c>
      <c r="P53" s="47">
        <f t="shared" si="10"/>
        <v>1.8025086677119448</v>
      </c>
      <c r="Q53" s="9"/>
    </row>
    <row r="54" spans="1:17">
      <c r="A54" s="12"/>
      <c r="B54" s="44">
        <v>629</v>
      </c>
      <c r="C54" s="20" t="s">
        <v>87</v>
      </c>
      <c r="D54" s="46">
        <v>0</v>
      </c>
      <c r="E54" s="46">
        <v>96445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96445</v>
      </c>
      <c r="P54" s="47">
        <f t="shared" si="10"/>
        <v>2.1298279707616543</v>
      </c>
      <c r="Q54" s="9"/>
    </row>
    <row r="55" spans="1:17">
      <c r="A55" s="12"/>
      <c r="B55" s="44">
        <v>634</v>
      </c>
      <c r="C55" s="20" t="s">
        <v>67</v>
      </c>
      <c r="D55" s="46">
        <v>0</v>
      </c>
      <c r="E55" s="46">
        <v>43963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43963</v>
      </c>
      <c r="P55" s="47">
        <f t="shared" si="10"/>
        <v>0.97084998785416166</v>
      </c>
      <c r="Q55" s="9"/>
    </row>
    <row r="56" spans="1:17">
      <c r="A56" s="12"/>
      <c r="B56" s="44">
        <v>642</v>
      </c>
      <c r="C56" s="20" t="s">
        <v>95</v>
      </c>
      <c r="D56" s="46">
        <v>0</v>
      </c>
      <c r="E56" s="46">
        <v>10217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10217</v>
      </c>
      <c r="P56" s="47">
        <f t="shared" si="10"/>
        <v>0.22562551067729611</v>
      </c>
      <c r="Q56" s="9"/>
    </row>
    <row r="57" spans="1:17">
      <c r="A57" s="12"/>
      <c r="B57" s="44">
        <v>654</v>
      </c>
      <c r="C57" s="20" t="s">
        <v>112</v>
      </c>
      <c r="D57" s="46">
        <v>0</v>
      </c>
      <c r="E57" s="46">
        <v>50837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50837</v>
      </c>
      <c r="P57" s="47">
        <f t="shared" si="10"/>
        <v>1.1226508844378684</v>
      </c>
      <c r="Q57" s="9"/>
    </row>
    <row r="58" spans="1:17">
      <c r="A58" s="12"/>
      <c r="B58" s="44">
        <v>656</v>
      </c>
      <c r="C58" s="20" t="s">
        <v>113</v>
      </c>
      <c r="D58" s="46">
        <v>16500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16500</v>
      </c>
      <c r="P58" s="47">
        <f t="shared" si="10"/>
        <v>0.36437515182297991</v>
      </c>
      <c r="Q58" s="9"/>
    </row>
    <row r="59" spans="1:17">
      <c r="A59" s="12"/>
      <c r="B59" s="44">
        <v>669</v>
      </c>
      <c r="C59" s="20" t="s">
        <v>151</v>
      </c>
      <c r="D59" s="46">
        <v>71075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71075</v>
      </c>
      <c r="P59" s="47">
        <f t="shared" si="10"/>
        <v>1.5695735706556544</v>
      </c>
      <c r="Q59" s="9"/>
    </row>
    <row r="60" spans="1:17">
      <c r="A60" s="12"/>
      <c r="B60" s="44">
        <v>674</v>
      </c>
      <c r="C60" s="20" t="s">
        <v>71</v>
      </c>
      <c r="D60" s="46">
        <v>0</v>
      </c>
      <c r="E60" s="46">
        <v>104783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104783</v>
      </c>
      <c r="P60" s="47">
        <f t="shared" si="10"/>
        <v>2.3139588808162004</v>
      </c>
      <c r="Q60" s="9"/>
    </row>
    <row r="61" spans="1:17">
      <c r="A61" s="12"/>
      <c r="B61" s="44">
        <v>685</v>
      </c>
      <c r="C61" s="20" t="s">
        <v>72</v>
      </c>
      <c r="D61" s="46">
        <v>2971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2971</v>
      </c>
      <c r="P61" s="47">
        <f t="shared" si="10"/>
        <v>6.5609610670671115E-2</v>
      </c>
      <c r="Q61" s="9"/>
    </row>
    <row r="62" spans="1:17">
      <c r="A62" s="12"/>
      <c r="B62" s="44">
        <v>694</v>
      </c>
      <c r="C62" s="20" t="s">
        <v>74</v>
      </c>
      <c r="D62" s="46">
        <v>0</v>
      </c>
      <c r="E62" s="46">
        <v>20650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20650</v>
      </c>
      <c r="P62" s="47">
        <f t="shared" si="10"/>
        <v>0.45602102334209305</v>
      </c>
      <c r="Q62" s="9"/>
    </row>
    <row r="63" spans="1:17">
      <c r="A63" s="12"/>
      <c r="B63" s="44">
        <v>711</v>
      </c>
      <c r="C63" s="20" t="s">
        <v>75</v>
      </c>
      <c r="D63" s="46">
        <v>1248479</v>
      </c>
      <c r="E63" s="46">
        <v>60095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1308574</v>
      </c>
      <c r="P63" s="47">
        <f t="shared" si="10"/>
        <v>28.897687874036613</v>
      </c>
      <c r="Q63" s="9"/>
    </row>
    <row r="64" spans="1:17">
      <c r="A64" s="12"/>
      <c r="B64" s="44">
        <v>712</v>
      </c>
      <c r="C64" s="20" t="s">
        <v>76</v>
      </c>
      <c r="D64" s="46">
        <v>15655</v>
      </c>
      <c r="E64" s="46">
        <v>178579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194234</v>
      </c>
      <c r="P64" s="47">
        <f t="shared" si="10"/>
        <v>4.2893359538899807</v>
      </c>
      <c r="Q64" s="9"/>
    </row>
    <row r="65" spans="1:120">
      <c r="A65" s="12"/>
      <c r="B65" s="44">
        <v>713</v>
      </c>
      <c r="C65" s="20" t="s">
        <v>77</v>
      </c>
      <c r="D65" s="46">
        <v>59504</v>
      </c>
      <c r="E65" s="46">
        <v>87169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146673</v>
      </c>
      <c r="P65" s="47">
        <f t="shared" si="10"/>
        <v>3.2390300995958747</v>
      </c>
      <c r="Q65" s="9"/>
    </row>
    <row r="66" spans="1:120">
      <c r="A66" s="12"/>
      <c r="B66" s="44">
        <v>714</v>
      </c>
      <c r="C66" s="20" t="s">
        <v>78</v>
      </c>
      <c r="D66" s="46">
        <v>0</v>
      </c>
      <c r="E66" s="46">
        <v>1000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1000</v>
      </c>
      <c r="P66" s="47">
        <f t="shared" si="10"/>
        <v>2.2083342534726057E-2</v>
      </c>
      <c r="Q66" s="9"/>
    </row>
    <row r="67" spans="1:120">
      <c r="A67" s="12"/>
      <c r="B67" s="44">
        <v>715</v>
      </c>
      <c r="C67" s="20" t="s">
        <v>79</v>
      </c>
      <c r="D67" s="46">
        <v>0</v>
      </c>
      <c r="E67" s="46">
        <v>7754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2" si="16">SUM(D67:N67)</f>
        <v>7754</v>
      </c>
      <c r="P67" s="47">
        <f t="shared" si="10"/>
        <v>0.17123423801426585</v>
      </c>
      <c r="Q67" s="9"/>
    </row>
    <row r="68" spans="1:120">
      <c r="A68" s="12"/>
      <c r="B68" s="44">
        <v>719</v>
      </c>
      <c r="C68" s="20" t="s">
        <v>80</v>
      </c>
      <c r="D68" s="46">
        <v>31810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31810</v>
      </c>
      <c r="P68" s="47">
        <f t="shared" si="10"/>
        <v>0.7024711260296358</v>
      </c>
      <c r="Q68" s="9"/>
    </row>
    <row r="69" spans="1:120">
      <c r="A69" s="12"/>
      <c r="B69" s="44">
        <v>724</v>
      </c>
      <c r="C69" s="20" t="s">
        <v>81</v>
      </c>
      <c r="D69" s="46">
        <v>0</v>
      </c>
      <c r="E69" s="46">
        <v>84467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84467</v>
      </c>
      <c r="P69" s="47">
        <f t="shared" ref="P69:P73" si="17">(O69/P$75)</f>
        <v>1.8653136938807058</v>
      </c>
      <c r="Q69" s="9"/>
    </row>
    <row r="70" spans="1:120">
      <c r="A70" s="12"/>
      <c r="B70" s="44">
        <v>739</v>
      </c>
      <c r="C70" s="20" t="s">
        <v>88</v>
      </c>
      <c r="D70" s="46">
        <v>0</v>
      </c>
      <c r="E70" s="46">
        <v>97448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97448</v>
      </c>
      <c r="P70" s="47">
        <f t="shared" si="17"/>
        <v>2.1519775633239848</v>
      </c>
      <c r="Q70" s="9"/>
    </row>
    <row r="71" spans="1:120">
      <c r="A71" s="12"/>
      <c r="B71" s="44">
        <v>744</v>
      </c>
      <c r="C71" s="20" t="s">
        <v>83</v>
      </c>
      <c r="D71" s="46">
        <v>0</v>
      </c>
      <c r="E71" s="46">
        <v>57117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57117</v>
      </c>
      <c r="P71" s="47">
        <f t="shared" si="17"/>
        <v>1.2613342755559482</v>
      </c>
      <c r="Q71" s="9"/>
    </row>
    <row r="72" spans="1:120" ht="15.75" thickBot="1">
      <c r="A72" s="12"/>
      <c r="B72" s="44">
        <v>764</v>
      </c>
      <c r="C72" s="20" t="s">
        <v>84</v>
      </c>
      <c r="D72" s="46">
        <v>0</v>
      </c>
      <c r="E72" s="46">
        <v>237011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237011</v>
      </c>
      <c r="P72" s="47">
        <f t="shared" si="17"/>
        <v>5.2339950974979574</v>
      </c>
      <c r="Q72" s="9"/>
    </row>
    <row r="73" spans="1:120" ht="16.5" thickBot="1">
      <c r="A73" s="14" t="s">
        <v>10</v>
      </c>
      <c r="B73" s="23"/>
      <c r="C73" s="22"/>
      <c r="D73" s="15">
        <f t="shared" ref="D73:N73" si="18">SUM(D5,D14,D23,D28,D32,D36,D41,D44,D46)</f>
        <v>46367054</v>
      </c>
      <c r="E73" s="15">
        <f t="shared" si="18"/>
        <v>23106422</v>
      </c>
      <c r="F73" s="15">
        <f t="shared" si="18"/>
        <v>1002406</v>
      </c>
      <c r="G73" s="15">
        <f t="shared" si="18"/>
        <v>3750660</v>
      </c>
      <c r="H73" s="15">
        <f t="shared" si="18"/>
        <v>0</v>
      </c>
      <c r="I73" s="15">
        <f t="shared" si="18"/>
        <v>4362989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81271241</v>
      </c>
      <c r="N73" s="15">
        <f t="shared" si="18"/>
        <v>0</v>
      </c>
      <c r="O73" s="15">
        <f>SUM(D73:N73)</f>
        <v>159860772</v>
      </c>
      <c r="P73" s="37">
        <f t="shared" si="17"/>
        <v>3530.2601859417441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8" t="s">
        <v>194</v>
      </c>
      <c r="N75" s="48"/>
      <c r="O75" s="48"/>
      <c r="P75" s="41">
        <v>45283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90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7418760</v>
      </c>
      <c r="E5" s="26">
        <f t="shared" si="0"/>
        <v>23945</v>
      </c>
      <c r="F5" s="26">
        <f t="shared" si="0"/>
        <v>587748</v>
      </c>
      <c r="G5" s="26">
        <f t="shared" si="0"/>
        <v>82972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8113425</v>
      </c>
      <c r="O5" s="32">
        <f t="shared" ref="O5:O36" si="1">(N5/O$75)</f>
        <v>200.46512489808021</v>
      </c>
      <c r="P5" s="6"/>
    </row>
    <row r="6" spans="1:133">
      <c r="A6" s="12"/>
      <c r="B6" s="44">
        <v>511</v>
      </c>
      <c r="C6" s="20" t="s">
        <v>20</v>
      </c>
      <c r="D6" s="46">
        <v>312343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312343</v>
      </c>
      <c r="O6" s="47">
        <f t="shared" si="1"/>
        <v>7.7173177179848294</v>
      </c>
      <c r="P6" s="9"/>
    </row>
    <row r="7" spans="1:133">
      <c r="A7" s="12"/>
      <c r="B7" s="44">
        <v>512</v>
      </c>
      <c r="C7" s="20" t="s">
        <v>21</v>
      </c>
      <c r="D7" s="46">
        <v>222541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222541</v>
      </c>
      <c r="O7" s="47">
        <f t="shared" si="1"/>
        <v>5.4985051762903661</v>
      </c>
      <c r="P7" s="9"/>
    </row>
    <row r="8" spans="1:133">
      <c r="A8" s="12"/>
      <c r="B8" s="44">
        <v>513</v>
      </c>
      <c r="C8" s="20" t="s">
        <v>22</v>
      </c>
      <c r="D8" s="46">
        <v>2793362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2793362</v>
      </c>
      <c r="O8" s="47">
        <f t="shared" si="1"/>
        <v>69.017913176685695</v>
      </c>
      <c r="P8" s="9"/>
    </row>
    <row r="9" spans="1:133">
      <c r="A9" s="12"/>
      <c r="B9" s="44">
        <v>514</v>
      </c>
      <c r="C9" s="20" t="s">
        <v>23</v>
      </c>
      <c r="D9" s="46">
        <v>245818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245818</v>
      </c>
      <c r="O9" s="47">
        <f t="shared" si="1"/>
        <v>6.0736293331356705</v>
      </c>
      <c r="P9" s="9"/>
    </row>
    <row r="10" spans="1:133">
      <c r="A10" s="12"/>
      <c r="B10" s="44">
        <v>515</v>
      </c>
      <c r="C10" s="20" t="s">
        <v>24</v>
      </c>
      <c r="D10" s="46">
        <v>54665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54665</v>
      </c>
      <c r="O10" s="47">
        <f t="shared" si="1"/>
        <v>1.3506535221011537</v>
      </c>
      <c r="P10" s="9"/>
    </row>
    <row r="11" spans="1:133">
      <c r="A11" s="12"/>
      <c r="B11" s="44">
        <v>516</v>
      </c>
      <c r="C11" s="20" t="s">
        <v>125</v>
      </c>
      <c r="D11" s="46">
        <v>54324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54324</v>
      </c>
      <c r="O11" s="47">
        <f t="shared" si="1"/>
        <v>1.342228152101401</v>
      </c>
      <c r="P11" s="9"/>
    </row>
    <row r="12" spans="1:133">
      <c r="A12" s="12"/>
      <c r="B12" s="44">
        <v>517</v>
      </c>
      <c r="C12" s="20" t="s">
        <v>25</v>
      </c>
      <c r="D12" s="46">
        <v>92376</v>
      </c>
      <c r="E12" s="46">
        <v>0</v>
      </c>
      <c r="F12" s="46">
        <v>586248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678624</v>
      </c>
      <c r="O12" s="47">
        <f t="shared" si="1"/>
        <v>16.7673263657253</v>
      </c>
      <c r="P12" s="9"/>
    </row>
    <row r="13" spans="1:133">
      <c r="A13" s="12"/>
      <c r="B13" s="44">
        <v>519</v>
      </c>
      <c r="C13" s="20" t="s">
        <v>126</v>
      </c>
      <c r="D13" s="46">
        <v>3643331</v>
      </c>
      <c r="E13" s="46">
        <v>23945</v>
      </c>
      <c r="F13" s="46">
        <v>1500</v>
      </c>
      <c r="G13" s="46">
        <v>82972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3751748</v>
      </c>
      <c r="O13" s="47">
        <f t="shared" si="1"/>
        <v>92.697551454055784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11742804</v>
      </c>
      <c r="E14" s="31">
        <f t="shared" si="3"/>
        <v>7078214</v>
      </c>
      <c r="F14" s="31">
        <f t="shared" si="3"/>
        <v>0</v>
      </c>
      <c r="G14" s="31">
        <f t="shared" si="3"/>
        <v>678361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19499379</v>
      </c>
      <c r="O14" s="43">
        <f t="shared" si="1"/>
        <v>481.78733970795344</v>
      </c>
      <c r="P14" s="10"/>
    </row>
    <row r="15" spans="1:133">
      <c r="A15" s="12"/>
      <c r="B15" s="44">
        <v>521</v>
      </c>
      <c r="C15" s="20" t="s">
        <v>28</v>
      </c>
      <c r="D15" s="46">
        <v>5843320</v>
      </c>
      <c r="E15" s="46">
        <v>335697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6179017</v>
      </c>
      <c r="O15" s="47">
        <f t="shared" si="1"/>
        <v>152.67010105502433</v>
      </c>
      <c r="P15" s="9"/>
    </row>
    <row r="16" spans="1:133">
      <c r="A16" s="12"/>
      <c r="B16" s="44">
        <v>522</v>
      </c>
      <c r="C16" s="20" t="s">
        <v>29</v>
      </c>
      <c r="D16" s="46">
        <v>39637</v>
      </c>
      <c r="E16" s="46">
        <v>1605412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1645049</v>
      </c>
      <c r="O16" s="47">
        <f t="shared" si="1"/>
        <v>40.645590887752327</v>
      </c>
      <c r="P16" s="9"/>
    </row>
    <row r="17" spans="1:16">
      <c r="A17" s="12"/>
      <c r="B17" s="44">
        <v>523</v>
      </c>
      <c r="C17" s="20" t="s">
        <v>127</v>
      </c>
      <c r="D17" s="46">
        <v>3805365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3805365</v>
      </c>
      <c r="O17" s="47">
        <f t="shared" si="1"/>
        <v>94.022311170409907</v>
      </c>
      <c r="P17" s="9"/>
    </row>
    <row r="18" spans="1:16">
      <c r="A18" s="12"/>
      <c r="B18" s="44">
        <v>524</v>
      </c>
      <c r="C18" s="20" t="s">
        <v>31</v>
      </c>
      <c r="D18" s="46">
        <v>537268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537268</v>
      </c>
      <c r="O18" s="47">
        <f t="shared" si="1"/>
        <v>13.274726360783733</v>
      </c>
      <c r="P18" s="9"/>
    </row>
    <row r="19" spans="1:16">
      <c r="A19" s="12"/>
      <c r="B19" s="44">
        <v>525</v>
      </c>
      <c r="C19" s="20" t="s">
        <v>32</v>
      </c>
      <c r="D19" s="46">
        <v>299128</v>
      </c>
      <c r="E19" s="46">
        <v>150228</v>
      </c>
      <c r="F19" s="46">
        <v>0</v>
      </c>
      <c r="G19" s="46">
        <v>542042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991398</v>
      </c>
      <c r="O19" s="47">
        <f t="shared" si="1"/>
        <v>24.495293158401896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4986877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4986877</v>
      </c>
      <c r="O20" s="47">
        <f t="shared" si="1"/>
        <v>123.21490870456847</v>
      </c>
      <c r="P20" s="9"/>
    </row>
    <row r="21" spans="1:16">
      <c r="A21" s="12"/>
      <c r="B21" s="44">
        <v>527</v>
      </c>
      <c r="C21" s="20" t="s">
        <v>34</v>
      </c>
      <c r="D21" s="46">
        <v>122736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122736</v>
      </c>
      <c r="O21" s="47">
        <f t="shared" si="1"/>
        <v>3.0325402119931808</v>
      </c>
      <c r="P21" s="9"/>
    </row>
    <row r="22" spans="1:16">
      <c r="A22" s="12"/>
      <c r="B22" s="44">
        <v>529</v>
      </c>
      <c r="C22" s="20" t="s">
        <v>35</v>
      </c>
      <c r="D22" s="46">
        <v>1095350</v>
      </c>
      <c r="E22" s="46">
        <v>0</v>
      </c>
      <c r="F22" s="46">
        <v>0</v>
      </c>
      <c r="G22" s="46">
        <v>136319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1231669</v>
      </c>
      <c r="O22" s="47">
        <f t="shared" si="1"/>
        <v>30.431868159019594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561361</v>
      </c>
      <c r="E23" s="31">
        <f t="shared" si="5"/>
        <v>119020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2480348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3160729</v>
      </c>
      <c r="O23" s="43">
        <f t="shared" si="1"/>
        <v>78.094754527709824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119020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119020</v>
      </c>
      <c r="O24" s="47">
        <f t="shared" si="1"/>
        <v>2.9407259160427941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2480348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2480348</v>
      </c>
      <c r="O25" s="47">
        <f t="shared" si="1"/>
        <v>61.284016504830383</v>
      </c>
      <c r="P25" s="9"/>
    </row>
    <row r="26" spans="1:16">
      <c r="A26" s="12"/>
      <c r="B26" s="44">
        <v>537</v>
      </c>
      <c r="C26" s="20" t="s">
        <v>129</v>
      </c>
      <c r="D26" s="46">
        <v>561361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561361</v>
      </c>
      <c r="O26" s="47">
        <f t="shared" si="1"/>
        <v>13.870012106836656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0</v>
      </c>
      <c r="E27" s="31">
        <f t="shared" si="6"/>
        <v>7475018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7475018</v>
      </c>
      <c r="O27" s="43">
        <f t="shared" si="1"/>
        <v>184.6914733278976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5696134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5696134</v>
      </c>
      <c r="O28" s="47">
        <f t="shared" si="1"/>
        <v>140.73911002396659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166976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166976</v>
      </c>
      <c r="O29" s="47">
        <f t="shared" si="1"/>
        <v>4.1256146072690436</v>
      </c>
      <c r="P29" s="9"/>
    </row>
    <row r="30" spans="1:16">
      <c r="A30" s="12"/>
      <c r="B30" s="44">
        <v>544</v>
      </c>
      <c r="C30" s="20" t="s">
        <v>131</v>
      </c>
      <c r="D30" s="46">
        <v>0</v>
      </c>
      <c r="E30" s="46">
        <v>1611908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1611908</v>
      </c>
      <c r="O30" s="47">
        <f t="shared" si="1"/>
        <v>39.826748696661973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242687</v>
      </c>
      <c r="E31" s="31">
        <f t="shared" si="8"/>
        <v>664466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907153</v>
      </c>
      <c r="O31" s="43">
        <f t="shared" si="1"/>
        <v>22.413782027524523</v>
      </c>
      <c r="P31" s="10"/>
    </row>
    <row r="32" spans="1:16">
      <c r="A32" s="13"/>
      <c r="B32" s="45">
        <v>551</v>
      </c>
      <c r="C32" s="21" t="s">
        <v>132</v>
      </c>
      <c r="D32" s="46">
        <v>54967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54967</v>
      </c>
      <c r="O32" s="47">
        <f t="shared" si="1"/>
        <v>1.3581152867343662</v>
      </c>
      <c r="P32" s="9"/>
    </row>
    <row r="33" spans="1:16">
      <c r="A33" s="13"/>
      <c r="B33" s="45">
        <v>552</v>
      </c>
      <c r="C33" s="21" t="s">
        <v>45</v>
      </c>
      <c r="D33" s="46">
        <v>0</v>
      </c>
      <c r="E33" s="46">
        <v>175811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175811</v>
      </c>
      <c r="O33" s="47">
        <f t="shared" si="1"/>
        <v>4.3439082845353694</v>
      </c>
      <c r="P33" s="9"/>
    </row>
    <row r="34" spans="1:16">
      <c r="A34" s="13"/>
      <c r="B34" s="45">
        <v>553</v>
      </c>
      <c r="C34" s="21" t="s">
        <v>133</v>
      </c>
      <c r="D34" s="46">
        <v>86397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86397</v>
      </c>
      <c r="O34" s="47">
        <f t="shared" si="1"/>
        <v>2.1346823808464901</v>
      </c>
      <c r="P34" s="9"/>
    </row>
    <row r="35" spans="1:16">
      <c r="A35" s="13"/>
      <c r="B35" s="45">
        <v>554</v>
      </c>
      <c r="C35" s="21" t="s">
        <v>47</v>
      </c>
      <c r="D35" s="46">
        <v>101323</v>
      </c>
      <c r="E35" s="46">
        <v>488655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589978</v>
      </c>
      <c r="O35" s="47">
        <f t="shared" si="1"/>
        <v>14.577076075408296</v>
      </c>
      <c r="P35" s="9"/>
    </row>
    <row r="36" spans="1:16" ht="15.75">
      <c r="A36" s="28" t="s">
        <v>48</v>
      </c>
      <c r="B36" s="29"/>
      <c r="C36" s="30"/>
      <c r="D36" s="31">
        <f t="shared" ref="D36:M36" si="9">SUM(D37:D40)</f>
        <v>1786180</v>
      </c>
      <c r="E36" s="31">
        <f t="shared" si="9"/>
        <v>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1786180</v>
      </c>
      <c r="O36" s="43">
        <f t="shared" si="1"/>
        <v>44.13263163096385</v>
      </c>
      <c r="P36" s="10"/>
    </row>
    <row r="37" spans="1:16">
      <c r="A37" s="12"/>
      <c r="B37" s="44">
        <v>562</v>
      </c>
      <c r="C37" s="20" t="s">
        <v>134</v>
      </c>
      <c r="D37" s="46">
        <v>709582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709582</v>
      </c>
      <c r="O37" s="47">
        <f t="shared" ref="O37:O68" si="11">(N37/O$75)</f>
        <v>17.532231364119291</v>
      </c>
      <c r="P37" s="9"/>
    </row>
    <row r="38" spans="1:16">
      <c r="A38" s="12"/>
      <c r="B38" s="44">
        <v>563</v>
      </c>
      <c r="C38" s="20" t="s">
        <v>135</v>
      </c>
      <c r="D38" s="46">
        <v>50000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50000</v>
      </c>
      <c r="O38" s="47">
        <f t="shared" si="11"/>
        <v>1.2353914955649445</v>
      </c>
      <c r="P38" s="9"/>
    </row>
    <row r="39" spans="1:16">
      <c r="A39" s="12"/>
      <c r="B39" s="44">
        <v>564</v>
      </c>
      <c r="C39" s="20" t="s">
        <v>136</v>
      </c>
      <c r="D39" s="46">
        <v>984187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984187</v>
      </c>
      <c r="O39" s="47">
        <f t="shared" si="11"/>
        <v>24.31712499691152</v>
      </c>
      <c r="P39" s="9"/>
    </row>
    <row r="40" spans="1:16">
      <c r="A40" s="12"/>
      <c r="B40" s="44">
        <v>569</v>
      </c>
      <c r="C40" s="20" t="s">
        <v>52</v>
      </c>
      <c r="D40" s="46">
        <v>42411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42411</v>
      </c>
      <c r="O40" s="47">
        <f t="shared" si="11"/>
        <v>1.0478837743680973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SUM(D42:D43)</f>
        <v>669597</v>
      </c>
      <c r="E41" s="31">
        <f t="shared" si="12"/>
        <v>27224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696821</v>
      </c>
      <c r="O41" s="43">
        <f t="shared" si="11"/>
        <v>17.216934746621206</v>
      </c>
      <c r="P41" s="9"/>
    </row>
    <row r="42" spans="1:16">
      <c r="A42" s="12"/>
      <c r="B42" s="44">
        <v>571</v>
      </c>
      <c r="C42" s="20" t="s">
        <v>54</v>
      </c>
      <c r="D42" s="46">
        <v>367906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367906</v>
      </c>
      <c r="O42" s="47">
        <f t="shared" si="11"/>
        <v>9.0901588713463291</v>
      </c>
      <c r="P42" s="9"/>
    </row>
    <row r="43" spans="1:16">
      <c r="A43" s="12"/>
      <c r="B43" s="44">
        <v>572</v>
      </c>
      <c r="C43" s="20" t="s">
        <v>137</v>
      </c>
      <c r="D43" s="46">
        <v>301691</v>
      </c>
      <c r="E43" s="46">
        <v>27224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328915</v>
      </c>
      <c r="O43" s="47">
        <f t="shared" si="11"/>
        <v>8.1267758752748751</v>
      </c>
      <c r="P43" s="9"/>
    </row>
    <row r="44" spans="1:16" ht="15.75">
      <c r="A44" s="28" t="s">
        <v>138</v>
      </c>
      <c r="B44" s="29"/>
      <c r="C44" s="30"/>
      <c r="D44" s="31">
        <f t="shared" ref="D44:M44" si="13">SUM(D45:D46)</f>
        <v>714089</v>
      </c>
      <c r="E44" s="31">
        <f t="shared" si="13"/>
        <v>587304</v>
      </c>
      <c r="F44" s="31">
        <f t="shared" si="13"/>
        <v>3250000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4551393</v>
      </c>
      <c r="O44" s="43">
        <f t="shared" si="11"/>
        <v>112.4550441034764</v>
      </c>
      <c r="P44" s="9"/>
    </row>
    <row r="45" spans="1:16">
      <c r="A45" s="12"/>
      <c r="B45" s="44">
        <v>581</v>
      </c>
      <c r="C45" s="20" t="s">
        <v>139</v>
      </c>
      <c r="D45" s="46">
        <v>714089</v>
      </c>
      <c r="E45" s="46">
        <v>332987</v>
      </c>
      <c r="F45" s="46">
        <v>3250000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4297076</v>
      </c>
      <c r="O45" s="47">
        <f t="shared" si="11"/>
        <v>106.1714229239246</v>
      </c>
      <c r="P45" s="9"/>
    </row>
    <row r="46" spans="1:16">
      <c r="A46" s="12"/>
      <c r="B46" s="44">
        <v>587</v>
      </c>
      <c r="C46" s="20" t="s">
        <v>140</v>
      </c>
      <c r="D46" s="46">
        <v>0</v>
      </c>
      <c r="E46" s="46">
        <v>254317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4">SUM(D46:M46)</f>
        <v>254317</v>
      </c>
      <c r="O46" s="47">
        <f t="shared" si="11"/>
        <v>6.2836211795518002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SUM(D48:D72)</f>
        <v>351876</v>
      </c>
      <c r="E47" s="31">
        <f t="shared" si="15"/>
        <v>1069403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1421279</v>
      </c>
      <c r="O47" s="43">
        <f t="shared" si="11"/>
        <v>35.116719788500973</v>
      </c>
      <c r="P47" s="9"/>
    </row>
    <row r="48" spans="1:16">
      <c r="A48" s="12"/>
      <c r="B48" s="44">
        <v>602</v>
      </c>
      <c r="C48" s="20" t="s">
        <v>141</v>
      </c>
      <c r="D48" s="46">
        <v>24534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24534</v>
      </c>
      <c r="O48" s="47">
        <f t="shared" si="11"/>
        <v>0.60618189904380704</v>
      </c>
      <c r="P48" s="9"/>
    </row>
    <row r="49" spans="1:16">
      <c r="A49" s="12"/>
      <c r="B49" s="44">
        <v>603</v>
      </c>
      <c r="C49" s="20" t="s">
        <v>142</v>
      </c>
      <c r="D49" s="46">
        <v>16147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16147</v>
      </c>
      <c r="O49" s="47">
        <f t="shared" si="11"/>
        <v>0.39895732957774321</v>
      </c>
      <c r="P49" s="9"/>
    </row>
    <row r="50" spans="1:16">
      <c r="A50" s="12"/>
      <c r="B50" s="44">
        <v>604</v>
      </c>
      <c r="C50" s="20" t="s">
        <v>143</v>
      </c>
      <c r="D50" s="46">
        <v>9754</v>
      </c>
      <c r="E50" s="46">
        <v>136558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146312</v>
      </c>
      <c r="O50" s="47">
        <f t="shared" si="11"/>
        <v>3.6150520099819632</v>
      </c>
      <c r="P50" s="9"/>
    </row>
    <row r="51" spans="1:16">
      <c r="A51" s="12"/>
      <c r="B51" s="44">
        <v>606</v>
      </c>
      <c r="C51" s="20" t="s">
        <v>144</v>
      </c>
      <c r="D51" s="46">
        <v>10652</v>
      </c>
      <c r="E51" s="46">
        <v>6000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16652</v>
      </c>
      <c r="O51" s="47">
        <f t="shared" si="11"/>
        <v>0.41143478368294911</v>
      </c>
      <c r="P51" s="9"/>
    </row>
    <row r="52" spans="1:16">
      <c r="A52" s="12"/>
      <c r="B52" s="44">
        <v>608</v>
      </c>
      <c r="C52" s="20" t="s">
        <v>145</v>
      </c>
      <c r="D52" s="46">
        <v>0</v>
      </c>
      <c r="E52" s="46">
        <v>72635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72635</v>
      </c>
      <c r="O52" s="47">
        <f t="shared" si="11"/>
        <v>1.794653225607195</v>
      </c>
      <c r="P52" s="9"/>
    </row>
    <row r="53" spans="1:16">
      <c r="A53" s="12"/>
      <c r="B53" s="44">
        <v>614</v>
      </c>
      <c r="C53" s="20" t="s">
        <v>146</v>
      </c>
      <c r="D53" s="46">
        <v>0</v>
      </c>
      <c r="E53" s="46">
        <v>76484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6" si="16">SUM(D53:M53)</f>
        <v>76484</v>
      </c>
      <c r="O53" s="47">
        <f t="shared" si="11"/>
        <v>1.8897536629357843</v>
      </c>
      <c r="P53" s="9"/>
    </row>
    <row r="54" spans="1:16">
      <c r="A54" s="12"/>
      <c r="B54" s="44">
        <v>629</v>
      </c>
      <c r="C54" s="20" t="s">
        <v>87</v>
      </c>
      <c r="D54" s="46">
        <v>0</v>
      </c>
      <c r="E54" s="46">
        <v>46091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46091</v>
      </c>
      <c r="O54" s="47">
        <f t="shared" si="11"/>
        <v>1.1388085884416772</v>
      </c>
      <c r="P54" s="9"/>
    </row>
    <row r="55" spans="1:16">
      <c r="A55" s="12"/>
      <c r="B55" s="44">
        <v>634</v>
      </c>
      <c r="C55" s="20" t="s">
        <v>148</v>
      </c>
      <c r="D55" s="46">
        <v>0</v>
      </c>
      <c r="E55" s="46">
        <v>48189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48189</v>
      </c>
      <c r="O55" s="47">
        <f t="shared" si="11"/>
        <v>1.1906456155955822</v>
      </c>
      <c r="P55" s="9"/>
    </row>
    <row r="56" spans="1:16">
      <c r="A56" s="12"/>
      <c r="B56" s="44">
        <v>642</v>
      </c>
      <c r="C56" s="20" t="s">
        <v>149</v>
      </c>
      <c r="D56" s="46">
        <v>0</v>
      </c>
      <c r="E56" s="46">
        <v>5780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5780</v>
      </c>
      <c r="O56" s="47">
        <f t="shared" si="11"/>
        <v>0.14281125688730759</v>
      </c>
      <c r="P56" s="9"/>
    </row>
    <row r="57" spans="1:16">
      <c r="A57" s="12"/>
      <c r="B57" s="44">
        <v>654</v>
      </c>
      <c r="C57" s="20" t="s">
        <v>150</v>
      </c>
      <c r="D57" s="46">
        <v>0</v>
      </c>
      <c r="E57" s="46">
        <v>96070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96070</v>
      </c>
      <c r="O57" s="47">
        <f t="shared" si="11"/>
        <v>2.3736812195784842</v>
      </c>
      <c r="P57" s="9"/>
    </row>
    <row r="58" spans="1:16">
      <c r="A58" s="12"/>
      <c r="B58" s="44">
        <v>656</v>
      </c>
      <c r="C58" s="20" t="s">
        <v>113</v>
      </c>
      <c r="D58" s="46">
        <v>9300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9300</v>
      </c>
      <c r="O58" s="47">
        <f t="shared" si="11"/>
        <v>0.22978281817507967</v>
      </c>
      <c r="P58" s="9"/>
    </row>
    <row r="59" spans="1:16">
      <c r="A59" s="12"/>
      <c r="B59" s="44">
        <v>669</v>
      </c>
      <c r="C59" s="20" t="s">
        <v>151</v>
      </c>
      <c r="D59" s="46">
        <v>0</v>
      </c>
      <c r="E59" s="46">
        <v>21083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21083</v>
      </c>
      <c r="O59" s="47">
        <f t="shared" si="11"/>
        <v>0.52091517801991449</v>
      </c>
      <c r="P59" s="9"/>
    </row>
    <row r="60" spans="1:16">
      <c r="A60" s="12"/>
      <c r="B60" s="44">
        <v>674</v>
      </c>
      <c r="C60" s="20" t="s">
        <v>152</v>
      </c>
      <c r="D60" s="46">
        <v>0</v>
      </c>
      <c r="E60" s="46">
        <v>81672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81672</v>
      </c>
      <c r="O60" s="47">
        <f t="shared" si="11"/>
        <v>2.0179378845156029</v>
      </c>
      <c r="P60" s="9"/>
    </row>
    <row r="61" spans="1:16">
      <c r="A61" s="12"/>
      <c r="B61" s="44">
        <v>685</v>
      </c>
      <c r="C61" s="20" t="s">
        <v>72</v>
      </c>
      <c r="D61" s="46">
        <v>2595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2595</v>
      </c>
      <c r="O61" s="47">
        <f t="shared" si="11"/>
        <v>6.4116818619820617E-2</v>
      </c>
      <c r="P61" s="9"/>
    </row>
    <row r="62" spans="1:16">
      <c r="A62" s="12"/>
      <c r="B62" s="44">
        <v>694</v>
      </c>
      <c r="C62" s="20" t="s">
        <v>154</v>
      </c>
      <c r="D62" s="46">
        <v>0</v>
      </c>
      <c r="E62" s="46">
        <v>21225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21225</v>
      </c>
      <c r="O62" s="47">
        <f t="shared" si="11"/>
        <v>0.52442368986731891</v>
      </c>
      <c r="P62" s="9"/>
    </row>
    <row r="63" spans="1:16">
      <c r="A63" s="12"/>
      <c r="B63" s="44">
        <v>711</v>
      </c>
      <c r="C63" s="20" t="s">
        <v>114</v>
      </c>
      <c r="D63" s="46">
        <v>187568</v>
      </c>
      <c r="E63" s="46">
        <v>2245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189813</v>
      </c>
      <c r="O63" s="47">
        <f t="shared" si="11"/>
        <v>4.6898673189533762</v>
      </c>
      <c r="P63" s="9"/>
    </row>
    <row r="64" spans="1:16">
      <c r="A64" s="12"/>
      <c r="B64" s="44">
        <v>712</v>
      </c>
      <c r="C64" s="20" t="s">
        <v>115</v>
      </c>
      <c r="D64" s="46">
        <v>20550</v>
      </c>
      <c r="E64" s="46">
        <v>22137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42687</v>
      </c>
      <c r="O64" s="47">
        <f t="shared" si="11"/>
        <v>1.0547031354236158</v>
      </c>
      <c r="P64" s="9"/>
    </row>
    <row r="65" spans="1:119">
      <c r="A65" s="12"/>
      <c r="B65" s="44">
        <v>713</v>
      </c>
      <c r="C65" s="20" t="s">
        <v>155</v>
      </c>
      <c r="D65" s="46">
        <v>65028</v>
      </c>
      <c r="E65" s="46">
        <v>76169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141197</v>
      </c>
      <c r="O65" s="47">
        <f t="shared" si="11"/>
        <v>3.4886714599856696</v>
      </c>
      <c r="P65" s="9"/>
    </row>
    <row r="66" spans="1:119">
      <c r="A66" s="12"/>
      <c r="B66" s="44">
        <v>714</v>
      </c>
      <c r="C66" s="20" t="s">
        <v>117</v>
      </c>
      <c r="D66" s="46">
        <v>0</v>
      </c>
      <c r="E66" s="46">
        <v>7142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7142</v>
      </c>
      <c r="O66" s="47">
        <f t="shared" si="11"/>
        <v>0.17646332122649669</v>
      </c>
      <c r="P66" s="9"/>
    </row>
    <row r="67" spans="1:119">
      <c r="A67" s="12"/>
      <c r="B67" s="44">
        <v>715</v>
      </c>
      <c r="C67" s="20" t="s">
        <v>118</v>
      </c>
      <c r="D67" s="46">
        <v>0</v>
      </c>
      <c r="E67" s="46">
        <v>7045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7045</v>
      </c>
      <c r="O67" s="47">
        <f t="shared" si="11"/>
        <v>0.17406666172510069</v>
      </c>
      <c r="P67" s="9"/>
    </row>
    <row r="68" spans="1:119">
      <c r="A68" s="12"/>
      <c r="B68" s="44">
        <v>719</v>
      </c>
      <c r="C68" s="20" t="s">
        <v>119</v>
      </c>
      <c r="D68" s="46">
        <v>5748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5748</v>
      </c>
      <c r="O68" s="47">
        <f t="shared" si="11"/>
        <v>0.14202060633014602</v>
      </c>
      <c r="P68" s="9"/>
    </row>
    <row r="69" spans="1:119">
      <c r="A69" s="12"/>
      <c r="B69" s="44">
        <v>724</v>
      </c>
      <c r="C69" s="20" t="s">
        <v>156</v>
      </c>
      <c r="D69" s="46">
        <v>0</v>
      </c>
      <c r="E69" s="46">
        <v>90713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90713</v>
      </c>
      <c r="O69" s="47">
        <f>(N69/O$75)</f>
        <v>2.2413213747436562</v>
      </c>
      <c r="P69" s="9"/>
    </row>
    <row r="70" spans="1:119">
      <c r="A70" s="12"/>
      <c r="B70" s="44">
        <v>739</v>
      </c>
      <c r="C70" s="20" t="s">
        <v>88</v>
      </c>
      <c r="D70" s="46">
        <v>0</v>
      </c>
      <c r="E70" s="46">
        <v>46894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46894</v>
      </c>
      <c r="O70" s="47">
        <f>(N70/O$75)</f>
        <v>1.1586489758604501</v>
      </c>
      <c r="P70" s="9"/>
    </row>
    <row r="71" spans="1:119">
      <c r="A71" s="12"/>
      <c r="B71" s="44">
        <v>744</v>
      </c>
      <c r="C71" s="20" t="s">
        <v>158</v>
      </c>
      <c r="D71" s="46">
        <v>0</v>
      </c>
      <c r="E71" s="46">
        <v>32760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32760</v>
      </c>
      <c r="O71" s="47">
        <f>(N71/O$75)</f>
        <v>0.80942850789415166</v>
      </c>
      <c r="P71" s="9"/>
    </row>
    <row r="72" spans="1:119" ht="15.75" thickBot="1">
      <c r="A72" s="12"/>
      <c r="B72" s="44">
        <v>764</v>
      </c>
      <c r="C72" s="20" t="s">
        <v>159</v>
      </c>
      <c r="D72" s="46">
        <v>0</v>
      </c>
      <c r="E72" s="46">
        <v>172511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172511</v>
      </c>
      <c r="O72" s="47">
        <f>(N72/O$75)</f>
        <v>4.2623724458280829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SUM(D5,D14,D23,D27,D31,D36,D41,D44,D47)</f>
        <v>23487354</v>
      </c>
      <c r="E73" s="15">
        <f t="shared" si="18"/>
        <v>17044594</v>
      </c>
      <c r="F73" s="15">
        <f t="shared" si="18"/>
        <v>3837748</v>
      </c>
      <c r="G73" s="15">
        <f t="shared" si="18"/>
        <v>761333</v>
      </c>
      <c r="H73" s="15">
        <f t="shared" si="18"/>
        <v>0</v>
      </c>
      <c r="I73" s="15">
        <f t="shared" si="18"/>
        <v>2480348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47611377</v>
      </c>
      <c r="O73" s="37">
        <f>(N73/O$75)</f>
        <v>1176.3738047587281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161</v>
      </c>
      <c r="M75" s="48"/>
      <c r="N75" s="48"/>
      <c r="O75" s="41">
        <v>40473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6352813</v>
      </c>
      <c r="E5" s="26">
        <f t="shared" si="0"/>
        <v>0</v>
      </c>
      <c r="F5" s="26">
        <f t="shared" si="0"/>
        <v>742304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7095117</v>
      </c>
      <c r="O5" s="32">
        <f t="shared" ref="O5:O36" si="1">(N5/O$75)</f>
        <v>176.04002084160382</v>
      </c>
      <c r="P5" s="6"/>
    </row>
    <row r="6" spans="1:133">
      <c r="A6" s="12"/>
      <c r="B6" s="44">
        <v>511</v>
      </c>
      <c r="C6" s="20" t="s">
        <v>20</v>
      </c>
      <c r="D6" s="46">
        <v>262158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262158</v>
      </c>
      <c r="O6" s="47">
        <f t="shared" si="1"/>
        <v>6.5045156808257243</v>
      </c>
      <c r="P6" s="9"/>
    </row>
    <row r="7" spans="1:133">
      <c r="A7" s="12"/>
      <c r="B7" s="44">
        <v>512</v>
      </c>
      <c r="C7" s="20" t="s">
        <v>21</v>
      </c>
      <c r="D7" s="46">
        <v>170877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170877</v>
      </c>
      <c r="O7" s="47">
        <f t="shared" si="1"/>
        <v>4.2397032552600242</v>
      </c>
      <c r="P7" s="9"/>
    </row>
    <row r="8" spans="1:133">
      <c r="A8" s="12"/>
      <c r="B8" s="44">
        <v>513</v>
      </c>
      <c r="C8" s="20" t="s">
        <v>22</v>
      </c>
      <c r="D8" s="46">
        <v>2305230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2305230</v>
      </c>
      <c r="O8" s="47">
        <f t="shared" si="1"/>
        <v>57.196059944422387</v>
      </c>
      <c r="P8" s="9"/>
    </row>
    <row r="9" spans="1:133">
      <c r="A9" s="12"/>
      <c r="B9" s="44">
        <v>514</v>
      </c>
      <c r="C9" s="20" t="s">
        <v>23</v>
      </c>
      <c r="D9" s="46">
        <v>295760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295760</v>
      </c>
      <c r="O9" s="47">
        <f t="shared" si="1"/>
        <v>7.3382294561333863</v>
      </c>
      <c r="P9" s="9"/>
    </row>
    <row r="10" spans="1:133">
      <c r="A10" s="12"/>
      <c r="B10" s="44">
        <v>515</v>
      </c>
      <c r="C10" s="20" t="s">
        <v>24</v>
      </c>
      <c r="D10" s="46">
        <v>44716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44716</v>
      </c>
      <c r="O10" s="47">
        <f t="shared" si="1"/>
        <v>1.1094680428741563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584873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584873</v>
      </c>
      <c r="O11" s="47">
        <f t="shared" si="1"/>
        <v>14.511537316395396</v>
      </c>
      <c r="P11" s="9"/>
    </row>
    <row r="12" spans="1:133">
      <c r="A12" s="12"/>
      <c r="B12" s="44">
        <v>519</v>
      </c>
      <c r="C12" s="20" t="s">
        <v>26</v>
      </c>
      <c r="D12" s="46">
        <v>3274072</v>
      </c>
      <c r="E12" s="46">
        <v>0</v>
      </c>
      <c r="F12" s="46">
        <v>157431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3431503</v>
      </c>
      <c r="O12" s="47">
        <f t="shared" si="1"/>
        <v>85.140507145692737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10391681</v>
      </c>
      <c r="E13" s="31">
        <f t="shared" si="3"/>
        <v>6486524</v>
      </c>
      <c r="F13" s="31">
        <f t="shared" si="3"/>
        <v>0</v>
      </c>
      <c r="G13" s="31">
        <f t="shared" si="3"/>
        <v>731834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17610039</v>
      </c>
      <c r="O13" s="43">
        <f t="shared" si="1"/>
        <v>436.93030468439855</v>
      </c>
      <c r="P13" s="10"/>
    </row>
    <row r="14" spans="1:133">
      <c r="A14" s="12"/>
      <c r="B14" s="44">
        <v>521</v>
      </c>
      <c r="C14" s="20" t="s">
        <v>28</v>
      </c>
      <c r="D14" s="46">
        <v>4790089</v>
      </c>
      <c r="E14" s="46">
        <v>294580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5084669</v>
      </c>
      <c r="O14" s="47">
        <f t="shared" si="1"/>
        <v>126.15792477173481</v>
      </c>
      <c r="P14" s="9"/>
    </row>
    <row r="15" spans="1:133">
      <c r="A15" s="12"/>
      <c r="B15" s="44">
        <v>522</v>
      </c>
      <c r="C15" s="20" t="s">
        <v>29</v>
      </c>
      <c r="D15" s="46">
        <v>39637</v>
      </c>
      <c r="E15" s="46">
        <v>1601573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1641210</v>
      </c>
      <c r="O15" s="47">
        <f t="shared" si="1"/>
        <v>40.720772131798334</v>
      </c>
      <c r="P15" s="9"/>
    </row>
    <row r="16" spans="1:133">
      <c r="A16" s="12"/>
      <c r="B16" s="44">
        <v>523</v>
      </c>
      <c r="C16" s="20" t="s">
        <v>106</v>
      </c>
      <c r="D16" s="46">
        <v>3747394</v>
      </c>
      <c r="E16" s="46">
        <v>0</v>
      </c>
      <c r="F16" s="46">
        <v>0</v>
      </c>
      <c r="G16" s="46">
        <v>195390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3942784</v>
      </c>
      <c r="O16" s="47">
        <f t="shared" si="1"/>
        <v>97.826121476776493</v>
      </c>
      <c r="P16" s="9"/>
    </row>
    <row r="17" spans="1:16">
      <c r="A17" s="12"/>
      <c r="B17" s="44">
        <v>524</v>
      </c>
      <c r="C17" s="20" t="s">
        <v>31</v>
      </c>
      <c r="D17" s="46">
        <v>441929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441929</v>
      </c>
      <c r="O17" s="47">
        <f t="shared" si="1"/>
        <v>10.964891822151648</v>
      </c>
      <c r="P17" s="9"/>
    </row>
    <row r="18" spans="1:16">
      <c r="A18" s="12"/>
      <c r="B18" s="44">
        <v>525</v>
      </c>
      <c r="C18" s="20" t="s">
        <v>32</v>
      </c>
      <c r="D18" s="46">
        <v>278974</v>
      </c>
      <c r="E18" s="46">
        <v>233626</v>
      </c>
      <c r="F18" s="46">
        <v>0</v>
      </c>
      <c r="G18" s="46">
        <v>345895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858495</v>
      </c>
      <c r="O18" s="47">
        <f t="shared" si="1"/>
        <v>21.300491266375545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4356745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4356745</v>
      </c>
      <c r="O19" s="47">
        <f t="shared" si="1"/>
        <v>108.09708713775308</v>
      </c>
      <c r="P19" s="9"/>
    </row>
    <row r="20" spans="1:16">
      <c r="A20" s="12"/>
      <c r="B20" s="44">
        <v>527</v>
      </c>
      <c r="C20" s="20" t="s">
        <v>34</v>
      </c>
      <c r="D20" s="46">
        <v>116596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116596</v>
      </c>
      <c r="O20" s="47">
        <f t="shared" si="1"/>
        <v>2.8929138547042479</v>
      </c>
      <c r="P20" s="9"/>
    </row>
    <row r="21" spans="1:16">
      <c r="A21" s="12"/>
      <c r="B21" s="44">
        <v>529</v>
      </c>
      <c r="C21" s="20" t="s">
        <v>35</v>
      </c>
      <c r="D21" s="46">
        <v>977062</v>
      </c>
      <c r="E21" s="46">
        <v>0</v>
      </c>
      <c r="F21" s="46">
        <v>0</v>
      </c>
      <c r="G21" s="46">
        <v>190549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1167611</v>
      </c>
      <c r="O21" s="47">
        <f t="shared" si="1"/>
        <v>28.970102223104405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505000</v>
      </c>
      <c r="E22" s="31">
        <f t="shared" si="5"/>
        <v>120769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2208917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2834686</v>
      </c>
      <c r="O22" s="43">
        <f t="shared" si="1"/>
        <v>70.332622072250899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120769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120769</v>
      </c>
      <c r="O23" s="47">
        <f t="shared" si="1"/>
        <v>2.9964519650655022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2208917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2208917</v>
      </c>
      <c r="O24" s="47">
        <f t="shared" si="1"/>
        <v>54.806396387455337</v>
      </c>
      <c r="P24" s="9"/>
    </row>
    <row r="25" spans="1:16">
      <c r="A25" s="12"/>
      <c r="B25" s="44">
        <v>537</v>
      </c>
      <c r="C25" s="20" t="s">
        <v>39</v>
      </c>
      <c r="D25" s="46">
        <v>505000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505000</v>
      </c>
      <c r="O25" s="47">
        <f t="shared" si="1"/>
        <v>12.529773719730052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7623493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7623493</v>
      </c>
      <c r="O26" s="43">
        <f t="shared" si="1"/>
        <v>189.14978662167528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6116629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6116629</v>
      </c>
      <c r="O27" s="47">
        <f t="shared" si="1"/>
        <v>151.76233128225488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151775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151775</v>
      </c>
      <c r="O28" s="47">
        <f t="shared" si="1"/>
        <v>3.7657552600238189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1355089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1355089</v>
      </c>
      <c r="O29" s="47">
        <f t="shared" si="1"/>
        <v>33.621700079396589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206450</v>
      </c>
      <c r="E30" s="31">
        <f t="shared" si="8"/>
        <v>2079637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2286087</v>
      </c>
      <c r="O30" s="43">
        <f t="shared" si="1"/>
        <v>56.721094680428742</v>
      </c>
      <c r="P30" s="10"/>
    </row>
    <row r="31" spans="1:16">
      <c r="A31" s="13"/>
      <c r="B31" s="45">
        <v>551</v>
      </c>
      <c r="C31" s="21" t="s">
        <v>94</v>
      </c>
      <c r="D31" s="46">
        <v>55282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55282</v>
      </c>
      <c r="O31" s="47">
        <f t="shared" si="1"/>
        <v>1.3716256450972608</v>
      </c>
      <c r="P31" s="9"/>
    </row>
    <row r="32" spans="1:16">
      <c r="A32" s="13"/>
      <c r="B32" s="45">
        <v>552</v>
      </c>
      <c r="C32" s="21" t="s">
        <v>45</v>
      </c>
      <c r="D32" s="46">
        <v>0</v>
      </c>
      <c r="E32" s="46">
        <v>170068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170068</v>
      </c>
      <c r="O32" s="47">
        <f t="shared" si="1"/>
        <v>4.2196308058753473</v>
      </c>
      <c r="P32" s="9"/>
    </row>
    <row r="33" spans="1:16">
      <c r="A33" s="13"/>
      <c r="B33" s="45">
        <v>553</v>
      </c>
      <c r="C33" s="21" t="s">
        <v>46</v>
      </c>
      <c r="D33" s="46">
        <v>65160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65160</v>
      </c>
      <c r="O33" s="47">
        <f t="shared" si="1"/>
        <v>1.6167129813418024</v>
      </c>
      <c r="P33" s="9"/>
    </row>
    <row r="34" spans="1:16">
      <c r="A34" s="13"/>
      <c r="B34" s="45">
        <v>554</v>
      </c>
      <c r="C34" s="21" t="s">
        <v>47</v>
      </c>
      <c r="D34" s="46">
        <v>86008</v>
      </c>
      <c r="E34" s="46">
        <v>1909569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1995577</v>
      </c>
      <c r="O34" s="47">
        <f t="shared" si="1"/>
        <v>49.513125248114328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1737080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1737080</v>
      </c>
      <c r="O35" s="43">
        <f t="shared" si="1"/>
        <v>43.099444223898374</v>
      </c>
      <c r="P35" s="10"/>
    </row>
    <row r="36" spans="1:16">
      <c r="A36" s="12"/>
      <c r="B36" s="44">
        <v>562</v>
      </c>
      <c r="C36" s="20" t="s">
        <v>49</v>
      </c>
      <c r="D36" s="46">
        <v>616819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616819</v>
      </c>
      <c r="O36" s="47">
        <f t="shared" si="1"/>
        <v>15.304163358475586</v>
      </c>
      <c r="P36" s="9"/>
    </row>
    <row r="37" spans="1:16">
      <c r="A37" s="12"/>
      <c r="B37" s="44">
        <v>563</v>
      </c>
      <c r="C37" s="20" t="s">
        <v>50</v>
      </c>
      <c r="D37" s="46">
        <v>50000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50000</v>
      </c>
      <c r="O37" s="47">
        <f t="shared" ref="O37:O68" si="11">(N37/O$75)</f>
        <v>1.2405716554188171</v>
      </c>
      <c r="P37" s="9"/>
    </row>
    <row r="38" spans="1:16">
      <c r="A38" s="12"/>
      <c r="B38" s="44">
        <v>564</v>
      </c>
      <c r="C38" s="20" t="s">
        <v>51</v>
      </c>
      <c r="D38" s="46">
        <v>1029868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1029868</v>
      </c>
      <c r="O38" s="47">
        <f t="shared" si="11"/>
        <v>25.552500992457325</v>
      </c>
      <c r="P38" s="9"/>
    </row>
    <row r="39" spans="1:16">
      <c r="A39" s="12"/>
      <c r="B39" s="44">
        <v>569</v>
      </c>
      <c r="C39" s="20" t="s">
        <v>52</v>
      </c>
      <c r="D39" s="46">
        <v>40393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40393</v>
      </c>
      <c r="O39" s="47">
        <f t="shared" si="11"/>
        <v>1.0022082175466456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583001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583001</v>
      </c>
      <c r="O40" s="43">
        <f t="shared" si="11"/>
        <v>14.465090313616514</v>
      </c>
      <c r="P40" s="9"/>
    </row>
    <row r="41" spans="1:16">
      <c r="A41" s="12"/>
      <c r="B41" s="44">
        <v>571</v>
      </c>
      <c r="C41" s="20" t="s">
        <v>54</v>
      </c>
      <c r="D41" s="46">
        <v>328000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328000</v>
      </c>
      <c r="O41" s="47">
        <f t="shared" si="11"/>
        <v>8.1381500595474403</v>
      </c>
      <c r="P41" s="9"/>
    </row>
    <row r="42" spans="1:16">
      <c r="A42" s="12"/>
      <c r="B42" s="44">
        <v>572</v>
      </c>
      <c r="C42" s="20" t="s">
        <v>55</v>
      </c>
      <c r="D42" s="46">
        <v>255001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255001</v>
      </c>
      <c r="O42" s="47">
        <f t="shared" si="11"/>
        <v>6.3269402540690747</v>
      </c>
      <c r="P42" s="9"/>
    </row>
    <row r="43" spans="1:16" ht="15.75">
      <c r="A43" s="28" t="s">
        <v>82</v>
      </c>
      <c r="B43" s="29"/>
      <c r="C43" s="30"/>
      <c r="D43" s="31">
        <f t="shared" ref="D43:M43" si="13">SUM(D44:D46)</f>
        <v>638973</v>
      </c>
      <c r="E43" s="31">
        <f t="shared" si="13"/>
        <v>571181</v>
      </c>
      <c r="F43" s="31">
        <f t="shared" si="13"/>
        <v>5627740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6837894</v>
      </c>
      <c r="O43" s="43">
        <f t="shared" si="11"/>
        <v>169.65794958316792</v>
      </c>
      <c r="P43" s="9"/>
    </row>
    <row r="44" spans="1:16">
      <c r="A44" s="12"/>
      <c r="B44" s="44">
        <v>581</v>
      </c>
      <c r="C44" s="20" t="s">
        <v>56</v>
      </c>
      <c r="D44" s="46">
        <v>638973</v>
      </c>
      <c r="E44" s="46">
        <v>368871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1007844</v>
      </c>
      <c r="O44" s="47">
        <f t="shared" si="11"/>
        <v>25.006053989678446</v>
      </c>
      <c r="P44" s="9"/>
    </row>
    <row r="45" spans="1:16">
      <c r="A45" s="12"/>
      <c r="B45" s="44">
        <v>585</v>
      </c>
      <c r="C45" s="20" t="s">
        <v>108</v>
      </c>
      <c r="D45" s="46">
        <v>0</v>
      </c>
      <c r="E45" s="46">
        <v>0</v>
      </c>
      <c r="F45" s="46">
        <v>5627740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5627740</v>
      </c>
      <c r="O45" s="47">
        <f t="shared" si="11"/>
        <v>139.63229456133385</v>
      </c>
      <c r="P45" s="9"/>
    </row>
    <row r="46" spans="1:16">
      <c r="A46" s="12"/>
      <c r="B46" s="44">
        <v>587</v>
      </c>
      <c r="C46" s="20" t="s">
        <v>58</v>
      </c>
      <c r="D46" s="46">
        <v>0</v>
      </c>
      <c r="E46" s="46">
        <v>202310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202310</v>
      </c>
      <c r="O46" s="47">
        <f t="shared" si="11"/>
        <v>5.0196010321556175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SUM(D48:D72)</f>
        <v>408481</v>
      </c>
      <c r="E47" s="31">
        <f t="shared" si="15"/>
        <v>1057236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1465717</v>
      </c>
      <c r="O47" s="43">
        <f t="shared" si="11"/>
        <v>36.366539301310041</v>
      </c>
      <c r="P47" s="9"/>
    </row>
    <row r="48" spans="1:16">
      <c r="A48" s="12"/>
      <c r="B48" s="44">
        <v>602</v>
      </c>
      <c r="C48" s="20" t="s">
        <v>60</v>
      </c>
      <c r="D48" s="46">
        <v>60594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60594</v>
      </c>
      <c r="O48" s="47">
        <f t="shared" si="11"/>
        <v>1.503423977768956</v>
      </c>
      <c r="P48" s="9"/>
    </row>
    <row r="49" spans="1:16">
      <c r="A49" s="12"/>
      <c r="B49" s="44">
        <v>603</v>
      </c>
      <c r="C49" s="20" t="s">
        <v>61</v>
      </c>
      <c r="D49" s="46">
        <v>40026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40026</v>
      </c>
      <c r="O49" s="47">
        <f t="shared" si="11"/>
        <v>0.99310242159587137</v>
      </c>
      <c r="P49" s="9"/>
    </row>
    <row r="50" spans="1:16">
      <c r="A50" s="12"/>
      <c r="B50" s="44">
        <v>604</v>
      </c>
      <c r="C50" s="20" t="s">
        <v>62</v>
      </c>
      <c r="D50" s="46">
        <v>46570</v>
      </c>
      <c r="E50" s="46">
        <v>116043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162613</v>
      </c>
      <c r="O50" s="47">
        <f t="shared" si="11"/>
        <v>4.0346615720524017</v>
      </c>
      <c r="P50" s="9"/>
    </row>
    <row r="51" spans="1:16">
      <c r="A51" s="12"/>
      <c r="B51" s="44">
        <v>606</v>
      </c>
      <c r="C51" s="20" t="s">
        <v>64</v>
      </c>
      <c r="D51" s="46">
        <v>10260</v>
      </c>
      <c r="E51" s="46">
        <v>5390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15650</v>
      </c>
      <c r="O51" s="47">
        <f t="shared" si="11"/>
        <v>0.38829892814608974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64947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64947</v>
      </c>
      <c r="O52" s="47">
        <f t="shared" si="11"/>
        <v>1.6114281460897182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71172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6" si="16">SUM(D53:M53)</f>
        <v>71172</v>
      </c>
      <c r="O53" s="47">
        <f t="shared" si="11"/>
        <v>1.7658793171893608</v>
      </c>
      <c r="P53" s="9"/>
    </row>
    <row r="54" spans="1:16">
      <c r="A54" s="12"/>
      <c r="B54" s="44">
        <v>629</v>
      </c>
      <c r="C54" s="20" t="s">
        <v>87</v>
      </c>
      <c r="D54" s="46">
        <v>0</v>
      </c>
      <c r="E54" s="46">
        <v>53970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53970</v>
      </c>
      <c r="O54" s="47">
        <f t="shared" si="11"/>
        <v>1.3390730448590711</v>
      </c>
      <c r="P54" s="9"/>
    </row>
    <row r="55" spans="1:16">
      <c r="A55" s="12"/>
      <c r="B55" s="44">
        <v>631</v>
      </c>
      <c r="C55" s="20" t="s">
        <v>103</v>
      </c>
      <c r="D55" s="46">
        <v>0</v>
      </c>
      <c r="E55" s="46">
        <v>10400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10400</v>
      </c>
      <c r="O55" s="47">
        <f t="shared" si="11"/>
        <v>0.25803890432711396</v>
      </c>
      <c r="P55" s="9"/>
    </row>
    <row r="56" spans="1:16">
      <c r="A56" s="12"/>
      <c r="B56" s="44">
        <v>634</v>
      </c>
      <c r="C56" s="20" t="s">
        <v>67</v>
      </c>
      <c r="D56" s="46">
        <v>0</v>
      </c>
      <c r="E56" s="46">
        <v>68857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68857</v>
      </c>
      <c r="O56" s="47">
        <f t="shared" si="11"/>
        <v>1.7084408495434695</v>
      </c>
      <c r="P56" s="9"/>
    </row>
    <row r="57" spans="1:16">
      <c r="A57" s="12"/>
      <c r="B57" s="44">
        <v>642</v>
      </c>
      <c r="C57" s="20" t="s">
        <v>95</v>
      </c>
      <c r="D57" s="46">
        <v>0</v>
      </c>
      <c r="E57" s="46">
        <v>4608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4608</v>
      </c>
      <c r="O57" s="47">
        <f t="shared" si="11"/>
        <v>0.11433108376339818</v>
      </c>
      <c r="P57" s="9"/>
    </row>
    <row r="58" spans="1:16">
      <c r="A58" s="12"/>
      <c r="B58" s="44">
        <v>654</v>
      </c>
      <c r="C58" s="20" t="s">
        <v>112</v>
      </c>
      <c r="D58" s="46">
        <v>0</v>
      </c>
      <c r="E58" s="46">
        <v>70875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70875</v>
      </c>
      <c r="O58" s="47">
        <f t="shared" si="11"/>
        <v>1.758510321556173</v>
      </c>
      <c r="P58" s="9"/>
    </row>
    <row r="59" spans="1:16">
      <c r="A59" s="12"/>
      <c r="B59" s="44">
        <v>656</v>
      </c>
      <c r="C59" s="20" t="s">
        <v>113</v>
      </c>
      <c r="D59" s="46">
        <v>13800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13800</v>
      </c>
      <c r="O59" s="47">
        <f t="shared" si="11"/>
        <v>0.34239777689559348</v>
      </c>
      <c r="P59" s="9"/>
    </row>
    <row r="60" spans="1:16">
      <c r="A60" s="12"/>
      <c r="B60" s="44">
        <v>674</v>
      </c>
      <c r="C60" s="20" t="s">
        <v>71</v>
      </c>
      <c r="D60" s="46">
        <v>0</v>
      </c>
      <c r="E60" s="46">
        <v>84460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84460</v>
      </c>
      <c r="O60" s="47">
        <f t="shared" si="11"/>
        <v>2.0955736403334657</v>
      </c>
      <c r="P60" s="9"/>
    </row>
    <row r="61" spans="1:16">
      <c r="A61" s="12"/>
      <c r="B61" s="44">
        <v>685</v>
      </c>
      <c r="C61" s="20" t="s">
        <v>72</v>
      </c>
      <c r="D61" s="46">
        <v>5151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5151</v>
      </c>
      <c r="O61" s="47">
        <f t="shared" si="11"/>
        <v>0.12780369194124652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25453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25453</v>
      </c>
      <c r="O62" s="47">
        <f t="shared" si="11"/>
        <v>0.63152540690750303</v>
      </c>
      <c r="P62" s="9"/>
    </row>
    <row r="63" spans="1:16">
      <c r="A63" s="12"/>
      <c r="B63" s="44">
        <v>711</v>
      </c>
      <c r="C63" s="20" t="s">
        <v>114</v>
      </c>
      <c r="D63" s="46">
        <v>166483</v>
      </c>
      <c r="E63" s="46">
        <v>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166555</v>
      </c>
      <c r="O63" s="47">
        <f t="shared" si="11"/>
        <v>4.1324682413656211</v>
      </c>
      <c r="P63" s="9"/>
    </row>
    <row r="64" spans="1:16">
      <c r="A64" s="12"/>
      <c r="B64" s="44">
        <v>712</v>
      </c>
      <c r="C64" s="20" t="s">
        <v>115</v>
      </c>
      <c r="D64" s="46">
        <v>20550</v>
      </c>
      <c r="E64" s="46">
        <v>40100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60650</v>
      </c>
      <c r="O64" s="47">
        <f t="shared" si="11"/>
        <v>1.504813418023025</v>
      </c>
      <c r="P64" s="9"/>
    </row>
    <row r="65" spans="1:119">
      <c r="A65" s="12"/>
      <c r="B65" s="44">
        <v>713</v>
      </c>
      <c r="C65" s="20" t="s">
        <v>116</v>
      </c>
      <c r="D65" s="46">
        <v>30360</v>
      </c>
      <c r="E65" s="46">
        <v>86116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116476</v>
      </c>
      <c r="O65" s="47">
        <f t="shared" si="11"/>
        <v>2.8899364827312426</v>
      </c>
      <c r="P65" s="9"/>
    </row>
    <row r="66" spans="1:119">
      <c r="A66" s="12"/>
      <c r="B66" s="44">
        <v>714</v>
      </c>
      <c r="C66" s="20" t="s">
        <v>117</v>
      </c>
      <c r="D66" s="46">
        <v>0</v>
      </c>
      <c r="E66" s="46">
        <v>6802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6802</v>
      </c>
      <c r="O66" s="47">
        <f t="shared" si="11"/>
        <v>0.16876736800317588</v>
      </c>
      <c r="P66" s="9"/>
    </row>
    <row r="67" spans="1:119">
      <c r="A67" s="12"/>
      <c r="B67" s="44">
        <v>715</v>
      </c>
      <c r="C67" s="20" t="s">
        <v>118</v>
      </c>
      <c r="D67" s="46">
        <v>0</v>
      </c>
      <c r="E67" s="46">
        <v>6626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6626</v>
      </c>
      <c r="O67" s="47">
        <f t="shared" si="11"/>
        <v>0.16440055577610163</v>
      </c>
      <c r="P67" s="9"/>
    </row>
    <row r="68" spans="1:119">
      <c r="A68" s="12"/>
      <c r="B68" s="44">
        <v>719</v>
      </c>
      <c r="C68" s="20" t="s">
        <v>119</v>
      </c>
      <c r="D68" s="46">
        <v>14687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14687</v>
      </c>
      <c r="O68" s="47">
        <f t="shared" si="11"/>
        <v>0.36440551806272331</v>
      </c>
      <c r="P68" s="9"/>
    </row>
    <row r="69" spans="1:119">
      <c r="A69" s="12"/>
      <c r="B69" s="44">
        <v>724</v>
      </c>
      <c r="C69" s="20" t="s">
        <v>81</v>
      </c>
      <c r="D69" s="46">
        <v>0</v>
      </c>
      <c r="E69" s="46">
        <v>88152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88152</v>
      </c>
      <c r="O69" s="47">
        <f>(N69/O$75)</f>
        <v>2.1871774513695912</v>
      </c>
      <c r="P69" s="9"/>
    </row>
    <row r="70" spans="1:119">
      <c r="A70" s="12"/>
      <c r="B70" s="44">
        <v>739</v>
      </c>
      <c r="C70" s="20" t="s">
        <v>88</v>
      </c>
      <c r="D70" s="46">
        <v>0</v>
      </c>
      <c r="E70" s="46">
        <v>54596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54596</v>
      </c>
      <c r="O70" s="47">
        <f>(N70/O$75)</f>
        <v>1.3546050019849147</v>
      </c>
      <c r="P70" s="9"/>
    </row>
    <row r="71" spans="1:119">
      <c r="A71" s="12"/>
      <c r="B71" s="44">
        <v>744</v>
      </c>
      <c r="C71" s="20" t="s">
        <v>83</v>
      </c>
      <c r="D71" s="46">
        <v>0</v>
      </c>
      <c r="E71" s="46">
        <v>26192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26192</v>
      </c>
      <c r="O71" s="47">
        <f>(N71/O$75)</f>
        <v>0.64986105597459309</v>
      </c>
      <c r="P71" s="9"/>
    </row>
    <row r="72" spans="1:119" ht="15.75" thickBot="1">
      <c r="A72" s="12"/>
      <c r="B72" s="44">
        <v>764</v>
      </c>
      <c r="C72" s="20" t="s">
        <v>84</v>
      </c>
      <c r="D72" s="46">
        <v>0</v>
      </c>
      <c r="E72" s="46">
        <v>172405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172405</v>
      </c>
      <c r="O72" s="47">
        <f>(N72/O$75)</f>
        <v>4.277615125049623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SUM(D5,D13,D22,D26,D30,D35,D40,D43,D47)</f>
        <v>20823479</v>
      </c>
      <c r="E73" s="15">
        <f t="shared" si="18"/>
        <v>17938840</v>
      </c>
      <c r="F73" s="15">
        <f t="shared" si="18"/>
        <v>6370044</v>
      </c>
      <c r="G73" s="15">
        <f t="shared" si="18"/>
        <v>731834</v>
      </c>
      <c r="H73" s="15">
        <f t="shared" si="18"/>
        <v>0</v>
      </c>
      <c r="I73" s="15">
        <f t="shared" si="18"/>
        <v>2208917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48073114</v>
      </c>
      <c r="O73" s="37">
        <f>(N73/O$75)</f>
        <v>1192.7628523223502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120</v>
      </c>
      <c r="M75" s="48"/>
      <c r="N75" s="48"/>
      <c r="O75" s="41">
        <v>40304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6266669</v>
      </c>
      <c r="E5" s="26">
        <f t="shared" si="0"/>
        <v>55108</v>
      </c>
      <c r="F5" s="26">
        <f t="shared" si="0"/>
        <v>624575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6946352</v>
      </c>
      <c r="O5" s="32">
        <f t="shared" ref="O5:O36" si="1">(N5/O$72)</f>
        <v>172.19941000024789</v>
      </c>
      <c r="P5" s="6"/>
    </row>
    <row r="6" spans="1:133">
      <c r="A6" s="12"/>
      <c r="B6" s="44">
        <v>511</v>
      </c>
      <c r="C6" s="20" t="s">
        <v>20</v>
      </c>
      <c r="D6" s="46">
        <v>249477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249477</v>
      </c>
      <c r="O6" s="47">
        <f t="shared" si="1"/>
        <v>6.1845112670120725</v>
      </c>
      <c r="P6" s="9"/>
    </row>
    <row r="7" spans="1:133">
      <c r="A7" s="12"/>
      <c r="B7" s="44">
        <v>512</v>
      </c>
      <c r="C7" s="20" t="s">
        <v>21</v>
      </c>
      <c r="D7" s="46">
        <v>157978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157978</v>
      </c>
      <c r="O7" s="47">
        <f t="shared" si="1"/>
        <v>3.9162596990505465</v>
      </c>
      <c r="P7" s="9"/>
    </row>
    <row r="8" spans="1:133">
      <c r="A8" s="12"/>
      <c r="B8" s="44">
        <v>513</v>
      </c>
      <c r="C8" s="20" t="s">
        <v>22</v>
      </c>
      <c r="D8" s="46">
        <v>2704285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2704285</v>
      </c>
      <c r="O8" s="47">
        <f t="shared" si="1"/>
        <v>67.038969731525327</v>
      </c>
      <c r="P8" s="9"/>
    </row>
    <row r="9" spans="1:133">
      <c r="A9" s="12"/>
      <c r="B9" s="44">
        <v>514</v>
      </c>
      <c r="C9" s="20" t="s">
        <v>23</v>
      </c>
      <c r="D9" s="46">
        <v>300003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300003</v>
      </c>
      <c r="O9" s="47">
        <f t="shared" si="1"/>
        <v>7.4370460348546068</v>
      </c>
      <c r="P9" s="9"/>
    </row>
    <row r="10" spans="1:133">
      <c r="A10" s="12"/>
      <c r="B10" s="44">
        <v>515</v>
      </c>
      <c r="C10" s="20" t="s">
        <v>24</v>
      </c>
      <c r="D10" s="46">
        <v>67407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67407</v>
      </c>
      <c r="O10" s="47">
        <f t="shared" si="1"/>
        <v>1.6710131634398473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54285</v>
      </c>
      <c r="F11" s="46">
        <v>624575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678860</v>
      </c>
      <c r="O11" s="47">
        <f t="shared" si="1"/>
        <v>16.828875281985177</v>
      </c>
      <c r="P11" s="9"/>
    </row>
    <row r="12" spans="1:133">
      <c r="A12" s="12"/>
      <c r="B12" s="44">
        <v>519</v>
      </c>
      <c r="C12" s="20" t="s">
        <v>26</v>
      </c>
      <c r="D12" s="46">
        <v>2787519</v>
      </c>
      <c r="E12" s="46">
        <v>823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2788342</v>
      </c>
      <c r="O12" s="47">
        <f t="shared" si="1"/>
        <v>69.122734822380323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10737423</v>
      </c>
      <c r="E13" s="31">
        <f t="shared" si="3"/>
        <v>5207928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15945351</v>
      </c>
      <c r="O13" s="43">
        <f t="shared" si="1"/>
        <v>395.28374525893054</v>
      </c>
      <c r="P13" s="10"/>
    </row>
    <row r="14" spans="1:133">
      <c r="A14" s="12"/>
      <c r="B14" s="44">
        <v>521</v>
      </c>
      <c r="C14" s="20" t="s">
        <v>28</v>
      </c>
      <c r="D14" s="46">
        <v>5090476</v>
      </c>
      <c r="E14" s="46">
        <v>187981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5278457</v>
      </c>
      <c r="O14" s="47">
        <f t="shared" si="1"/>
        <v>130.85245048216368</v>
      </c>
      <c r="P14" s="9"/>
    </row>
    <row r="15" spans="1:133">
      <c r="A15" s="12"/>
      <c r="B15" s="44">
        <v>522</v>
      </c>
      <c r="C15" s="20" t="s">
        <v>29</v>
      </c>
      <c r="D15" s="46">
        <v>39637</v>
      </c>
      <c r="E15" s="46">
        <v>1083472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1123109</v>
      </c>
      <c r="O15" s="47">
        <f t="shared" si="1"/>
        <v>27.841766032871416</v>
      </c>
      <c r="P15" s="9"/>
    </row>
    <row r="16" spans="1:133">
      <c r="A16" s="12"/>
      <c r="B16" s="44">
        <v>523</v>
      </c>
      <c r="C16" s="20" t="s">
        <v>30</v>
      </c>
      <c r="D16" s="46">
        <v>3765542</v>
      </c>
      <c r="E16" s="46">
        <v>79176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3844718</v>
      </c>
      <c r="O16" s="47">
        <f t="shared" si="1"/>
        <v>95.310196088152907</v>
      </c>
      <c r="P16" s="9"/>
    </row>
    <row r="17" spans="1:16">
      <c r="A17" s="12"/>
      <c r="B17" s="44">
        <v>524</v>
      </c>
      <c r="C17" s="20" t="s">
        <v>31</v>
      </c>
      <c r="D17" s="46">
        <v>464276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464276</v>
      </c>
      <c r="O17" s="47">
        <f t="shared" si="1"/>
        <v>11.509358189345299</v>
      </c>
      <c r="P17" s="9"/>
    </row>
    <row r="18" spans="1:16">
      <c r="A18" s="12"/>
      <c r="B18" s="44">
        <v>525</v>
      </c>
      <c r="C18" s="20" t="s">
        <v>32</v>
      </c>
      <c r="D18" s="46">
        <v>280753</v>
      </c>
      <c r="E18" s="46">
        <v>228519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509272</v>
      </c>
      <c r="O18" s="47">
        <f t="shared" si="1"/>
        <v>12.62480477949379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3628780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3628780</v>
      </c>
      <c r="O19" s="47">
        <f t="shared" si="1"/>
        <v>89.957113463397704</v>
      </c>
      <c r="P19" s="9"/>
    </row>
    <row r="20" spans="1:16">
      <c r="A20" s="12"/>
      <c r="B20" s="44">
        <v>527</v>
      </c>
      <c r="C20" s="20" t="s">
        <v>34</v>
      </c>
      <c r="D20" s="46">
        <v>111835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111835</v>
      </c>
      <c r="O20" s="47">
        <f t="shared" si="1"/>
        <v>2.7723790872356777</v>
      </c>
      <c r="P20" s="9"/>
    </row>
    <row r="21" spans="1:16">
      <c r="A21" s="12"/>
      <c r="B21" s="44">
        <v>529</v>
      </c>
      <c r="C21" s="20" t="s">
        <v>35</v>
      </c>
      <c r="D21" s="46">
        <v>984904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984904</v>
      </c>
      <c r="O21" s="47">
        <f t="shared" si="1"/>
        <v>24.415677136270112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474092</v>
      </c>
      <c r="E22" s="31">
        <f t="shared" si="5"/>
        <v>102246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2129532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2705870</v>
      </c>
      <c r="O22" s="43">
        <f t="shared" si="1"/>
        <v>67.078261731822806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102246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102246</v>
      </c>
      <c r="O23" s="47">
        <f t="shared" si="1"/>
        <v>2.5346686829123182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2129532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2129532</v>
      </c>
      <c r="O24" s="47">
        <f t="shared" si="1"/>
        <v>52.790897146681871</v>
      </c>
      <c r="P24" s="9"/>
    </row>
    <row r="25" spans="1:16">
      <c r="A25" s="12"/>
      <c r="B25" s="44">
        <v>537</v>
      </c>
      <c r="C25" s="20" t="s">
        <v>39</v>
      </c>
      <c r="D25" s="46">
        <v>474092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474092</v>
      </c>
      <c r="O25" s="47">
        <f t="shared" si="1"/>
        <v>11.752695902228613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7458081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7458081</v>
      </c>
      <c r="O26" s="43">
        <f t="shared" si="1"/>
        <v>184.88512357767917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6033817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6033817</v>
      </c>
      <c r="O27" s="47">
        <f t="shared" si="1"/>
        <v>149.57775353875903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1424264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1424264</v>
      </c>
      <c r="O28" s="47">
        <f t="shared" si="1"/>
        <v>35.307370038920155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205669</v>
      </c>
      <c r="E29" s="31">
        <f t="shared" si="8"/>
        <v>452832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658501</v>
      </c>
      <c r="O29" s="43">
        <f t="shared" si="1"/>
        <v>16.324177594883363</v>
      </c>
      <c r="P29" s="10"/>
    </row>
    <row r="30" spans="1:16">
      <c r="A30" s="13"/>
      <c r="B30" s="45">
        <v>552</v>
      </c>
      <c r="C30" s="21" t="s">
        <v>45</v>
      </c>
      <c r="D30" s="46">
        <v>38927</v>
      </c>
      <c r="E30" s="46">
        <v>156438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195365</v>
      </c>
      <c r="O30" s="47">
        <f t="shared" si="1"/>
        <v>4.8430798978655893</v>
      </c>
      <c r="P30" s="9"/>
    </row>
    <row r="31" spans="1:16">
      <c r="A31" s="13"/>
      <c r="B31" s="45">
        <v>553</v>
      </c>
      <c r="C31" s="21" t="s">
        <v>46</v>
      </c>
      <c r="D31" s="46">
        <v>75881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75881</v>
      </c>
      <c r="O31" s="47">
        <f t="shared" si="1"/>
        <v>1.8810828230744441</v>
      </c>
      <c r="P31" s="9"/>
    </row>
    <row r="32" spans="1:16">
      <c r="A32" s="13"/>
      <c r="B32" s="45">
        <v>554</v>
      </c>
      <c r="C32" s="21" t="s">
        <v>47</v>
      </c>
      <c r="D32" s="46">
        <v>90861</v>
      </c>
      <c r="E32" s="46">
        <v>296394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387255</v>
      </c>
      <c r="O32" s="47">
        <f t="shared" si="1"/>
        <v>9.60001487394333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1252589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1252589</v>
      </c>
      <c r="O33" s="43">
        <f t="shared" si="1"/>
        <v>31.051563003544956</v>
      </c>
      <c r="P33" s="10"/>
    </row>
    <row r="34" spans="1:16">
      <c r="A34" s="12"/>
      <c r="B34" s="44">
        <v>562</v>
      </c>
      <c r="C34" s="20" t="s">
        <v>49</v>
      </c>
      <c r="D34" s="46">
        <v>638998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638998</v>
      </c>
      <c r="O34" s="47">
        <f t="shared" si="1"/>
        <v>15.840700066932746</v>
      </c>
      <c r="P34" s="9"/>
    </row>
    <row r="35" spans="1:16">
      <c r="A35" s="12"/>
      <c r="B35" s="44">
        <v>563</v>
      </c>
      <c r="C35" s="20" t="s">
        <v>50</v>
      </c>
      <c r="D35" s="46">
        <v>61020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61020</v>
      </c>
      <c r="O35" s="47">
        <f t="shared" si="1"/>
        <v>1.5126800366890603</v>
      </c>
      <c r="P35" s="9"/>
    </row>
    <row r="36" spans="1:16">
      <c r="A36" s="12"/>
      <c r="B36" s="44">
        <v>564</v>
      </c>
      <c r="C36" s="20" t="s">
        <v>51</v>
      </c>
      <c r="D36" s="46">
        <v>512470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512470</v>
      </c>
      <c r="O36" s="47">
        <f t="shared" si="1"/>
        <v>12.704082897444161</v>
      </c>
      <c r="P36" s="9"/>
    </row>
    <row r="37" spans="1:16">
      <c r="A37" s="12"/>
      <c r="B37" s="44">
        <v>569</v>
      </c>
      <c r="C37" s="20" t="s">
        <v>52</v>
      </c>
      <c r="D37" s="46">
        <v>40101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40101</v>
      </c>
      <c r="O37" s="47">
        <f t="shared" ref="O37:O68" si="11">(N37/O$72)</f>
        <v>0.99410000247899055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SUM(D39:D40)</f>
        <v>561854</v>
      </c>
      <c r="E38" s="31">
        <f t="shared" si="12"/>
        <v>825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562679</v>
      </c>
      <c r="O38" s="43">
        <f t="shared" si="11"/>
        <v>13.948759265227199</v>
      </c>
      <c r="P38" s="9"/>
    </row>
    <row r="39" spans="1:16">
      <c r="A39" s="12"/>
      <c r="B39" s="44">
        <v>571</v>
      </c>
      <c r="C39" s="20" t="s">
        <v>54</v>
      </c>
      <c r="D39" s="46">
        <v>321078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321078</v>
      </c>
      <c r="O39" s="47">
        <f t="shared" si="11"/>
        <v>7.9594932943305485</v>
      </c>
      <c r="P39" s="9"/>
    </row>
    <row r="40" spans="1:16">
      <c r="A40" s="12"/>
      <c r="B40" s="44">
        <v>572</v>
      </c>
      <c r="C40" s="20" t="s">
        <v>55</v>
      </c>
      <c r="D40" s="46">
        <v>240776</v>
      </c>
      <c r="E40" s="46">
        <v>825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241601</v>
      </c>
      <c r="O40" s="47">
        <f t="shared" si="11"/>
        <v>5.9892659708966507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SUM(D42:D43)</f>
        <v>557242</v>
      </c>
      <c r="E41" s="31">
        <f t="shared" si="13"/>
        <v>279592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836834</v>
      </c>
      <c r="O41" s="43">
        <f t="shared" si="11"/>
        <v>20.74503582141352</v>
      </c>
      <c r="P41" s="9"/>
    </row>
    <row r="42" spans="1:16">
      <c r="A42" s="12"/>
      <c r="B42" s="44">
        <v>581</v>
      </c>
      <c r="C42" s="20" t="s">
        <v>56</v>
      </c>
      <c r="D42" s="46">
        <v>557242</v>
      </c>
      <c r="E42" s="46">
        <v>168000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725242</v>
      </c>
      <c r="O42" s="47">
        <f t="shared" si="11"/>
        <v>17.978680681226603</v>
      </c>
      <c r="P42" s="9"/>
    </row>
    <row r="43" spans="1:16">
      <c r="A43" s="12"/>
      <c r="B43" s="44">
        <v>587</v>
      </c>
      <c r="C43" s="20" t="s">
        <v>58</v>
      </c>
      <c r="D43" s="46">
        <v>0</v>
      </c>
      <c r="E43" s="46">
        <v>111592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111592</v>
      </c>
      <c r="O43" s="47">
        <f t="shared" si="11"/>
        <v>2.7663551401869158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SUM(D45:D69)</f>
        <v>336214</v>
      </c>
      <c r="E44" s="31">
        <f t="shared" si="15"/>
        <v>1169279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1505493</v>
      </c>
      <c r="O44" s="43">
        <f t="shared" si="11"/>
        <v>37.321029276878456</v>
      </c>
      <c r="P44" s="9"/>
    </row>
    <row r="45" spans="1:16">
      <c r="A45" s="12"/>
      <c r="B45" s="44">
        <v>602</v>
      </c>
      <c r="C45" s="20" t="s">
        <v>60</v>
      </c>
      <c r="D45" s="46">
        <v>20685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20685</v>
      </c>
      <c r="O45" s="47">
        <f t="shared" si="11"/>
        <v>0.51277919631126201</v>
      </c>
      <c r="P45" s="9"/>
    </row>
    <row r="46" spans="1:16">
      <c r="A46" s="12"/>
      <c r="B46" s="44">
        <v>603</v>
      </c>
      <c r="C46" s="20" t="s">
        <v>61</v>
      </c>
      <c r="D46" s="46">
        <v>12691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12691</v>
      </c>
      <c r="O46" s="47">
        <f t="shared" si="11"/>
        <v>0.31460869134088598</v>
      </c>
      <c r="P46" s="9"/>
    </row>
    <row r="47" spans="1:16">
      <c r="A47" s="12"/>
      <c r="B47" s="44">
        <v>604</v>
      </c>
      <c r="C47" s="20" t="s">
        <v>62</v>
      </c>
      <c r="D47" s="46">
        <v>59055</v>
      </c>
      <c r="E47" s="46">
        <v>110148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169203</v>
      </c>
      <c r="O47" s="47">
        <f t="shared" si="11"/>
        <v>4.1945263888544586</v>
      </c>
      <c r="P47" s="9"/>
    </row>
    <row r="48" spans="1:16">
      <c r="A48" s="12"/>
      <c r="B48" s="44">
        <v>606</v>
      </c>
      <c r="C48" s="20" t="s">
        <v>64</v>
      </c>
      <c r="D48" s="46">
        <v>15229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15229</v>
      </c>
      <c r="O48" s="47">
        <f t="shared" si="11"/>
        <v>0.37752547162795308</v>
      </c>
      <c r="P48" s="9"/>
    </row>
    <row r="49" spans="1:16">
      <c r="A49" s="12"/>
      <c r="B49" s="44">
        <v>608</v>
      </c>
      <c r="C49" s="20" t="s">
        <v>65</v>
      </c>
      <c r="D49" s="46">
        <v>0</v>
      </c>
      <c r="E49" s="46">
        <v>69063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69063</v>
      </c>
      <c r="O49" s="47">
        <f t="shared" si="11"/>
        <v>1.7120652470314088</v>
      </c>
      <c r="P49" s="9"/>
    </row>
    <row r="50" spans="1:16">
      <c r="A50" s="12"/>
      <c r="B50" s="44">
        <v>614</v>
      </c>
      <c r="C50" s="20" t="s">
        <v>66</v>
      </c>
      <c r="D50" s="46">
        <v>0</v>
      </c>
      <c r="E50" s="46">
        <v>78644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3" si="16">SUM(D50:M50)</f>
        <v>78644</v>
      </c>
      <c r="O50" s="47">
        <f t="shared" si="11"/>
        <v>1.9495773321103647</v>
      </c>
      <c r="P50" s="9"/>
    </row>
    <row r="51" spans="1:16">
      <c r="A51" s="12"/>
      <c r="B51" s="44">
        <v>629</v>
      </c>
      <c r="C51" s="20" t="s">
        <v>87</v>
      </c>
      <c r="D51" s="46">
        <v>0</v>
      </c>
      <c r="E51" s="46">
        <v>54159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54159</v>
      </c>
      <c r="O51" s="47">
        <f t="shared" si="11"/>
        <v>1.3425964947073552</v>
      </c>
      <c r="P51" s="9"/>
    </row>
    <row r="52" spans="1:16">
      <c r="A52" s="12"/>
      <c r="B52" s="44">
        <v>631</v>
      </c>
      <c r="C52" s="20" t="s">
        <v>103</v>
      </c>
      <c r="D52" s="46">
        <v>0</v>
      </c>
      <c r="E52" s="46">
        <v>13800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13800</v>
      </c>
      <c r="O52" s="47">
        <f t="shared" si="11"/>
        <v>0.34210069659634595</v>
      </c>
      <c r="P52" s="9"/>
    </row>
    <row r="53" spans="1:16">
      <c r="A53" s="12"/>
      <c r="B53" s="44">
        <v>634</v>
      </c>
      <c r="C53" s="20" t="s">
        <v>67</v>
      </c>
      <c r="D53" s="46">
        <v>0</v>
      </c>
      <c r="E53" s="46">
        <v>60533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60533</v>
      </c>
      <c r="O53" s="47">
        <f t="shared" si="11"/>
        <v>1.5006073526859862</v>
      </c>
      <c r="P53" s="9"/>
    </row>
    <row r="54" spans="1:16">
      <c r="A54" s="12"/>
      <c r="B54" s="44">
        <v>642</v>
      </c>
      <c r="C54" s="20" t="s">
        <v>95</v>
      </c>
      <c r="D54" s="46">
        <v>0</v>
      </c>
      <c r="E54" s="46">
        <v>6145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6145</v>
      </c>
      <c r="O54" s="47">
        <f t="shared" si="11"/>
        <v>0.15233396960757581</v>
      </c>
      <c r="P54" s="9"/>
    </row>
    <row r="55" spans="1:16">
      <c r="A55" s="12"/>
      <c r="B55" s="44">
        <v>654</v>
      </c>
      <c r="C55" s="20" t="s">
        <v>68</v>
      </c>
      <c r="D55" s="46">
        <v>0</v>
      </c>
      <c r="E55" s="46">
        <v>66383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66383</v>
      </c>
      <c r="O55" s="47">
        <f t="shared" si="11"/>
        <v>1.6456283001561764</v>
      </c>
      <c r="P55" s="9"/>
    </row>
    <row r="56" spans="1:16">
      <c r="A56" s="12"/>
      <c r="B56" s="44">
        <v>656</v>
      </c>
      <c r="C56" s="20" t="s">
        <v>69</v>
      </c>
      <c r="D56" s="46">
        <v>14100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14100</v>
      </c>
      <c r="O56" s="47">
        <f t="shared" si="11"/>
        <v>0.34953766826148391</v>
      </c>
      <c r="P56" s="9"/>
    </row>
    <row r="57" spans="1:16">
      <c r="A57" s="12"/>
      <c r="B57" s="44">
        <v>674</v>
      </c>
      <c r="C57" s="20" t="s">
        <v>71</v>
      </c>
      <c r="D57" s="46">
        <v>0</v>
      </c>
      <c r="E57" s="46">
        <v>86585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86585</v>
      </c>
      <c r="O57" s="47">
        <f t="shared" si="11"/>
        <v>2.1464339720865664</v>
      </c>
      <c r="P57" s="9"/>
    </row>
    <row r="58" spans="1:16">
      <c r="A58" s="12"/>
      <c r="B58" s="44">
        <v>685</v>
      </c>
      <c r="C58" s="20" t="s">
        <v>72</v>
      </c>
      <c r="D58" s="46">
        <v>25016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25016</v>
      </c>
      <c r="O58" s="47">
        <f t="shared" si="11"/>
        <v>0.62014427725030363</v>
      </c>
      <c r="P58" s="9"/>
    </row>
    <row r="59" spans="1:16">
      <c r="A59" s="12"/>
      <c r="B59" s="44">
        <v>694</v>
      </c>
      <c r="C59" s="20" t="s">
        <v>74</v>
      </c>
      <c r="D59" s="46">
        <v>0</v>
      </c>
      <c r="E59" s="46">
        <v>34751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34751</v>
      </c>
      <c r="O59" s="47">
        <f t="shared" si="11"/>
        <v>0.86147400778403038</v>
      </c>
      <c r="P59" s="9"/>
    </row>
    <row r="60" spans="1:16">
      <c r="A60" s="12"/>
      <c r="B60" s="44">
        <v>711</v>
      </c>
      <c r="C60" s="20" t="s">
        <v>75</v>
      </c>
      <c r="D60" s="46">
        <v>160277</v>
      </c>
      <c r="E60" s="46">
        <v>194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160471</v>
      </c>
      <c r="O60" s="47">
        <f t="shared" si="11"/>
        <v>3.9780609335878432</v>
      </c>
      <c r="P60" s="9"/>
    </row>
    <row r="61" spans="1:16">
      <c r="A61" s="12"/>
      <c r="B61" s="44">
        <v>712</v>
      </c>
      <c r="C61" s="20" t="s">
        <v>76</v>
      </c>
      <c r="D61" s="46">
        <v>0</v>
      </c>
      <c r="E61" s="46">
        <v>3091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3091</v>
      </c>
      <c r="O61" s="47">
        <f t="shared" si="11"/>
        <v>7.66255980564714E-2</v>
      </c>
      <c r="P61" s="9"/>
    </row>
    <row r="62" spans="1:16">
      <c r="A62" s="12"/>
      <c r="B62" s="44">
        <v>713</v>
      </c>
      <c r="C62" s="20" t="s">
        <v>77</v>
      </c>
      <c r="D62" s="46">
        <v>16408</v>
      </c>
      <c r="E62" s="46">
        <v>214580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230988</v>
      </c>
      <c r="O62" s="47">
        <f t="shared" si="11"/>
        <v>5.7261707032896201</v>
      </c>
      <c r="P62" s="9"/>
    </row>
    <row r="63" spans="1:16">
      <c r="A63" s="12"/>
      <c r="B63" s="44">
        <v>714</v>
      </c>
      <c r="C63" s="20" t="s">
        <v>78</v>
      </c>
      <c r="D63" s="46">
        <v>0</v>
      </c>
      <c r="E63" s="46">
        <v>6269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6269</v>
      </c>
      <c r="O63" s="47">
        <f t="shared" si="11"/>
        <v>0.1554079178958328</v>
      </c>
      <c r="P63" s="9"/>
    </row>
    <row r="64" spans="1:16">
      <c r="A64" s="12"/>
      <c r="B64" s="44">
        <v>715</v>
      </c>
      <c r="C64" s="20" t="s">
        <v>79</v>
      </c>
      <c r="D64" s="46">
        <v>0</v>
      </c>
      <c r="E64" s="46">
        <v>6612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6612</v>
      </c>
      <c r="O64" s="47">
        <f t="shared" si="11"/>
        <v>0.16391085549964055</v>
      </c>
      <c r="P64" s="9"/>
    </row>
    <row r="65" spans="1:119">
      <c r="A65" s="12"/>
      <c r="B65" s="44">
        <v>719</v>
      </c>
      <c r="C65" s="20" t="s">
        <v>80</v>
      </c>
      <c r="D65" s="46">
        <v>12753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12753</v>
      </c>
      <c r="O65" s="47">
        <f t="shared" si="11"/>
        <v>0.31614566548501449</v>
      </c>
      <c r="P65" s="9"/>
    </row>
    <row r="66" spans="1:119">
      <c r="A66" s="12"/>
      <c r="B66" s="44">
        <v>724</v>
      </c>
      <c r="C66" s="20" t="s">
        <v>81</v>
      </c>
      <c r="D66" s="46">
        <v>0</v>
      </c>
      <c r="E66" s="46">
        <v>88909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88909</v>
      </c>
      <c r="O66" s="47">
        <f t="shared" si="11"/>
        <v>2.204045712585835</v>
      </c>
      <c r="P66" s="9"/>
    </row>
    <row r="67" spans="1:119">
      <c r="A67" s="12"/>
      <c r="B67" s="44">
        <v>739</v>
      </c>
      <c r="C67" s="20" t="s">
        <v>88</v>
      </c>
      <c r="D67" s="46">
        <v>0</v>
      </c>
      <c r="E67" s="46">
        <v>54905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54905</v>
      </c>
      <c r="O67" s="47">
        <f t="shared" si="11"/>
        <v>1.3610897642479982</v>
      </c>
      <c r="P67" s="9"/>
    </row>
    <row r="68" spans="1:119">
      <c r="A68" s="12"/>
      <c r="B68" s="44">
        <v>744</v>
      </c>
      <c r="C68" s="20" t="s">
        <v>83</v>
      </c>
      <c r="D68" s="46">
        <v>0</v>
      </c>
      <c r="E68" s="46">
        <v>16573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16573</v>
      </c>
      <c r="O68" s="47">
        <f t="shared" si="11"/>
        <v>0.41084310468777113</v>
      </c>
      <c r="P68" s="9"/>
    </row>
    <row r="69" spans="1:119" ht="15.75" thickBot="1">
      <c r="A69" s="12"/>
      <c r="B69" s="44">
        <v>764</v>
      </c>
      <c r="C69" s="20" t="s">
        <v>84</v>
      </c>
      <c r="D69" s="46">
        <v>0</v>
      </c>
      <c r="E69" s="46">
        <v>197935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197935</v>
      </c>
      <c r="O69" s="47">
        <f>(N69/O$72)</f>
        <v>4.9067899551302707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SUM(D5,D13,D22,D26,D29,D33,D38,D41,D44)</f>
        <v>20391752</v>
      </c>
      <c r="E70" s="15">
        <f t="shared" si="18"/>
        <v>14725891</v>
      </c>
      <c r="F70" s="15">
        <f t="shared" si="18"/>
        <v>624575</v>
      </c>
      <c r="G70" s="15">
        <f t="shared" si="18"/>
        <v>0</v>
      </c>
      <c r="H70" s="15">
        <f t="shared" si="18"/>
        <v>0</v>
      </c>
      <c r="I70" s="15">
        <f t="shared" si="18"/>
        <v>2129532</v>
      </c>
      <c r="J70" s="15">
        <f t="shared" si="18"/>
        <v>0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>SUM(D70:M70)</f>
        <v>37871750</v>
      </c>
      <c r="O70" s="37">
        <f>(N70/O$72)</f>
        <v>938.83710553062792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104</v>
      </c>
      <c r="M72" s="48"/>
      <c r="N72" s="48"/>
      <c r="O72" s="41">
        <v>40339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6706051</v>
      </c>
      <c r="E5" s="26">
        <f t="shared" si="0"/>
        <v>123244</v>
      </c>
      <c r="F5" s="26">
        <f t="shared" si="0"/>
        <v>622525</v>
      </c>
      <c r="G5" s="26">
        <f t="shared" si="0"/>
        <v>91473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7543293</v>
      </c>
      <c r="O5" s="32">
        <f t="shared" ref="O5:O36" si="1">(N5/O$70)</f>
        <v>185.03429244241667</v>
      </c>
      <c r="P5" s="6"/>
    </row>
    <row r="6" spans="1:133">
      <c r="A6" s="12"/>
      <c r="B6" s="44">
        <v>511</v>
      </c>
      <c r="C6" s="20" t="s">
        <v>20</v>
      </c>
      <c r="D6" s="46">
        <v>220691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220691</v>
      </c>
      <c r="O6" s="47">
        <f t="shared" si="1"/>
        <v>5.413471680525916</v>
      </c>
      <c r="P6" s="9"/>
    </row>
    <row r="7" spans="1:133">
      <c r="A7" s="12"/>
      <c r="B7" s="44">
        <v>512</v>
      </c>
      <c r="C7" s="20" t="s">
        <v>21</v>
      </c>
      <c r="D7" s="46">
        <v>215282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215282</v>
      </c>
      <c r="O7" s="47">
        <f t="shared" si="1"/>
        <v>5.2807908357249733</v>
      </c>
      <c r="P7" s="9"/>
    </row>
    <row r="8" spans="1:133">
      <c r="A8" s="12"/>
      <c r="B8" s="44">
        <v>513</v>
      </c>
      <c r="C8" s="20" t="s">
        <v>22</v>
      </c>
      <c r="D8" s="46">
        <v>3095439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3095439</v>
      </c>
      <c r="O8" s="47">
        <f t="shared" si="1"/>
        <v>75.93001692545441</v>
      </c>
      <c r="P8" s="9"/>
    </row>
    <row r="9" spans="1:133">
      <c r="A9" s="12"/>
      <c r="B9" s="44">
        <v>514</v>
      </c>
      <c r="C9" s="20" t="s">
        <v>23</v>
      </c>
      <c r="D9" s="46">
        <v>313635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313635</v>
      </c>
      <c r="O9" s="47">
        <f t="shared" si="1"/>
        <v>7.693354919420119</v>
      </c>
      <c r="P9" s="9"/>
    </row>
    <row r="10" spans="1:133">
      <c r="A10" s="12"/>
      <c r="B10" s="44">
        <v>515</v>
      </c>
      <c r="C10" s="20" t="s">
        <v>24</v>
      </c>
      <c r="D10" s="46">
        <v>114341</v>
      </c>
      <c r="E10" s="46">
        <v>0</v>
      </c>
      <c r="F10" s="46">
        <v>0</v>
      </c>
      <c r="G10" s="46">
        <v>52200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166541</v>
      </c>
      <c r="O10" s="47">
        <f t="shared" si="1"/>
        <v>4.085191453872004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106859</v>
      </c>
      <c r="F11" s="46">
        <v>622525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729384</v>
      </c>
      <c r="O11" s="47">
        <f t="shared" si="1"/>
        <v>17.89152991390095</v>
      </c>
      <c r="P11" s="9"/>
    </row>
    <row r="12" spans="1:133">
      <c r="A12" s="12"/>
      <c r="B12" s="44">
        <v>519</v>
      </c>
      <c r="C12" s="20" t="s">
        <v>26</v>
      </c>
      <c r="D12" s="46">
        <v>2746663</v>
      </c>
      <c r="E12" s="46">
        <v>16385</v>
      </c>
      <c r="F12" s="46">
        <v>0</v>
      </c>
      <c r="G12" s="46">
        <v>39273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2802321</v>
      </c>
      <c r="O12" s="47">
        <f t="shared" si="1"/>
        <v>68.73993671351829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11611705</v>
      </c>
      <c r="E13" s="31">
        <f t="shared" si="3"/>
        <v>4982776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16594481</v>
      </c>
      <c r="O13" s="43">
        <f t="shared" si="1"/>
        <v>407.05671253710108</v>
      </c>
      <c r="P13" s="10"/>
    </row>
    <row r="14" spans="1:133">
      <c r="A14" s="12"/>
      <c r="B14" s="44">
        <v>521</v>
      </c>
      <c r="C14" s="20" t="s">
        <v>28</v>
      </c>
      <c r="D14" s="46">
        <v>5708518</v>
      </c>
      <c r="E14" s="46">
        <v>141126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5849644</v>
      </c>
      <c r="O14" s="47">
        <f t="shared" si="1"/>
        <v>143.48968528466651</v>
      </c>
      <c r="P14" s="9"/>
    </row>
    <row r="15" spans="1:133">
      <c r="A15" s="12"/>
      <c r="B15" s="44">
        <v>522</v>
      </c>
      <c r="C15" s="20" t="s">
        <v>29</v>
      </c>
      <c r="D15" s="46">
        <v>39637</v>
      </c>
      <c r="E15" s="46">
        <v>1063210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1102847</v>
      </c>
      <c r="O15" s="47">
        <f t="shared" si="1"/>
        <v>27.05244437903206</v>
      </c>
      <c r="P15" s="9"/>
    </row>
    <row r="16" spans="1:133">
      <c r="A16" s="12"/>
      <c r="B16" s="44">
        <v>523</v>
      </c>
      <c r="C16" s="20" t="s">
        <v>30</v>
      </c>
      <c r="D16" s="46">
        <v>4022164</v>
      </c>
      <c r="E16" s="46">
        <v>74697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4096861</v>
      </c>
      <c r="O16" s="47">
        <f t="shared" si="1"/>
        <v>100.49454215419334</v>
      </c>
      <c r="P16" s="9"/>
    </row>
    <row r="17" spans="1:16">
      <c r="A17" s="12"/>
      <c r="B17" s="44">
        <v>524</v>
      </c>
      <c r="C17" s="20" t="s">
        <v>31</v>
      </c>
      <c r="D17" s="46">
        <v>496461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496461</v>
      </c>
      <c r="O17" s="47">
        <f t="shared" si="1"/>
        <v>12.178011627051292</v>
      </c>
      <c r="P17" s="9"/>
    </row>
    <row r="18" spans="1:16">
      <c r="A18" s="12"/>
      <c r="B18" s="44">
        <v>525</v>
      </c>
      <c r="C18" s="20" t="s">
        <v>32</v>
      </c>
      <c r="D18" s="46">
        <v>247451</v>
      </c>
      <c r="E18" s="46">
        <v>211381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458832</v>
      </c>
      <c r="O18" s="47">
        <f t="shared" si="1"/>
        <v>11.254985650158217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3492362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3492362</v>
      </c>
      <c r="O19" s="47">
        <f t="shared" si="1"/>
        <v>85.666396840581839</v>
      </c>
      <c r="P19" s="9"/>
    </row>
    <row r="20" spans="1:16">
      <c r="A20" s="12"/>
      <c r="B20" s="44">
        <v>527</v>
      </c>
      <c r="C20" s="20" t="s">
        <v>34</v>
      </c>
      <c r="D20" s="46">
        <v>112995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112995</v>
      </c>
      <c r="O20" s="47">
        <f t="shared" si="1"/>
        <v>2.7717271322393113</v>
      </c>
      <c r="P20" s="9"/>
    </row>
    <row r="21" spans="1:16">
      <c r="A21" s="12"/>
      <c r="B21" s="44">
        <v>529</v>
      </c>
      <c r="C21" s="20" t="s">
        <v>35</v>
      </c>
      <c r="D21" s="46">
        <v>984479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984479</v>
      </c>
      <c r="O21" s="47">
        <f t="shared" si="1"/>
        <v>24.148919469178502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497785</v>
      </c>
      <c r="E22" s="31">
        <f t="shared" si="5"/>
        <v>153447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2047783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2699015</v>
      </c>
      <c r="O22" s="43">
        <f t="shared" si="1"/>
        <v>66.205877302720339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153447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153447</v>
      </c>
      <c r="O23" s="47">
        <f t="shared" si="1"/>
        <v>3.7640002943557289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2047783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2047783</v>
      </c>
      <c r="O24" s="47">
        <f t="shared" si="1"/>
        <v>50.231388132558195</v>
      </c>
      <c r="P24" s="9"/>
    </row>
    <row r="25" spans="1:16">
      <c r="A25" s="12"/>
      <c r="B25" s="44">
        <v>537</v>
      </c>
      <c r="C25" s="20" t="s">
        <v>39</v>
      </c>
      <c r="D25" s="46">
        <v>497785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497785</v>
      </c>
      <c r="O25" s="47">
        <f t="shared" si="1"/>
        <v>12.210488875806412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8635867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8635867</v>
      </c>
      <c r="O26" s="43">
        <f t="shared" si="1"/>
        <v>211.83474378786764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7317365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7317365</v>
      </c>
      <c r="O27" s="47">
        <f t="shared" si="1"/>
        <v>179.49235901587068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1318502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1318502</v>
      </c>
      <c r="O28" s="47">
        <f t="shared" si="1"/>
        <v>32.342384771996961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222124</v>
      </c>
      <c r="E29" s="31">
        <f t="shared" si="8"/>
        <v>355621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577745</v>
      </c>
      <c r="O29" s="43">
        <f t="shared" si="1"/>
        <v>14.171879216032575</v>
      </c>
      <c r="P29" s="10"/>
    </row>
    <row r="30" spans="1:16">
      <c r="A30" s="13"/>
      <c r="B30" s="45">
        <v>552</v>
      </c>
      <c r="C30" s="21" t="s">
        <v>45</v>
      </c>
      <c r="D30" s="46">
        <v>42840</v>
      </c>
      <c r="E30" s="46">
        <v>139848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182688</v>
      </c>
      <c r="O30" s="47">
        <f t="shared" si="1"/>
        <v>4.4812716167488409</v>
      </c>
      <c r="P30" s="9"/>
    </row>
    <row r="31" spans="1:16">
      <c r="A31" s="13"/>
      <c r="B31" s="45">
        <v>553</v>
      </c>
      <c r="C31" s="21" t="s">
        <v>46</v>
      </c>
      <c r="D31" s="46">
        <v>77431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77431</v>
      </c>
      <c r="O31" s="47">
        <f t="shared" si="1"/>
        <v>1.8993548703608312</v>
      </c>
      <c r="P31" s="9"/>
    </row>
    <row r="32" spans="1:16">
      <c r="A32" s="13"/>
      <c r="B32" s="45">
        <v>554</v>
      </c>
      <c r="C32" s="21" t="s">
        <v>47</v>
      </c>
      <c r="D32" s="46">
        <v>101853</v>
      </c>
      <c r="E32" s="46">
        <v>215773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317626</v>
      </c>
      <c r="O32" s="47">
        <f t="shared" si="1"/>
        <v>7.7912527289229034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1496890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1496890</v>
      </c>
      <c r="O33" s="43">
        <f t="shared" si="1"/>
        <v>36.718178919223881</v>
      </c>
      <c r="P33" s="10"/>
    </row>
    <row r="34" spans="1:16">
      <c r="A34" s="12"/>
      <c r="B34" s="44">
        <v>562</v>
      </c>
      <c r="C34" s="20" t="s">
        <v>49</v>
      </c>
      <c r="D34" s="46">
        <v>620617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620617</v>
      </c>
      <c r="O34" s="47">
        <f t="shared" si="1"/>
        <v>15.223514116810165</v>
      </c>
      <c r="P34" s="9"/>
    </row>
    <row r="35" spans="1:16">
      <c r="A35" s="12"/>
      <c r="B35" s="44">
        <v>563</v>
      </c>
      <c r="C35" s="20" t="s">
        <v>50</v>
      </c>
      <c r="D35" s="46">
        <v>67800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67800</v>
      </c>
      <c r="O35" s="47">
        <f t="shared" si="1"/>
        <v>1.6631098682758114</v>
      </c>
      <c r="P35" s="9"/>
    </row>
    <row r="36" spans="1:16">
      <c r="A36" s="12"/>
      <c r="B36" s="44">
        <v>564</v>
      </c>
      <c r="C36" s="20" t="s">
        <v>51</v>
      </c>
      <c r="D36" s="46">
        <v>786203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786203</v>
      </c>
      <c r="O36" s="47">
        <f t="shared" si="1"/>
        <v>19.285279760590672</v>
      </c>
      <c r="P36" s="9"/>
    </row>
    <row r="37" spans="1:16">
      <c r="A37" s="12"/>
      <c r="B37" s="44">
        <v>569</v>
      </c>
      <c r="C37" s="20" t="s">
        <v>52</v>
      </c>
      <c r="D37" s="46">
        <v>22270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22270</v>
      </c>
      <c r="O37" s="47">
        <f t="shared" ref="O37:O68" si="11">(N37/O$70)</f>
        <v>0.54627517354723187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SUM(D39:D40)</f>
        <v>655211</v>
      </c>
      <c r="E38" s="31">
        <f t="shared" si="12"/>
        <v>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655211</v>
      </c>
      <c r="O38" s="43">
        <f t="shared" si="11"/>
        <v>16.072092623936026</v>
      </c>
      <c r="P38" s="9"/>
    </row>
    <row r="39" spans="1:16">
      <c r="A39" s="12"/>
      <c r="B39" s="44">
        <v>571</v>
      </c>
      <c r="C39" s="20" t="s">
        <v>54</v>
      </c>
      <c r="D39" s="46">
        <v>311819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311819</v>
      </c>
      <c r="O39" s="47">
        <f t="shared" si="11"/>
        <v>7.6488090857801652</v>
      </c>
      <c r="P39" s="9"/>
    </row>
    <row r="40" spans="1:16">
      <c r="A40" s="12"/>
      <c r="B40" s="44">
        <v>572</v>
      </c>
      <c r="C40" s="20" t="s">
        <v>55</v>
      </c>
      <c r="D40" s="46">
        <v>343392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343392</v>
      </c>
      <c r="O40" s="47">
        <f t="shared" si="11"/>
        <v>8.4232835381558608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SUM(D42:D43)</f>
        <v>876000</v>
      </c>
      <c r="E41" s="31">
        <f t="shared" si="13"/>
        <v>314183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1190183</v>
      </c>
      <c r="O41" s="43">
        <f t="shared" si="11"/>
        <v>29.194765373954425</v>
      </c>
      <c r="P41" s="9"/>
    </row>
    <row r="42" spans="1:16">
      <c r="A42" s="12"/>
      <c r="B42" s="44">
        <v>581</v>
      </c>
      <c r="C42" s="20" t="s">
        <v>56</v>
      </c>
      <c r="D42" s="46">
        <v>876000</v>
      </c>
      <c r="E42" s="46">
        <v>178000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1054000</v>
      </c>
      <c r="O42" s="47">
        <f t="shared" si="11"/>
        <v>25.854244854907154</v>
      </c>
      <c r="P42" s="9"/>
    </row>
    <row r="43" spans="1:16">
      <c r="A43" s="12"/>
      <c r="B43" s="44">
        <v>587</v>
      </c>
      <c r="C43" s="20" t="s">
        <v>58</v>
      </c>
      <c r="D43" s="46">
        <v>0</v>
      </c>
      <c r="E43" s="46">
        <v>136183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136183</v>
      </c>
      <c r="O43" s="47">
        <f t="shared" si="11"/>
        <v>3.3405205190472684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SUM(D45:D67)</f>
        <v>467156</v>
      </c>
      <c r="E44" s="31">
        <f t="shared" si="15"/>
        <v>1422144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1889300</v>
      </c>
      <c r="O44" s="43">
        <f t="shared" si="11"/>
        <v>46.343856550641448</v>
      </c>
      <c r="P44" s="9"/>
    </row>
    <row r="45" spans="1:16">
      <c r="A45" s="12"/>
      <c r="B45" s="44">
        <v>602</v>
      </c>
      <c r="C45" s="20" t="s">
        <v>60</v>
      </c>
      <c r="D45" s="46">
        <v>24990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24990</v>
      </c>
      <c r="O45" s="47">
        <f t="shared" si="11"/>
        <v>0.61299580543086318</v>
      </c>
      <c r="P45" s="9"/>
    </row>
    <row r="46" spans="1:16">
      <c r="A46" s="12"/>
      <c r="B46" s="44">
        <v>603</v>
      </c>
      <c r="C46" s="20" t="s">
        <v>61</v>
      </c>
      <c r="D46" s="46">
        <v>16315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16315</v>
      </c>
      <c r="O46" s="47">
        <f t="shared" si="11"/>
        <v>0.40020114308141391</v>
      </c>
      <c r="P46" s="9"/>
    </row>
    <row r="47" spans="1:16">
      <c r="A47" s="12"/>
      <c r="B47" s="44">
        <v>604</v>
      </c>
      <c r="C47" s="20" t="s">
        <v>62</v>
      </c>
      <c r="D47" s="46">
        <v>129326</v>
      </c>
      <c r="E47" s="46">
        <v>112745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242071</v>
      </c>
      <c r="O47" s="47">
        <f t="shared" si="11"/>
        <v>5.9379154708465176</v>
      </c>
      <c r="P47" s="9"/>
    </row>
    <row r="48" spans="1:16">
      <c r="A48" s="12"/>
      <c r="B48" s="44">
        <v>606</v>
      </c>
      <c r="C48" s="20" t="s">
        <v>64</v>
      </c>
      <c r="D48" s="46">
        <v>15792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15792</v>
      </c>
      <c r="O48" s="47">
        <f t="shared" si="11"/>
        <v>0.38737213923025976</v>
      </c>
      <c r="P48" s="9"/>
    </row>
    <row r="49" spans="1:16">
      <c r="A49" s="12"/>
      <c r="B49" s="44">
        <v>608</v>
      </c>
      <c r="C49" s="20" t="s">
        <v>65</v>
      </c>
      <c r="D49" s="46">
        <v>0</v>
      </c>
      <c r="E49" s="46">
        <v>85924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85924</v>
      </c>
      <c r="O49" s="47">
        <f t="shared" si="11"/>
        <v>2.1076851374886552</v>
      </c>
      <c r="P49" s="9"/>
    </row>
    <row r="50" spans="1:16">
      <c r="A50" s="12"/>
      <c r="B50" s="44">
        <v>614</v>
      </c>
      <c r="C50" s="20" t="s">
        <v>66</v>
      </c>
      <c r="D50" s="46">
        <v>0</v>
      </c>
      <c r="E50" s="46">
        <v>81057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1" si="16">SUM(D50:M50)</f>
        <v>81057</v>
      </c>
      <c r="O50" s="47">
        <f t="shared" si="11"/>
        <v>1.9882993597762897</v>
      </c>
      <c r="P50" s="9"/>
    </row>
    <row r="51" spans="1:16">
      <c r="A51" s="12"/>
      <c r="B51" s="44">
        <v>629</v>
      </c>
      <c r="C51" s="20" t="s">
        <v>87</v>
      </c>
      <c r="D51" s="46">
        <v>0</v>
      </c>
      <c r="E51" s="46">
        <v>58996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58996</v>
      </c>
      <c r="O51" s="47">
        <f t="shared" si="11"/>
        <v>1.4471508818407044</v>
      </c>
      <c r="P51" s="9"/>
    </row>
    <row r="52" spans="1:16">
      <c r="A52" s="12"/>
      <c r="B52" s="44">
        <v>634</v>
      </c>
      <c r="C52" s="20" t="s">
        <v>67</v>
      </c>
      <c r="D52" s="46">
        <v>0</v>
      </c>
      <c r="E52" s="46">
        <v>61248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61248</v>
      </c>
      <c r="O52" s="47">
        <f t="shared" si="11"/>
        <v>1.5023916402972992</v>
      </c>
      <c r="P52" s="9"/>
    </row>
    <row r="53" spans="1:16">
      <c r="A53" s="12"/>
      <c r="B53" s="44">
        <v>654</v>
      </c>
      <c r="C53" s="20" t="s">
        <v>68</v>
      </c>
      <c r="D53" s="46">
        <v>0</v>
      </c>
      <c r="E53" s="46">
        <v>78780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78780</v>
      </c>
      <c r="O53" s="47">
        <f t="shared" si="11"/>
        <v>1.9324453602178233</v>
      </c>
      <c r="P53" s="9"/>
    </row>
    <row r="54" spans="1:16">
      <c r="A54" s="12"/>
      <c r="B54" s="44">
        <v>656</v>
      </c>
      <c r="C54" s="20" t="s">
        <v>69</v>
      </c>
      <c r="D54" s="46">
        <v>16800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16800</v>
      </c>
      <c r="O54" s="47">
        <f t="shared" si="11"/>
        <v>0.41209802045772315</v>
      </c>
      <c r="P54" s="9"/>
    </row>
    <row r="55" spans="1:16">
      <c r="A55" s="12"/>
      <c r="B55" s="44">
        <v>674</v>
      </c>
      <c r="C55" s="20" t="s">
        <v>71</v>
      </c>
      <c r="D55" s="46">
        <v>0</v>
      </c>
      <c r="E55" s="46">
        <v>88437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88437</v>
      </c>
      <c r="O55" s="47">
        <f t="shared" si="11"/>
        <v>2.1693281330487895</v>
      </c>
      <c r="P55" s="9"/>
    </row>
    <row r="56" spans="1:16">
      <c r="A56" s="12"/>
      <c r="B56" s="44">
        <v>685</v>
      </c>
      <c r="C56" s="20" t="s">
        <v>72</v>
      </c>
      <c r="D56" s="46">
        <v>21613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21613</v>
      </c>
      <c r="O56" s="47">
        <f t="shared" si="11"/>
        <v>0.53015919739004591</v>
      </c>
      <c r="P56" s="9"/>
    </row>
    <row r="57" spans="1:16">
      <c r="A57" s="12"/>
      <c r="B57" s="44">
        <v>694</v>
      </c>
      <c r="C57" s="20" t="s">
        <v>74</v>
      </c>
      <c r="D57" s="46">
        <v>0</v>
      </c>
      <c r="E57" s="46">
        <v>3080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3080</v>
      </c>
      <c r="O57" s="47">
        <f t="shared" si="11"/>
        <v>7.5551303750582582E-2</v>
      </c>
      <c r="P57" s="9"/>
    </row>
    <row r="58" spans="1:16">
      <c r="A58" s="12"/>
      <c r="B58" s="44">
        <v>711</v>
      </c>
      <c r="C58" s="20" t="s">
        <v>75</v>
      </c>
      <c r="D58" s="46">
        <v>234269</v>
      </c>
      <c r="E58" s="46">
        <v>5859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240128</v>
      </c>
      <c r="O58" s="47">
        <f t="shared" si="11"/>
        <v>5.8902543724090561</v>
      </c>
      <c r="P58" s="9"/>
    </row>
    <row r="59" spans="1:16">
      <c r="A59" s="12"/>
      <c r="B59" s="44">
        <v>712</v>
      </c>
      <c r="C59" s="20" t="s">
        <v>76</v>
      </c>
      <c r="D59" s="46">
        <v>1816</v>
      </c>
      <c r="E59" s="46">
        <v>124617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126433</v>
      </c>
      <c r="O59" s="47">
        <f t="shared" si="11"/>
        <v>3.10135648931734</v>
      </c>
      <c r="P59" s="9"/>
    </row>
    <row r="60" spans="1:16">
      <c r="A60" s="12"/>
      <c r="B60" s="44">
        <v>713</v>
      </c>
      <c r="C60" s="20" t="s">
        <v>77</v>
      </c>
      <c r="D60" s="46">
        <v>0</v>
      </c>
      <c r="E60" s="46">
        <v>295573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295573</v>
      </c>
      <c r="O60" s="47">
        <f t="shared" si="11"/>
        <v>7.2503004881399171</v>
      </c>
      <c r="P60" s="9"/>
    </row>
    <row r="61" spans="1:16">
      <c r="A61" s="12"/>
      <c r="B61" s="44">
        <v>714</v>
      </c>
      <c r="C61" s="20" t="s">
        <v>78</v>
      </c>
      <c r="D61" s="46">
        <v>0</v>
      </c>
      <c r="E61" s="46">
        <v>5411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5411</v>
      </c>
      <c r="O61" s="47">
        <f t="shared" si="11"/>
        <v>0.13272990408909166</v>
      </c>
      <c r="P61" s="9"/>
    </row>
    <row r="62" spans="1:16">
      <c r="A62" s="12"/>
      <c r="B62" s="44">
        <v>715</v>
      </c>
      <c r="C62" s="20" t="s">
        <v>79</v>
      </c>
      <c r="D62" s="46">
        <v>0</v>
      </c>
      <c r="E62" s="46">
        <v>9783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9783</v>
      </c>
      <c r="O62" s="47">
        <f t="shared" si="11"/>
        <v>0.23997350798439915</v>
      </c>
      <c r="P62" s="9"/>
    </row>
    <row r="63" spans="1:16">
      <c r="A63" s="12"/>
      <c r="B63" s="44">
        <v>719</v>
      </c>
      <c r="C63" s="20" t="s">
        <v>80</v>
      </c>
      <c r="D63" s="46">
        <v>6235</v>
      </c>
      <c r="E63" s="46">
        <v>6599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12834</v>
      </c>
      <c r="O63" s="47">
        <f t="shared" si="11"/>
        <v>0.31481345205681066</v>
      </c>
      <c r="P63" s="9"/>
    </row>
    <row r="64" spans="1:16">
      <c r="A64" s="12"/>
      <c r="B64" s="44">
        <v>724</v>
      </c>
      <c r="C64" s="20" t="s">
        <v>81</v>
      </c>
      <c r="D64" s="46">
        <v>0</v>
      </c>
      <c r="E64" s="46">
        <v>128037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128037</v>
      </c>
      <c r="O64" s="47">
        <f t="shared" si="11"/>
        <v>3.1407020384134228</v>
      </c>
      <c r="P64" s="9"/>
    </row>
    <row r="65" spans="1:119">
      <c r="A65" s="12"/>
      <c r="B65" s="44">
        <v>739</v>
      </c>
      <c r="C65" s="20" t="s">
        <v>88</v>
      </c>
      <c r="D65" s="46">
        <v>0</v>
      </c>
      <c r="E65" s="46">
        <v>59727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59727</v>
      </c>
      <c r="O65" s="47">
        <f t="shared" si="11"/>
        <v>1.4650820516594305</v>
      </c>
      <c r="P65" s="9"/>
    </row>
    <row r="66" spans="1:119">
      <c r="A66" s="12"/>
      <c r="B66" s="44">
        <v>744</v>
      </c>
      <c r="C66" s="20" t="s">
        <v>83</v>
      </c>
      <c r="D66" s="46">
        <v>0</v>
      </c>
      <c r="E66" s="46">
        <v>13940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13940</v>
      </c>
      <c r="O66" s="47">
        <f t="shared" si="11"/>
        <v>0.34194323840361074</v>
      </c>
      <c r="P66" s="9"/>
    </row>
    <row r="67" spans="1:119" ht="15.75" thickBot="1">
      <c r="A67" s="12"/>
      <c r="B67" s="44">
        <v>764</v>
      </c>
      <c r="C67" s="20" t="s">
        <v>84</v>
      </c>
      <c r="D67" s="46">
        <v>0</v>
      </c>
      <c r="E67" s="46">
        <v>202331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202331</v>
      </c>
      <c r="O67" s="47">
        <f t="shared" si="11"/>
        <v>4.9631074153114039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SUM(D5,D13,D22,D26,D29,D33,D38,D41,D44)</f>
        <v>22532922</v>
      </c>
      <c r="E68" s="15">
        <f t="shared" si="18"/>
        <v>15987282</v>
      </c>
      <c r="F68" s="15">
        <f t="shared" si="18"/>
        <v>622525</v>
      </c>
      <c r="G68" s="15">
        <f t="shared" si="18"/>
        <v>91473</v>
      </c>
      <c r="H68" s="15">
        <f t="shared" si="18"/>
        <v>0</v>
      </c>
      <c r="I68" s="15">
        <f t="shared" si="18"/>
        <v>2047783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41281985</v>
      </c>
      <c r="O68" s="37">
        <f t="shared" si="11"/>
        <v>1012.6323987538941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92</v>
      </c>
      <c r="M70" s="48"/>
      <c r="N70" s="48"/>
      <c r="O70" s="41">
        <v>40767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4418378</v>
      </c>
      <c r="E5" s="26">
        <f t="shared" si="0"/>
        <v>3334472</v>
      </c>
      <c r="F5" s="26">
        <f t="shared" si="0"/>
        <v>624225</v>
      </c>
      <c r="G5" s="26">
        <f t="shared" si="0"/>
        <v>4320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8381395</v>
      </c>
      <c r="O5" s="32">
        <f t="shared" ref="O5:O36" si="1">(N5/O$71)</f>
        <v>205.42131320310776</v>
      </c>
      <c r="P5" s="6"/>
    </row>
    <row r="6" spans="1:133">
      <c r="A6" s="12"/>
      <c r="B6" s="44">
        <v>511</v>
      </c>
      <c r="C6" s="20" t="s">
        <v>20</v>
      </c>
      <c r="D6" s="46">
        <v>258829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258829</v>
      </c>
      <c r="O6" s="47">
        <f t="shared" si="1"/>
        <v>6.343692556554986</v>
      </c>
      <c r="P6" s="9"/>
    </row>
    <row r="7" spans="1:133">
      <c r="A7" s="12"/>
      <c r="B7" s="44">
        <v>512</v>
      </c>
      <c r="C7" s="20" t="s">
        <v>21</v>
      </c>
      <c r="D7" s="46">
        <v>219037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219037</v>
      </c>
      <c r="O7" s="47">
        <f t="shared" si="1"/>
        <v>5.3684223425896427</v>
      </c>
      <c r="P7" s="9"/>
    </row>
    <row r="8" spans="1:133">
      <c r="A8" s="12"/>
      <c r="B8" s="44">
        <v>513</v>
      </c>
      <c r="C8" s="20" t="s">
        <v>22</v>
      </c>
      <c r="D8" s="46">
        <v>731265</v>
      </c>
      <c r="E8" s="46">
        <v>2595825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3327090</v>
      </c>
      <c r="O8" s="47">
        <f t="shared" si="1"/>
        <v>81.544324893997697</v>
      </c>
      <c r="P8" s="9"/>
    </row>
    <row r="9" spans="1:133">
      <c r="A9" s="12"/>
      <c r="B9" s="44">
        <v>514</v>
      </c>
      <c r="C9" s="20" t="s">
        <v>23</v>
      </c>
      <c r="D9" s="46">
        <v>290993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290993</v>
      </c>
      <c r="O9" s="47">
        <f t="shared" si="1"/>
        <v>7.1320065684664593</v>
      </c>
      <c r="P9" s="9"/>
    </row>
    <row r="10" spans="1:133">
      <c r="A10" s="12"/>
      <c r="B10" s="44">
        <v>515</v>
      </c>
      <c r="C10" s="20" t="s">
        <v>24</v>
      </c>
      <c r="D10" s="46">
        <v>136563</v>
      </c>
      <c r="E10" s="46">
        <v>0</v>
      </c>
      <c r="F10" s="46">
        <v>0</v>
      </c>
      <c r="G10" s="46">
        <v>4320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140883</v>
      </c>
      <c r="O10" s="47">
        <f t="shared" si="1"/>
        <v>3.4529300752432537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147896</v>
      </c>
      <c r="F11" s="46">
        <v>624225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772121</v>
      </c>
      <c r="O11" s="47">
        <f t="shared" si="1"/>
        <v>18.92407048846842</v>
      </c>
      <c r="P11" s="9"/>
    </row>
    <row r="12" spans="1:133">
      <c r="A12" s="12"/>
      <c r="B12" s="44">
        <v>519</v>
      </c>
      <c r="C12" s="20" t="s">
        <v>26</v>
      </c>
      <c r="D12" s="46">
        <v>2781691</v>
      </c>
      <c r="E12" s="46">
        <v>590751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3372442</v>
      </c>
      <c r="O12" s="47">
        <f t="shared" si="1"/>
        <v>82.655866277787311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1170307</v>
      </c>
      <c r="E13" s="31">
        <f t="shared" si="3"/>
        <v>16644787</v>
      </c>
      <c r="F13" s="31">
        <f t="shared" si="3"/>
        <v>0</v>
      </c>
      <c r="G13" s="31">
        <f t="shared" si="3"/>
        <v>78925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17894019</v>
      </c>
      <c r="O13" s="43">
        <f t="shared" si="1"/>
        <v>438.56814783951376</v>
      </c>
      <c r="P13" s="10"/>
    </row>
    <row r="14" spans="1:133">
      <c r="A14" s="12"/>
      <c r="B14" s="44">
        <v>521</v>
      </c>
      <c r="C14" s="20" t="s">
        <v>28</v>
      </c>
      <c r="D14" s="46">
        <v>67220</v>
      </c>
      <c r="E14" s="46">
        <v>5839099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5906319</v>
      </c>
      <c r="O14" s="47">
        <f t="shared" si="1"/>
        <v>144.75917256929978</v>
      </c>
      <c r="P14" s="9"/>
    </row>
    <row r="15" spans="1:133">
      <c r="A15" s="12"/>
      <c r="B15" s="44">
        <v>522</v>
      </c>
      <c r="C15" s="20" t="s">
        <v>29</v>
      </c>
      <c r="D15" s="46">
        <v>39637</v>
      </c>
      <c r="E15" s="46">
        <v>1019297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1058934</v>
      </c>
      <c r="O15" s="47">
        <f t="shared" si="1"/>
        <v>25.95362858753462</v>
      </c>
      <c r="P15" s="9"/>
    </row>
    <row r="16" spans="1:133">
      <c r="A16" s="12"/>
      <c r="B16" s="44">
        <v>523</v>
      </c>
      <c r="C16" s="20" t="s">
        <v>30</v>
      </c>
      <c r="D16" s="46">
        <v>75322</v>
      </c>
      <c r="E16" s="46">
        <v>4523240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4598562</v>
      </c>
      <c r="O16" s="47">
        <f t="shared" si="1"/>
        <v>112.70709051248744</v>
      </c>
      <c r="P16" s="9"/>
    </row>
    <row r="17" spans="1:16">
      <c r="A17" s="12"/>
      <c r="B17" s="44">
        <v>524</v>
      </c>
      <c r="C17" s="20" t="s">
        <v>31</v>
      </c>
      <c r="D17" s="46">
        <v>537467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537467</v>
      </c>
      <c r="O17" s="47">
        <f t="shared" si="1"/>
        <v>13.172887919413739</v>
      </c>
      <c r="P17" s="9"/>
    </row>
    <row r="18" spans="1:16">
      <c r="A18" s="12"/>
      <c r="B18" s="44">
        <v>525</v>
      </c>
      <c r="C18" s="20" t="s">
        <v>32</v>
      </c>
      <c r="D18" s="46">
        <v>322117</v>
      </c>
      <c r="E18" s="46">
        <v>518611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840728</v>
      </c>
      <c r="O18" s="47">
        <f t="shared" si="1"/>
        <v>20.605573392808999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3791203</v>
      </c>
      <c r="F19" s="46">
        <v>0</v>
      </c>
      <c r="G19" s="46">
        <v>78925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3870128</v>
      </c>
      <c r="O19" s="47">
        <f t="shared" si="1"/>
        <v>94.853753584470965</v>
      </c>
      <c r="P19" s="9"/>
    </row>
    <row r="20" spans="1:16">
      <c r="A20" s="12"/>
      <c r="B20" s="44">
        <v>527</v>
      </c>
      <c r="C20" s="20" t="s">
        <v>34</v>
      </c>
      <c r="D20" s="46">
        <v>108376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108376</v>
      </c>
      <c r="O20" s="47">
        <f t="shared" si="1"/>
        <v>2.6562094066321902</v>
      </c>
      <c r="P20" s="9"/>
    </row>
    <row r="21" spans="1:16">
      <c r="A21" s="12"/>
      <c r="B21" s="44">
        <v>529</v>
      </c>
      <c r="C21" s="20" t="s">
        <v>35</v>
      </c>
      <c r="D21" s="46">
        <v>20168</v>
      </c>
      <c r="E21" s="46">
        <v>953337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973505</v>
      </c>
      <c r="O21" s="47">
        <f t="shared" si="1"/>
        <v>23.85983186686601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473664</v>
      </c>
      <c r="E22" s="31">
        <f t="shared" si="5"/>
        <v>130925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1845815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2450404</v>
      </c>
      <c r="O22" s="43">
        <f t="shared" si="1"/>
        <v>60.057449572314404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130925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130925</v>
      </c>
      <c r="O23" s="47">
        <f t="shared" si="1"/>
        <v>3.2088674297198598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1845815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1845815</v>
      </c>
      <c r="O24" s="47">
        <f t="shared" si="1"/>
        <v>45.2394549153207</v>
      </c>
      <c r="P24" s="9"/>
    </row>
    <row r="25" spans="1:16">
      <c r="A25" s="12"/>
      <c r="B25" s="44">
        <v>537</v>
      </c>
      <c r="C25" s="20" t="s">
        <v>39</v>
      </c>
      <c r="D25" s="46">
        <v>473664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473664</v>
      </c>
      <c r="O25" s="47">
        <f t="shared" si="1"/>
        <v>11.609127227273841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7845942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7845942</v>
      </c>
      <c r="O26" s="43">
        <f t="shared" si="1"/>
        <v>192.29778681895053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6719201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6719201</v>
      </c>
      <c r="O27" s="47">
        <f t="shared" si="1"/>
        <v>164.68226268963997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1126741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1126741</v>
      </c>
      <c r="O28" s="47">
        <f t="shared" si="1"/>
        <v>27.615524129310558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252958</v>
      </c>
      <c r="E29" s="31">
        <f t="shared" si="8"/>
        <v>412043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665001</v>
      </c>
      <c r="O29" s="43">
        <f t="shared" si="1"/>
        <v>16.298644641062719</v>
      </c>
      <c r="P29" s="10"/>
    </row>
    <row r="30" spans="1:16">
      <c r="A30" s="13"/>
      <c r="B30" s="45">
        <v>552</v>
      </c>
      <c r="C30" s="21" t="s">
        <v>45</v>
      </c>
      <c r="D30" s="46">
        <v>42980</v>
      </c>
      <c r="E30" s="46">
        <v>177522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220502</v>
      </c>
      <c r="O30" s="47">
        <f t="shared" si="1"/>
        <v>5.4043283252861452</v>
      </c>
      <c r="P30" s="9"/>
    </row>
    <row r="31" spans="1:16">
      <c r="A31" s="13"/>
      <c r="B31" s="45">
        <v>553</v>
      </c>
      <c r="C31" s="21" t="s">
        <v>46</v>
      </c>
      <c r="D31" s="46">
        <v>107619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107619</v>
      </c>
      <c r="O31" s="47">
        <f t="shared" si="1"/>
        <v>2.6376559398053971</v>
      </c>
      <c r="P31" s="9"/>
    </row>
    <row r="32" spans="1:16">
      <c r="A32" s="13"/>
      <c r="B32" s="45">
        <v>554</v>
      </c>
      <c r="C32" s="21" t="s">
        <v>47</v>
      </c>
      <c r="D32" s="46">
        <v>102359</v>
      </c>
      <c r="E32" s="46">
        <v>234521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336880</v>
      </c>
      <c r="O32" s="47">
        <f t="shared" si="1"/>
        <v>8.2566603759711779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1255057</v>
      </c>
      <c r="E33" s="31">
        <f t="shared" si="9"/>
        <v>40751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1295808</v>
      </c>
      <c r="O33" s="43">
        <f t="shared" si="1"/>
        <v>31.759221587706183</v>
      </c>
      <c r="P33" s="10"/>
    </row>
    <row r="34" spans="1:16">
      <c r="A34" s="12"/>
      <c r="B34" s="44">
        <v>562</v>
      </c>
      <c r="C34" s="20" t="s">
        <v>49</v>
      </c>
      <c r="D34" s="46">
        <v>643240</v>
      </c>
      <c r="E34" s="46">
        <v>40751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683991</v>
      </c>
      <c r="O34" s="47">
        <f t="shared" si="1"/>
        <v>16.764074409940932</v>
      </c>
      <c r="P34" s="9"/>
    </row>
    <row r="35" spans="1:16">
      <c r="A35" s="12"/>
      <c r="B35" s="44">
        <v>563</v>
      </c>
      <c r="C35" s="20" t="s">
        <v>50</v>
      </c>
      <c r="D35" s="46">
        <v>71368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71368</v>
      </c>
      <c r="O35" s="47">
        <f t="shared" si="1"/>
        <v>1.7491728143918042</v>
      </c>
      <c r="P35" s="9"/>
    </row>
    <row r="36" spans="1:16">
      <c r="A36" s="12"/>
      <c r="B36" s="44">
        <v>564</v>
      </c>
      <c r="C36" s="20" t="s">
        <v>51</v>
      </c>
      <c r="D36" s="46">
        <v>481936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481936</v>
      </c>
      <c r="O36" s="47">
        <f t="shared" si="1"/>
        <v>11.81186735619225</v>
      </c>
      <c r="P36" s="9"/>
    </row>
    <row r="37" spans="1:16">
      <c r="A37" s="12"/>
      <c r="B37" s="44">
        <v>569</v>
      </c>
      <c r="C37" s="20" t="s">
        <v>52</v>
      </c>
      <c r="D37" s="46">
        <v>58513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58513</v>
      </c>
      <c r="O37" s="47">
        <f t="shared" ref="O37:O68" si="11">(N37/O$71)</f>
        <v>1.4341070071811965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SUM(D39:D40)</f>
        <v>376669</v>
      </c>
      <c r="E38" s="31">
        <f t="shared" si="12"/>
        <v>282861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659530</v>
      </c>
      <c r="O38" s="43">
        <f t="shared" si="11"/>
        <v>16.164554790323766</v>
      </c>
      <c r="P38" s="9"/>
    </row>
    <row r="39" spans="1:16">
      <c r="A39" s="12"/>
      <c r="B39" s="44">
        <v>571</v>
      </c>
      <c r="C39" s="20" t="s">
        <v>54</v>
      </c>
      <c r="D39" s="46">
        <v>5496</v>
      </c>
      <c r="E39" s="46">
        <v>282861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288357</v>
      </c>
      <c r="O39" s="47">
        <f t="shared" si="11"/>
        <v>7.0674003088159605</v>
      </c>
      <c r="P39" s="9"/>
    </row>
    <row r="40" spans="1:16">
      <c r="A40" s="12"/>
      <c r="B40" s="44">
        <v>572</v>
      </c>
      <c r="C40" s="20" t="s">
        <v>55</v>
      </c>
      <c r="D40" s="46">
        <v>371173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371173</v>
      </c>
      <c r="O40" s="47">
        <f t="shared" si="11"/>
        <v>9.0971544815078058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SUM(D42:D43)</f>
        <v>14485102</v>
      </c>
      <c r="E41" s="31">
        <f t="shared" si="13"/>
        <v>1018915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15504017</v>
      </c>
      <c r="O41" s="43">
        <f t="shared" si="11"/>
        <v>379.99110315923627</v>
      </c>
      <c r="P41" s="9"/>
    </row>
    <row r="42" spans="1:16">
      <c r="A42" s="12"/>
      <c r="B42" s="44">
        <v>581</v>
      </c>
      <c r="C42" s="20" t="s">
        <v>56</v>
      </c>
      <c r="D42" s="46">
        <v>14485102</v>
      </c>
      <c r="E42" s="46">
        <v>867649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15352751</v>
      </c>
      <c r="O42" s="47">
        <f t="shared" si="11"/>
        <v>376.28369402710717</v>
      </c>
      <c r="P42" s="9"/>
    </row>
    <row r="43" spans="1:16">
      <c r="A43" s="12"/>
      <c r="B43" s="44">
        <v>587</v>
      </c>
      <c r="C43" s="20" t="s">
        <v>58</v>
      </c>
      <c r="D43" s="46">
        <v>0</v>
      </c>
      <c r="E43" s="46">
        <v>151266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151266</v>
      </c>
      <c r="O43" s="47">
        <f t="shared" si="11"/>
        <v>3.7074091321291145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SUM(D45:D68)</f>
        <v>94846</v>
      </c>
      <c r="E44" s="31">
        <f t="shared" si="15"/>
        <v>1454835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1549681</v>
      </c>
      <c r="O44" s="43">
        <f t="shared" si="11"/>
        <v>37.981446533173205</v>
      </c>
      <c r="P44" s="9"/>
    </row>
    <row r="45" spans="1:16">
      <c r="A45" s="12"/>
      <c r="B45" s="44">
        <v>602</v>
      </c>
      <c r="C45" s="20" t="s">
        <v>60</v>
      </c>
      <c r="D45" s="46">
        <v>29460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29460</v>
      </c>
      <c r="O45" s="47">
        <f t="shared" si="11"/>
        <v>0.72204112644297935</v>
      </c>
      <c r="P45" s="9"/>
    </row>
    <row r="46" spans="1:16">
      <c r="A46" s="12"/>
      <c r="B46" s="44">
        <v>603</v>
      </c>
      <c r="C46" s="20" t="s">
        <v>61</v>
      </c>
      <c r="D46" s="46">
        <v>23374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23374</v>
      </c>
      <c r="O46" s="47">
        <f t="shared" si="11"/>
        <v>0.5728781157324575</v>
      </c>
      <c r="P46" s="9"/>
    </row>
    <row r="47" spans="1:16">
      <c r="A47" s="12"/>
      <c r="B47" s="44">
        <v>604</v>
      </c>
      <c r="C47" s="20" t="s">
        <v>62</v>
      </c>
      <c r="D47" s="46">
        <v>0</v>
      </c>
      <c r="E47" s="46">
        <v>142460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142460</v>
      </c>
      <c r="O47" s="47">
        <f t="shared" si="11"/>
        <v>3.4915810886988066</v>
      </c>
      <c r="P47" s="9"/>
    </row>
    <row r="48" spans="1:16">
      <c r="A48" s="12"/>
      <c r="B48" s="44">
        <v>605</v>
      </c>
      <c r="C48" s="20" t="s">
        <v>63</v>
      </c>
      <c r="D48" s="46">
        <v>0</v>
      </c>
      <c r="E48" s="46">
        <v>598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598</v>
      </c>
      <c r="O48" s="47">
        <f t="shared" si="11"/>
        <v>1.465650351707066E-2</v>
      </c>
      <c r="P48" s="9"/>
    </row>
    <row r="49" spans="1:16">
      <c r="A49" s="12"/>
      <c r="B49" s="44">
        <v>606</v>
      </c>
      <c r="C49" s="20" t="s">
        <v>64</v>
      </c>
      <c r="D49" s="46">
        <v>12857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12857</v>
      </c>
      <c r="O49" s="47">
        <f t="shared" si="11"/>
        <v>0.3151148256170192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82406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82406</v>
      </c>
      <c r="O50" s="47">
        <f t="shared" si="11"/>
        <v>2.0197053993774663</v>
      </c>
      <c r="P50" s="9"/>
    </row>
    <row r="51" spans="1:16">
      <c r="A51" s="12"/>
      <c r="B51" s="44">
        <v>614</v>
      </c>
      <c r="C51" s="20" t="s">
        <v>66</v>
      </c>
      <c r="D51" s="46">
        <v>0</v>
      </c>
      <c r="E51" s="46">
        <v>89216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2" si="16">SUM(D51:M51)</f>
        <v>89216</v>
      </c>
      <c r="O51" s="47">
        <f t="shared" si="11"/>
        <v>2.1866130732089899</v>
      </c>
      <c r="P51" s="9"/>
    </row>
    <row r="52" spans="1:16">
      <c r="A52" s="12"/>
      <c r="B52" s="44">
        <v>629</v>
      </c>
      <c r="C52" s="20" t="s">
        <v>87</v>
      </c>
      <c r="D52" s="46">
        <v>0</v>
      </c>
      <c r="E52" s="46">
        <v>47540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47540</v>
      </c>
      <c r="O52" s="47">
        <f t="shared" si="11"/>
        <v>1.1651675204039116</v>
      </c>
      <c r="P52" s="9"/>
    </row>
    <row r="53" spans="1:16">
      <c r="A53" s="12"/>
      <c r="B53" s="44">
        <v>634</v>
      </c>
      <c r="C53" s="20" t="s">
        <v>67</v>
      </c>
      <c r="D53" s="46">
        <v>0</v>
      </c>
      <c r="E53" s="46">
        <v>50106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50106</v>
      </c>
      <c r="O53" s="47">
        <f t="shared" si="11"/>
        <v>1.2280581358300042</v>
      </c>
      <c r="P53" s="9"/>
    </row>
    <row r="54" spans="1:16">
      <c r="A54" s="12"/>
      <c r="B54" s="44">
        <v>654</v>
      </c>
      <c r="C54" s="20" t="s">
        <v>68</v>
      </c>
      <c r="D54" s="46">
        <v>0</v>
      </c>
      <c r="E54" s="46">
        <v>77673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77673</v>
      </c>
      <c r="O54" s="47">
        <f t="shared" si="11"/>
        <v>1.9037033406043971</v>
      </c>
      <c r="P54" s="9"/>
    </row>
    <row r="55" spans="1:16">
      <c r="A55" s="12"/>
      <c r="B55" s="44">
        <v>656</v>
      </c>
      <c r="C55" s="20" t="s">
        <v>69</v>
      </c>
      <c r="D55" s="46">
        <v>10100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10100</v>
      </c>
      <c r="O55" s="47">
        <f t="shared" si="11"/>
        <v>0.24754295237861818</v>
      </c>
      <c r="P55" s="9"/>
    </row>
    <row r="56" spans="1:16">
      <c r="A56" s="12"/>
      <c r="B56" s="44">
        <v>674</v>
      </c>
      <c r="C56" s="20" t="s">
        <v>71</v>
      </c>
      <c r="D56" s="46">
        <v>0</v>
      </c>
      <c r="E56" s="46">
        <v>89566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89566</v>
      </c>
      <c r="O56" s="47">
        <f t="shared" si="11"/>
        <v>2.1951912943310212</v>
      </c>
      <c r="P56" s="9"/>
    </row>
    <row r="57" spans="1:16">
      <c r="A57" s="12"/>
      <c r="B57" s="44">
        <v>685</v>
      </c>
      <c r="C57" s="20" t="s">
        <v>72</v>
      </c>
      <c r="D57" s="46">
        <v>4030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4030</v>
      </c>
      <c r="O57" s="47">
        <f t="shared" si="11"/>
        <v>9.8772088919389225E-2</v>
      </c>
      <c r="P57" s="9"/>
    </row>
    <row r="58" spans="1:16">
      <c r="A58" s="12"/>
      <c r="B58" s="44">
        <v>694</v>
      </c>
      <c r="C58" s="20" t="s">
        <v>74</v>
      </c>
      <c r="D58" s="46">
        <v>0</v>
      </c>
      <c r="E58" s="46">
        <v>17389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17389</v>
      </c>
      <c r="O58" s="47">
        <f t="shared" si="11"/>
        <v>0.42619053454572192</v>
      </c>
      <c r="P58" s="9"/>
    </row>
    <row r="59" spans="1:16">
      <c r="A59" s="12"/>
      <c r="B59" s="44">
        <v>711</v>
      </c>
      <c r="C59" s="20" t="s">
        <v>75</v>
      </c>
      <c r="D59" s="46">
        <v>0</v>
      </c>
      <c r="E59" s="46">
        <v>260714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260714</v>
      </c>
      <c r="O59" s="47">
        <f t="shared" si="11"/>
        <v>6.3898924045979264</v>
      </c>
      <c r="P59" s="9"/>
    </row>
    <row r="60" spans="1:16">
      <c r="A60" s="12"/>
      <c r="B60" s="44">
        <v>712</v>
      </c>
      <c r="C60" s="20" t="s">
        <v>76</v>
      </c>
      <c r="D60" s="46">
        <v>0</v>
      </c>
      <c r="E60" s="46">
        <v>78245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78245</v>
      </c>
      <c r="O60" s="47">
        <f t="shared" si="11"/>
        <v>1.9177226048381166</v>
      </c>
      <c r="P60" s="9"/>
    </row>
    <row r="61" spans="1:16">
      <c r="A61" s="12"/>
      <c r="B61" s="44">
        <v>713</v>
      </c>
      <c r="C61" s="20" t="s">
        <v>77</v>
      </c>
      <c r="D61" s="46">
        <v>0</v>
      </c>
      <c r="E61" s="46">
        <v>79747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79747</v>
      </c>
      <c r="O61" s="47">
        <f t="shared" si="11"/>
        <v>1.9545354280532339</v>
      </c>
      <c r="P61" s="9"/>
    </row>
    <row r="62" spans="1:16">
      <c r="A62" s="12"/>
      <c r="B62" s="44">
        <v>714</v>
      </c>
      <c r="C62" s="20" t="s">
        <v>78</v>
      </c>
      <c r="D62" s="46">
        <v>0</v>
      </c>
      <c r="E62" s="46">
        <v>5279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5279</v>
      </c>
      <c r="O62" s="47">
        <f t="shared" si="11"/>
        <v>0.12938408372343815</v>
      </c>
      <c r="P62" s="9"/>
    </row>
    <row r="63" spans="1:16">
      <c r="A63" s="12"/>
      <c r="B63" s="44">
        <v>715</v>
      </c>
      <c r="C63" s="20" t="s">
        <v>79</v>
      </c>
      <c r="D63" s="46">
        <v>0</v>
      </c>
      <c r="E63" s="46">
        <v>8761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8761</v>
      </c>
      <c r="O63" s="47">
        <f t="shared" si="11"/>
        <v>0.21472512928604692</v>
      </c>
      <c r="P63" s="9"/>
    </row>
    <row r="64" spans="1:16">
      <c r="A64" s="12"/>
      <c r="B64" s="44">
        <v>719</v>
      </c>
      <c r="C64" s="20" t="s">
        <v>80</v>
      </c>
      <c r="D64" s="46">
        <v>15025</v>
      </c>
      <c r="E64" s="46">
        <v>5593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20618</v>
      </c>
      <c r="O64" s="47">
        <f t="shared" si="11"/>
        <v>0.50533075169726227</v>
      </c>
      <c r="P64" s="9"/>
    </row>
    <row r="65" spans="1:119">
      <c r="A65" s="12"/>
      <c r="B65" s="44">
        <v>724</v>
      </c>
      <c r="C65" s="20" t="s">
        <v>81</v>
      </c>
      <c r="D65" s="46">
        <v>0</v>
      </c>
      <c r="E65" s="46">
        <v>133397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133397</v>
      </c>
      <c r="O65" s="47">
        <f t="shared" si="11"/>
        <v>3.2694541800446069</v>
      </c>
      <c r="P65" s="9"/>
    </row>
    <row r="66" spans="1:119">
      <c r="A66" s="12"/>
      <c r="B66" s="44">
        <v>739</v>
      </c>
      <c r="C66" s="20" t="s">
        <v>88</v>
      </c>
      <c r="D66" s="46">
        <v>0</v>
      </c>
      <c r="E66" s="46">
        <v>48269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48269</v>
      </c>
      <c r="O66" s="47">
        <f t="shared" si="11"/>
        <v>1.1830347295409427</v>
      </c>
      <c r="P66" s="9"/>
    </row>
    <row r="67" spans="1:119">
      <c r="A67" s="12"/>
      <c r="B67" s="44">
        <v>744</v>
      </c>
      <c r="C67" s="20" t="s">
        <v>83</v>
      </c>
      <c r="D67" s="46">
        <v>0</v>
      </c>
      <c r="E67" s="46">
        <v>17602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17602</v>
      </c>
      <c r="O67" s="47">
        <f t="shared" si="11"/>
        <v>0.4314109948285581</v>
      </c>
      <c r="P67" s="9"/>
    </row>
    <row r="68" spans="1:119" ht="15.75" thickBot="1">
      <c r="A68" s="12"/>
      <c r="B68" s="44">
        <v>764</v>
      </c>
      <c r="C68" s="20" t="s">
        <v>84</v>
      </c>
      <c r="D68" s="46">
        <v>0</v>
      </c>
      <c r="E68" s="46">
        <v>220274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220274</v>
      </c>
      <c r="O68" s="47">
        <f t="shared" si="11"/>
        <v>5.3987402269552218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SUM(D5,D13,D22,D26,D29,D33,D38,D41,D44)</f>
        <v>22526981</v>
      </c>
      <c r="E69" s="15">
        <f t="shared" si="18"/>
        <v>31165531</v>
      </c>
      <c r="F69" s="15">
        <f t="shared" si="18"/>
        <v>624225</v>
      </c>
      <c r="G69" s="15">
        <f t="shared" si="18"/>
        <v>83245</v>
      </c>
      <c r="H69" s="15">
        <f t="shared" si="18"/>
        <v>0</v>
      </c>
      <c r="I69" s="15">
        <f t="shared" si="18"/>
        <v>1845815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56245797</v>
      </c>
      <c r="O69" s="37">
        <f>(N69/O$71)</f>
        <v>1378.5396681453885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89</v>
      </c>
      <c r="M71" s="48"/>
      <c r="N71" s="48"/>
      <c r="O71" s="41">
        <v>40801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4673637</v>
      </c>
      <c r="E5" s="26">
        <f t="shared" si="0"/>
        <v>3468954</v>
      </c>
      <c r="F5" s="26">
        <f t="shared" si="0"/>
        <v>624725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8767316</v>
      </c>
      <c r="O5" s="32">
        <f t="shared" ref="O5:O36" si="1">(N5/O$73)</f>
        <v>215.5508678762846</v>
      </c>
      <c r="P5" s="6"/>
    </row>
    <row r="6" spans="1:133">
      <c r="A6" s="12"/>
      <c r="B6" s="44">
        <v>511</v>
      </c>
      <c r="C6" s="20" t="s">
        <v>20</v>
      </c>
      <c r="D6" s="46">
        <v>207348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207348</v>
      </c>
      <c r="O6" s="47">
        <f t="shared" si="1"/>
        <v>5.0978020356984803</v>
      </c>
      <c r="P6" s="9"/>
    </row>
    <row r="7" spans="1:133">
      <c r="A7" s="12"/>
      <c r="B7" s="44">
        <v>512</v>
      </c>
      <c r="C7" s="20" t="s">
        <v>21</v>
      </c>
      <c r="D7" s="46">
        <v>217766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217766</v>
      </c>
      <c r="O7" s="47">
        <f t="shared" si="1"/>
        <v>5.3539361754437724</v>
      </c>
      <c r="P7" s="9"/>
    </row>
    <row r="8" spans="1:133">
      <c r="A8" s="12"/>
      <c r="B8" s="44">
        <v>513</v>
      </c>
      <c r="C8" s="20" t="s">
        <v>22</v>
      </c>
      <c r="D8" s="46">
        <v>760822</v>
      </c>
      <c r="E8" s="46">
        <v>2510644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3271466</v>
      </c>
      <c r="O8" s="47">
        <f t="shared" si="1"/>
        <v>80.431381226336228</v>
      </c>
      <c r="P8" s="9"/>
    </row>
    <row r="9" spans="1:133">
      <c r="A9" s="12"/>
      <c r="B9" s="44">
        <v>514</v>
      </c>
      <c r="C9" s="20" t="s">
        <v>23</v>
      </c>
      <c r="D9" s="46">
        <v>361548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361548</v>
      </c>
      <c r="O9" s="47">
        <f t="shared" si="1"/>
        <v>8.8889216698628122</v>
      </c>
      <c r="P9" s="9"/>
    </row>
    <row r="10" spans="1:133">
      <c r="A10" s="12"/>
      <c r="B10" s="44">
        <v>515</v>
      </c>
      <c r="C10" s="20" t="s">
        <v>24</v>
      </c>
      <c r="D10" s="46">
        <v>138688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138688</v>
      </c>
      <c r="O10" s="47">
        <f t="shared" si="1"/>
        <v>3.4097457835472293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294699</v>
      </c>
      <c r="F11" s="46">
        <v>624725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919424</v>
      </c>
      <c r="O11" s="47">
        <f t="shared" si="1"/>
        <v>22.604710625952698</v>
      </c>
      <c r="P11" s="9"/>
    </row>
    <row r="12" spans="1:133">
      <c r="A12" s="12"/>
      <c r="B12" s="44">
        <v>519</v>
      </c>
      <c r="C12" s="20" t="s">
        <v>26</v>
      </c>
      <c r="D12" s="46">
        <v>2987465</v>
      </c>
      <c r="E12" s="46">
        <v>663611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3651076</v>
      </c>
      <c r="O12" s="47">
        <f t="shared" si="1"/>
        <v>89.764370359443376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1435738</v>
      </c>
      <c r="E13" s="31">
        <f t="shared" si="3"/>
        <v>16679058</v>
      </c>
      <c r="F13" s="31">
        <f t="shared" si="3"/>
        <v>0</v>
      </c>
      <c r="G13" s="31">
        <f t="shared" si="3"/>
        <v>14082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18128878</v>
      </c>
      <c r="O13" s="43">
        <f t="shared" si="1"/>
        <v>445.71170772483651</v>
      </c>
      <c r="P13" s="10"/>
    </row>
    <row r="14" spans="1:133">
      <c r="A14" s="12"/>
      <c r="B14" s="44">
        <v>521</v>
      </c>
      <c r="C14" s="20" t="s">
        <v>28</v>
      </c>
      <c r="D14" s="46">
        <v>93961</v>
      </c>
      <c r="E14" s="46">
        <v>6051937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6145898</v>
      </c>
      <c r="O14" s="47">
        <f t="shared" si="1"/>
        <v>151.10139155234302</v>
      </c>
      <c r="P14" s="9"/>
    </row>
    <row r="15" spans="1:133">
      <c r="A15" s="12"/>
      <c r="B15" s="44">
        <v>522</v>
      </c>
      <c r="C15" s="20" t="s">
        <v>29</v>
      </c>
      <c r="D15" s="46">
        <v>36636</v>
      </c>
      <c r="E15" s="46">
        <v>958948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995584</v>
      </c>
      <c r="O15" s="47">
        <f t="shared" si="1"/>
        <v>24.477159856419334</v>
      </c>
      <c r="P15" s="9"/>
    </row>
    <row r="16" spans="1:133">
      <c r="A16" s="12"/>
      <c r="B16" s="44">
        <v>523</v>
      </c>
      <c r="C16" s="20" t="s">
        <v>30</v>
      </c>
      <c r="D16" s="46">
        <v>290784</v>
      </c>
      <c r="E16" s="46">
        <v>4422140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4712924</v>
      </c>
      <c r="O16" s="47">
        <f t="shared" si="1"/>
        <v>115.87067905787481</v>
      </c>
      <c r="P16" s="9"/>
    </row>
    <row r="17" spans="1:16">
      <c r="A17" s="12"/>
      <c r="B17" s="44">
        <v>524</v>
      </c>
      <c r="C17" s="20" t="s">
        <v>31</v>
      </c>
      <c r="D17" s="46">
        <v>571325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571325</v>
      </c>
      <c r="O17" s="47">
        <f t="shared" si="1"/>
        <v>14.046442444805034</v>
      </c>
      <c r="P17" s="9"/>
    </row>
    <row r="18" spans="1:16">
      <c r="A18" s="12"/>
      <c r="B18" s="44">
        <v>525</v>
      </c>
      <c r="C18" s="20" t="s">
        <v>32</v>
      </c>
      <c r="D18" s="46">
        <v>324894</v>
      </c>
      <c r="E18" s="46">
        <v>277064</v>
      </c>
      <c r="F18" s="46">
        <v>0</v>
      </c>
      <c r="G18" s="46">
        <v>5192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607150</v>
      </c>
      <c r="O18" s="47">
        <f t="shared" si="1"/>
        <v>14.927226237891528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3943094</v>
      </c>
      <c r="F19" s="46">
        <v>0</v>
      </c>
      <c r="G19" s="46">
        <v>8890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3951984</v>
      </c>
      <c r="O19" s="47">
        <f t="shared" si="1"/>
        <v>97.162413335300187</v>
      </c>
      <c r="P19" s="9"/>
    </row>
    <row r="20" spans="1:16">
      <c r="A20" s="12"/>
      <c r="B20" s="44">
        <v>527</v>
      </c>
      <c r="C20" s="20" t="s">
        <v>34</v>
      </c>
      <c r="D20" s="46">
        <v>93274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93274</v>
      </c>
      <c r="O20" s="47">
        <f t="shared" si="1"/>
        <v>2.2932094212519054</v>
      </c>
      <c r="P20" s="9"/>
    </row>
    <row r="21" spans="1:16">
      <c r="A21" s="12"/>
      <c r="B21" s="44">
        <v>529</v>
      </c>
      <c r="C21" s="20" t="s">
        <v>35</v>
      </c>
      <c r="D21" s="46">
        <v>24864</v>
      </c>
      <c r="E21" s="46">
        <v>1025875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1050739</v>
      </c>
      <c r="O21" s="47">
        <f t="shared" si="1"/>
        <v>25.833185818950682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462150</v>
      </c>
      <c r="E22" s="31">
        <f t="shared" si="5"/>
        <v>81151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2221436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2764737</v>
      </c>
      <c r="O22" s="43">
        <f t="shared" si="1"/>
        <v>67.973078625165954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81151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81151</v>
      </c>
      <c r="O23" s="47">
        <f t="shared" si="1"/>
        <v>1.995156611102916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2221436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2221436</v>
      </c>
      <c r="O24" s="47">
        <f t="shared" si="1"/>
        <v>54.615626690268968</v>
      </c>
      <c r="P24" s="9"/>
    </row>
    <row r="25" spans="1:16">
      <c r="A25" s="12"/>
      <c r="B25" s="44">
        <v>537</v>
      </c>
      <c r="C25" s="20" t="s">
        <v>39</v>
      </c>
      <c r="D25" s="46">
        <v>462150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462150</v>
      </c>
      <c r="O25" s="47">
        <f t="shared" si="1"/>
        <v>11.36229532379407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11445899</v>
      </c>
      <c r="F26" s="31">
        <f t="shared" si="6"/>
        <v>0</v>
      </c>
      <c r="G26" s="31">
        <f t="shared" si="6"/>
        <v>3675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11449574</v>
      </c>
      <c r="O26" s="43">
        <f t="shared" si="1"/>
        <v>281.4961400403206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10362858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10362858</v>
      </c>
      <c r="O27" s="47">
        <f t="shared" si="1"/>
        <v>254.77843339725624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3675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3675</v>
      </c>
      <c r="O28" s="47">
        <f t="shared" si="1"/>
        <v>9.0352559374539024E-2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1083041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1083041</v>
      </c>
      <c r="O29" s="47">
        <f t="shared" si="1"/>
        <v>26.627354083689827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249771</v>
      </c>
      <c r="E30" s="31">
        <f t="shared" si="8"/>
        <v>897257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1147028</v>
      </c>
      <c r="O30" s="43">
        <f t="shared" si="1"/>
        <v>28.20052121748537</v>
      </c>
      <c r="P30" s="10"/>
    </row>
    <row r="31" spans="1:16">
      <c r="A31" s="13"/>
      <c r="B31" s="45">
        <v>552</v>
      </c>
      <c r="C31" s="21" t="s">
        <v>45</v>
      </c>
      <c r="D31" s="46">
        <v>42000</v>
      </c>
      <c r="E31" s="46">
        <v>169199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211199</v>
      </c>
      <c r="O31" s="47">
        <f t="shared" si="1"/>
        <v>5.1924816836308203</v>
      </c>
      <c r="P31" s="9"/>
    </row>
    <row r="32" spans="1:16">
      <c r="A32" s="13"/>
      <c r="B32" s="45">
        <v>553</v>
      </c>
      <c r="C32" s="21" t="s">
        <v>46</v>
      </c>
      <c r="D32" s="46">
        <v>108217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108217</v>
      </c>
      <c r="O32" s="47">
        <f t="shared" si="1"/>
        <v>2.6605939912474801</v>
      </c>
      <c r="P32" s="9"/>
    </row>
    <row r="33" spans="1:16">
      <c r="A33" s="13"/>
      <c r="B33" s="45">
        <v>554</v>
      </c>
      <c r="C33" s="21" t="s">
        <v>47</v>
      </c>
      <c r="D33" s="46">
        <v>99554</v>
      </c>
      <c r="E33" s="46">
        <v>728058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827612</v>
      </c>
      <c r="O33" s="47">
        <f t="shared" si="1"/>
        <v>20.347445542607073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1500660</v>
      </c>
      <c r="E34" s="31">
        <f t="shared" si="9"/>
        <v>111755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1612415</v>
      </c>
      <c r="O34" s="43">
        <f t="shared" si="1"/>
        <v>39.64240055072036</v>
      </c>
      <c r="P34" s="10"/>
    </row>
    <row r="35" spans="1:16">
      <c r="A35" s="12"/>
      <c r="B35" s="44">
        <v>562</v>
      </c>
      <c r="C35" s="20" t="s">
        <v>49</v>
      </c>
      <c r="D35" s="46">
        <v>607296</v>
      </c>
      <c r="E35" s="46">
        <v>111755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719051</v>
      </c>
      <c r="O35" s="47">
        <f t="shared" si="1"/>
        <v>17.678394060087527</v>
      </c>
      <c r="P35" s="9"/>
    </row>
    <row r="36" spans="1:16">
      <c r="A36" s="12"/>
      <c r="B36" s="44">
        <v>563</v>
      </c>
      <c r="C36" s="20" t="s">
        <v>50</v>
      </c>
      <c r="D36" s="46">
        <v>71368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71368</v>
      </c>
      <c r="O36" s="47">
        <f t="shared" si="1"/>
        <v>1.7546344101883267</v>
      </c>
      <c r="P36" s="9"/>
    </row>
    <row r="37" spans="1:16">
      <c r="A37" s="12"/>
      <c r="B37" s="44">
        <v>564</v>
      </c>
      <c r="C37" s="20" t="s">
        <v>51</v>
      </c>
      <c r="D37" s="46">
        <v>782387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782387</v>
      </c>
      <c r="O37" s="47">
        <f t="shared" ref="O37:O68" si="11">(N37/O$73)</f>
        <v>19.235555883365294</v>
      </c>
      <c r="P37" s="9"/>
    </row>
    <row r="38" spans="1:16">
      <c r="A38" s="12"/>
      <c r="B38" s="44">
        <v>569</v>
      </c>
      <c r="C38" s="20" t="s">
        <v>52</v>
      </c>
      <c r="D38" s="46">
        <v>39609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39609</v>
      </c>
      <c r="O38" s="47">
        <f t="shared" si="11"/>
        <v>0.97381619707921518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SUM(D40:D41)</f>
        <v>504282</v>
      </c>
      <c r="E39" s="31">
        <f t="shared" si="12"/>
        <v>297000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801282</v>
      </c>
      <c r="O39" s="43">
        <f t="shared" si="11"/>
        <v>19.700103260067856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290711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290711</v>
      </c>
      <c r="O40" s="47">
        <f t="shared" si="11"/>
        <v>7.1473422825392143</v>
      </c>
      <c r="P40" s="9"/>
    </row>
    <row r="41" spans="1:16">
      <c r="A41" s="12"/>
      <c r="B41" s="44">
        <v>572</v>
      </c>
      <c r="C41" s="20" t="s">
        <v>55</v>
      </c>
      <c r="D41" s="46">
        <v>504282</v>
      </c>
      <c r="E41" s="46">
        <v>6289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510571</v>
      </c>
      <c r="O41" s="47">
        <f t="shared" si="11"/>
        <v>12.552760977528642</v>
      </c>
      <c r="P41" s="9"/>
    </row>
    <row r="42" spans="1:16" ht="15.75">
      <c r="A42" s="28" t="s">
        <v>82</v>
      </c>
      <c r="B42" s="29"/>
      <c r="C42" s="30"/>
      <c r="D42" s="31">
        <f t="shared" ref="D42:M42" si="13">SUM(D43:D45)</f>
        <v>15167408</v>
      </c>
      <c r="E42" s="31">
        <f t="shared" si="13"/>
        <v>1127604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52" si="14">SUM(D42:M42)</f>
        <v>16295012</v>
      </c>
      <c r="O42" s="43">
        <f t="shared" si="11"/>
        <v>400.6247725819934</v>
      </c>
      <c r="P42" s="9"/>
    </row>
    <row r="43" spans="1:16">
      <c r="A43" s="12"/>
      <c r="B43" s="44">
        <v>581</v>
      </c>
      <c r="C43" s="20" t="s">
        <v>56</v>
      </c>
      <c r="D43" s="46">
        <v>1533136</v>
      </c>
      <c r="E43" s="46">
        <v>212021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1745157</v>
      </c>
      <c r="O43" s="47">
        <f t="shared" si="11"/>
        <v>42.90595958105915</v>
      </c>
      <c r="P43" s="9"/>
    </row>
    <row r="44" spans="1:16">
      <c r="A44" s="12"/>
      <c r="B44" s="44">
        <v>586</v>
      </c>
      <c r="C44" s="20" t="s">
        <v>57</v>
      </c>
      <c r="D44" s="46">
        <v>13634272</v>
      </c>
      <c r="E44" s="46">
        <v>775530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14409802</v>
      </c>
      <c r="O44" s="47">
        <f t="shared" si="11"/>
        <v>354.2755076953336</v>
      </c>
      <c r="P44" s="9"/>
    </row>
    <row r="45" spans="1:16">
      <c r="A45" s="12"/>
      <c r="B45" s="44">
        <v>587</v>
      </c>
      <c r="C45" s="20" t="s">
        <v>58</v>
      </c>
      <c r="D45" s="46">
        <v>0</v>
      </c>
      <c r="E45" s="46">
        <v>140053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140053</v>
      </c>
      <c r="O45" s="47">
        <f t="shared" si="11"/>
        <v>3.4433053056006293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SUM(D47:D70)</f>
        <v>90200</v>
      </c>
      <c r="E46" s="31">
        <f t="shared" si="15"/>
        <v>1411887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1502087</v>
      </c>
      <c r="O46" s="43">
        <f t="shared" si="11"/>
        <v>36.92990608250971</v>
      </c>
      <c r="P46" s="9"/>
    </row>
    <row r="47" spans="1:16">
      <c r="A47" s="12"/>
      <c r="B47" s="44">
        <v>602</v>
      </c>
      <c r="C47" s="20" t="s">
        <v>60</v>
      </c>
      <c r="D47" s="46">
        <v>29409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29409</v>
      </c>
      <c r="O47" s="47">
        <f t="shared" si="11"/>
        <v>0.72304174657029063</v>
      </c>
      <c r="P47" s="9"/>
    </row>
    <row r="48" spans="1:16">
      <c r="A48" s="12"/>
      <c r="B48" s="44">
        <v>603</v>
      </c>
      <c r="C48" s="20" t="s">
        <v>61</v>
      </c>
      <c r="D48" s="46">
        <v>18415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18415</v>
      </c>
      <c r="O48" s="47">
        <f t="shared" si="11"/>
        <v>0.45274622609037712</v>
      </c>
      <c r="P48" s="9"/>
    </row>
    <row r="49" spans="1:16">
      <c r="A49" s="12"/>
      <c r="B49" s="44">
        <v>604</v>
      </c>
      <c r="C49" s="20" t="s">
        <v>62</v>
      </c>
      <c r="D49" s="46">
        <v>0</v>
      </c>
      <c r="E49" s="46">
        <v>259094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259094</v>
      </c>
      <c r="O49" s="47">
        <f t="shared" si="11"/>
        <v>6.3700152431528743</v>
      </c>
      <c r="P49" s="9"/>
    </row>
    <row r="50" spans="1:16">
      <c r="A50" s="12"/>
      <c r="B50" s="44">
        <v>605</v>
      </c>
      <c r="C50" s="20" t="s">
        <v>63</v>
      </c>
      <c r="D50" s="46">
        <v>0</v>
      </c>
      <c r="E50" s="46">
        <v>489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489</v>
      </c>
      <c r="O50" s="47">
        <f t="shared" si="11"/>
        <v>1.202242218616315E-2</v>
      </c>
      <c r="P50" s="9"/>
    </row>
    <row r="51" spans="1:16">
      <c r="A51" s="12"/>
      <c r="B51" s="44">
        <v>606</v>
      </c>
      <c r="C51" s="20" t="s">
        <v>64</v>
      </c>
      <c r="D51" s="46">
        <v>16924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16924</v>
      </c>
      <c r="O51" s="47">
        <f t="shared" si="11"/>
        <v>0.41608890200127846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39253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39253</v>
      </c>
      <c r="O52" s="47">
        <f t="shared" si="11"/>
        <v>0.96506367704184493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103089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103089</v>
      </c>
      <c r="O53" s="47">
        <f t="shared" si="11"/>
        <v>2.5345183655406403</v>
      </c>
      <c r="P53" s="9"/>
    </row>
    <row r="54" spans="1:16">
      <c r="A54" s="12"/>
      <c r="B54" s="44">
        <v>634</v>
      </c>
      <c r="C54" s="20" t="s">
        <v>67</v>
      </c>
      <c r="D54" s="46">
        <v>0</v>
      </c>
      <c r="E54" s="46">
        <v>42176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42176</v>
      </c>
      <c r="O54" s="47">
        <f t="shared" si="11"/>
        <v>1.0369277671239612</v>
      </c>
      <c r="P54" s="9"/>
    </row>
    <row r="55" spans="1:16">
      <c r="A55" s="12"/>
      <c r="B55" s="44">
        <v>654</v>
      </c>
      <c r="C55" s="20" t="s">
        <v>68</v>
      </c>
      <c r="D55" s="46">
        <v>0</v>
      </c>
      <c r="E55" s="46">
        <v>25630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25630</v>
      </c>
      <c r="O55" s="47">
        <f t="shared" si="11"/>
        <v>0.63013227122977822</v>
      </c>
      <c r="P55" s="9"/>
    </row>
    <row r="56" spans="1:16">
      <c r="A56" s="12"/>
      <c r="B56" s="44">
        <v>656</v>
      </c>
      <c r="C56" s="20" t="s">
        <v>69</v>
      </c>
      <c r="D56" s="46">
        <v>5800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5800</v>
      </c>
      <c r="O56" s="47">
        <f t="shared" si="11"/>
        <v>0.14259723656389831</v>
      </c>
      <c r="P56" s="9"/>
    </row>
    <row r="57" spans="1:16">
      <c r="A57" s="12"/>
      <c r="B57" s="44">
        <v>661</v>
      </c>
      <c r="C57" s="20" t="s">
        <v>70</v>
      </c>
      <c r="D57" s="46">
        <v>0</v>
      </c>
      <c r="E57" s="46">
        <v>5959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5959</v>
      </c>
      <c r="O57" s="47">
        <f t="shared" si="11"/>
        <v>0.14650636770418449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85512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85512</v>
      </c>
      <c r="O58" s="47">
        <f t="shared" si="11"/>
        <v>2.1023749815607022</v>
      </c>
      <c r="P58" s="9"/>
    </row>
    <row r="59" spans="1:16">
      <c r="A59" s="12"/>
      <c r="B59" s="44">
        <v>685</v>
      </c>
      <c r="C59" s="20" t="s">
        <v>72</v>
      </c>
      <c r="D59" s="46">
        <v>6985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6985</v>
      </c>
      <c r="O59" s="47">
        <f t="shared" si="11"/>
        <v>0.17173132713772926</v>
      </c>
      <c r="P59" s="9"/>
    </row>
    <row r="60" spans="1:16">
      <c r="A60" s="12"/>
      <c r="B60" s="44">
        <v>689</v>
      </c>
      <c r="C60" s="20" t="s">
        <v>73</v>
      </c>
      <c r="D60" s="46">
        <v>0</v>
      </c>
      <c r="E60" s="46">
        <v>4613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4613</v>
      </c>
      <c r="O60" s="47">
        <f t="shared" si="11"/>
        <v>0.11341397452918327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23234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23234</v>
      </c>
      <c r="O61" s="47">
        <f t="shared" si="11"/>
        <v>0.57122486109062298</v>
      </c>
      <c r="P61" s="9"/>
    </row>
    <row r="62" spans="1:16">
      <c r="A62" s="12"/>
      <c r="B62" s="44">
        <v>711</v>
      </c>
      <c r="C62" s="20" t="s">
        <v>75</v>
      </c>
      <c r="D62" s="46">
        <v>0</v>
      </c>
      <c r="E62" s="46">
        <v>260180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7">SUM(D62:M62)</f>
        <v>260180</v>
      </c>
      <c r="O62" s="47">
        <f t="shared" si="11"/>
        <v>6.3967153464129423</v>
      </c>
      <c r="P62" s="9"/>
    </row>
    <row r="63" spans="1:16">
      <c r="A63" s="12"/>
      <c r="B63" s="44">
        <v>712</v>
      </c>
      <c r="C63" s="20" t="s">
        <v>76</v>
      </c>
      <c r="D63" s="46">
        <v>0</v>
      </c>
      <c r="E63" s="46">
        <v>14243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14243</v>
      </c>
      <c r="O63" s="47">
        <f t="shared" si="11"/>
        <v>0.35017455868613856</v>
      </c>
      <c r="P63" s="9"/>
    </row>
    <row r="64" spans="1:16">
      <c r="A64" s="12"/>
      <c r="B64" s="44">
        <v>713</v>
      </c>
      <c r="C64" s="20" t="s">
        <v>77</v>
      </c>
      <c r="D64" s="46">
        <v>0</v>
      </c>
      <c r="E64" s="46">
        <v>153991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153991</v>
      </c>
      <c r="O64" s="47">
        <f t="shared" si="11"/>
        <v>3.7859812165019422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5153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5153</v>
      </c>
      <c r="O65" s="47">
        <f t="shared" si="11"/>
        <v>0.12669026896789104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6457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6457</v>
      </c>
      <c r="O66" s="47">
        <f t="shared" si="11"/>
        <v>0.1587500614643261</v>
      </c>
      <c r="P66" s="9"/>
    </row>
    <row r="67" spans="1:119">
      <c r="A67" s="12"/>
      <c r="B67" s="44">
        <v>719</v>
      </c>
      <c r="C67" s="20" t="s">
        <v>80</v>
      </c>
      <c r="D67" s="46">
        <v>12667</v>
      </c>
      <c r="E67" s="46">
        <v>4443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17110</v>
      </c>
      <c r="O67" s="47">
        <f t="shared" si="11"/>
        <v>0.42066184786350003</v>
      </c>
      <c r="P67" s="9"/>
    </row>
    <row r="68" spans="1:119">
      <c r="A68" s="12"/>
      <c r="B68" s="44">
        <v>724</v>
      </c>
      <c r="C68" s="20" t="s">
        <v>81</v>
      </c>
      <c r="D68" s="46">
        <v>0</v>
      </c>
      <c r="E68" s="46">
        <v>129087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129087</v>
      </c>
      <c r="O68" s="47">
        <f t="shared" si="11"/>
        <v>3.1736981855730932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44454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44454</v>
      </c>
      <c r="O69" s="47">
        <f>(N69/O$73)</f>
        <v>1.0929340610709544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0</v>
      </c>
      <c r="E70" s="46">
        <v>204830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204830</v>
      </c>
      <c r="O70" s="47">
        <f>(N70/O$73)</f>
        <v>5.0358951664453953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SUM(D5,D13,D22,D26,D30,D34,D39,D42,D46)</f>
        <v>24083846</v>
      </c>
      <c r="E71" s="15">
        <f t="shared" si="18"/>
        <v>35520565</v>
      </c>
      <c r="F71" s="15">
        <f t="shared" si="18"/>
        <v>624725</v>
      </c>
      <c r="G71" s="15">
        <f t="shared" si="18"/>
        <v>17757</v>
      </c>
      <c r="H71" s="15">
        <f t="shared" si="18"/>
        <v>0</v>
      </c>
      <c r="I71" s="15">
        <f t="shared" si="18"/>
        <v>2221436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62468329</v>
      </c>
      <c r="O71" s="37">
        <f>(N71/O$73)</f>
        <v>1535.8294979593843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18</v>
      </c>
      <c r="M73" s="48"/>
      <c r="N73" s="48"/>
      <c r="O73" s="41">
        <v>40674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A75:O75"/>
    <mergeCell ref="A74:O74"/>
    <mergeCell ref="L73:N7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5064671</v>
      </c>
      <c r="E5" s="26">
        <f t="shared" si="0"/>
        <v>4201011</v>
      </c>
      <c r="F5" s="26">
        <f t="shared" si="0"/>
        <v>624924</v>
      </c>
      <c r="G5" s="26">
        <f t="shared" si="0"/>
        <v>871076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10761682</v>
      </c>
      <c r="O5" s="32">
        <f t="shared" ref="O5:O36" si="1">(N5/O$74)</f>
        <v>263.65685866183208</v>
      </c>
      <c r="P5" s="6"/>
    </row>
    <row r="6" spans="1:133">
      <c r="A6" s="12"/>
      <c r="B6" s="44">
        <v>511</v>
      </c>
      <c r="C6" s="20" t="s">
        <v>20</v>
      </c>
      <c r="D6" s="46">
        <v>256339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256339</v>
      </c>
      <c r="O6" s="47">
        <f t="shared" si="1"/>
        <v>6.2802018766690351</v>
      </c>
      <c r="P6" s="9"/>
    </row>
    <row r="7" spans="1:133">
      <c r="A7" s="12"/>
      <c r="B7" s="44">
        <v>512</v>
      </c>
      <c r="C7" s="20" t="s">
        <v>21</v>
      </c>
      <c r="D7" s="46">
        <v>232737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232737</v>
      </c>
      <c r="O7" s="47">
        <f t="shared" si="1"/>
        <v>5.7019624176201091</v>
      </c>
      <c r="P7" s="9"/>
    </row>
    <row r="8" spans="1:133">
      <c r="A8" s="12"/>
      <c r="B8" s="44">
        <v>513</v>
      </c>
      <c r="C8" s="20" t="s">
        <v>22</v>
      </c>
      <c r="D8" s="46">
        <v>810143</v>
      </c>
      <c r="E8" s="46">
        <v>2628223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3438366</v>
      </c>
      <c r="O8" s="47">
        <f t="shared" si="1"/>
        <v>84.238577063478459</v>
      </c>
      <c r="P8" s="9"/>
    </row>
    <row r="9" spans="1:133">
      <c r="A9" s="12"/>
      <c r="B9" s="44">
        <v>514</v>
      </c>
      <c r="C9" s="20" t="s">
        <v>23</v>
      </c>
      <c r="D9" s="46">
        <v>445764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445764</v>
      </c>
      <c r="O9" s="47">
        <f t="shared" si="1"/>
        <v>10.921037802876253</v>
      </c>
      <c r="P9" s="9"/>
    </row>
    <row r="10" spans="1:133">
      <c r="A10" s="12"/>
      <c r="B10" s="44">
        <v>515</v>
      </c>
      <c r="C10" s="20" t="s">
        <v>24</v>
      </c>
      <c r="D10" s="46">
        <v>139746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139746</v>
      </c>
      <c r="O10" s="47">
        <f t="shared" si="1"/>
        <v>3.4237205086116078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718585</v>
      </c>
      <c r="F11" s="46">
        <v>624924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1343509</v>
      </c>
      <c r="O11" s="47">
        <f t="shared" si="1"/>
        <v>32.915427395447978</v>
      </c>
      <c r="P11" s="9"/>
    </row>
    <row r="12" spans="1:133">
      <c r="A12" s="12"/>
      <c r="B12" s="44">
        <v>519</v>
      </c>
      <c r="C12" s="20" t="s">
        <v>26</v>
      </c>
      <c r="D12" s="46">
        <v>3179942</v>
      </c>
      <c r="E12" s="46">
        <v>854203</v>
      </c>
      <c r="F12" s="46">
        <v>0</v>
      </c>
      <c r="G12" s="46">
        <v>871076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4905221</v>
      </c>
      <c r="O12" s="47">
        <f t="shared" si="1"/>
        <v>120.17593159712865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1125672</v>
      </c>
      <c r="E13" s="31">
        <f t="shared" si="3"/>
        <v>16694735</v>
      </c>
      <c r="F13" s="31">
        <f t="shared" si="3"/>
        <v>0</v>
      </c>
      <c r="G13" s="31">
        <f t="shared" si="3"/>
        <v>999828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18820235</v>
      </c>
      <c r="O13" s="43">
        <f t="shared" si="1"/>
        <v>461.08814954553247</v>
      </c>
      <c r="P13" s="10"/>
    </row>
    <row r="14" spans="1:133">
      <c r="A14" s="12"/>
      <c r="B14" s="44">
        <v>521</v>
      </c>
      <c r="C14" s="20" t="s">
        <v>28</v>
      </c>
      <c r="D14" s="46">
        <v>57727</v>
      </c>
      <c r="E14" s="46">
        <v>6068521</v>
      </c>
      <c r="F14" s="46">
        <v>0</v>
      </c>
      <c r="G14" s="46">
        <v>599464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6725712</v>
      </c>
      <c r="O14" s="47">
        <f t="shared" si="1"/>
        <v>164.77722517578459</v>
      </c>
      <c r="P14" s="9"/>
    </row>
    <row r="15" spans="1:133">
      <c r="A15" s="12"/>
      <c r="B15" s="44">
        <v>522</v>
      </c>
      <c r="C15" s="20" t="s">
        <v>29</v>
      </c>
      <c r="D15" s="46">
        <v>18713</v>
      </c>
      <c r="E15" s="46">
        <v>849680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868393</v>
      </c>
      <c r="O15" s="47">
        <f t="shared" si="1"/>
        <v>21.275277457921945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4513303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4513303</v>
      </c>
      <c r="O16" s="47">
        <f t="shared" si="1"/>
        <v>110.57409902736605</v>
      </c>
      <c r="P16" s="9"/>
    </row>
    <row r="17" spans="1:16">
      <c r="A17" s="12"/>
      <c r="B17" s="44">
        <v>524</v>
      </c>
      <c r="C17" s="20" t="s">
        <v>31</v>
      </c>
      <c r="D17" s="46">
        <v>610531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610531</v>
      </c>
      <c r="O17" s="47">
        <f t="shared" si="1"/>
        <v>14.9577626969155</v>
      </c>
      <c r="P17" s="9"/>
    </row>
    <row r="18" spans="1:16">
      <c r="A18" s="12"/>
      <c r="B18" s="44">
        <v>525</v>
      </c>
      <c r="C18" s="20" t="s">
        <v>32</v>
      </c>
      <c r="D18" s="46">
        <v>317280</v>
      </c>
      <c r="E18" s="46">
        <v>213610</v>
      </c>
      <c r="F18" s="46">
        <v>0</v>
      </c>
      <c r="G18" s="46">
        <v>20407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551297</v>
      </c>
      <c r="O18" s="47">
        <f t="shared" si="1"/>
        <v>13.50655364186491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3943649</v>
      </c>
      <c r="F19" s="46">
        <v>0</v>
      </c>
      <c r="G19" s="46">
        <v>379957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4323606</v>
      </c>
      <c r="O19" s="47">
        <f t="shared" si="1"/>
        <v>105.92659921111301</v>
      </c>
      <c r="P19" s="9"/>
    </row>
    <row r="20" spans="1:16">
      <c r="A20" s="12"/>
      <c r="B20" s="44">
        <v>527</v>
      </c>
      <c r="C20" s="20" t="s">
        <v>34</v>
      </c>
      <c r="D20" s="46">
        <v>94570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94570</v>
      </c>
      <c r="O20" s="47">
        <f t="shared" si="1"/>
        <v>2.3169267707082835</v>
      </c>
      <c r="P20" s="9"/>
    </row>
    <row r="21" spans="1:16">
      <c r="A21" s="12"/>
      <c r="B21" s="44">
        <v>529</v>
      </c>
      <c r="C21" s="20" t="s">
        <v>35</v>
      </c>
      <c r="D21" s="46">
        <v>26851</v>
      </c>
      <c r="E21" s="46">
        <v>1105972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1132823</v>
      </c>
      <c r="O21" s="47">
        <f t="shared" si="1"/>
        <v>27.753705563858198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524786</v>
      </c>
      <c r="E22" s="31">
        <f t="shared" si="5"/>
        <v>108792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2137703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2771281</v>
      </c>
      <c r="O22" s="43">
        <f t="shared" si="1"/>
        <v>67.895264228140235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108792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108792</v>
      </c>
      <c r="O23" s="47">
        <f t="shared" si="1"/>
        <v>2.6653600215596445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2137703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2137703</v>
      </c>
      <c r="O24" s="47">
        <f t="shared" si="1"/>
        <v>52.372859347820764</v>
      </c>
      <c r="P24" s="9"/>
    </row>
    <row r="25" spans="1:16">
      <c r="A25" s="12"/>
      <c r="B25" s="44">
        <v>537</v>
      </c>
      <c r="C25" s="20" t="s">
        <v>39</v>
      </c>
      <c r="D25" s="46">
        <v>524786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524786</v>
      </c>
      <c r="O25" s="47">
        <f t="shared" si="1"/>
        <v>12.85704485875983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9277196</v>
      </c>
      <c r="F26" s="31">
        <f t="shared" si="6"/>
        <v>0</v>
      </c>
      <c r="G26" s="31">
        <f t="shared" si="6"/>
        <v>42678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9319874</v>
      </c>
      <c r="O26" s="43">
        <f t="shared" si="1"/>
        <v>228.33314550309919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7977857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7977857</v>
      </c>
      <c r="O27" s="47">
        <f t="shared" si="1"/>
        <v>195.45427150452016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42678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42678</v>
      </c>
      <c r="O28" s="47">
        <f t="shared" si="1"/>
        <v>1.0455937477031629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1299339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1299339</v>
      </c>
      <c r="O29" s="47">
        <f t="shared" si="1"/>
        <v>31.833280250875859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256990</v>
      </c>
      <c r="E30" s="31">
        <f t="shared" si="8"/>
        <v>1870798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2127788</v>
      </c>
      <c r="O30" s="43">
        <f t="shared" si="1"/>
        <v>52.129945855893375</v>
      </c>
      <c r="P30" s="10"/>
    </row>
    <row r="31" spans="1:16">
      <c r="A31" s="13"/>
      <c r="B31" s="45">
        <v>551</v>
      </c>
      <c r="C31" s="21" t="s">
        <v>94</v>
      </c>
      <c r="D31" s="46">
        <v>0</v>
      </c>
      <c r="E31" s="46">
        <v>560930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560930</v>
      </c>
      <c r="O31" s="47">
        <f t="shared" si="1"/>
        <v>13.742558247788912</v>
      </c>
      <c r="P31" s="9"/>
    </row>
    <row r="32" spans="1:16">
      <c r="A32" s="13"/>
      <c r="B32" s="45">
        <v>552</v>
      </c>
      <c r="C32" s="21" t="s">
        <v>45</v>
      </c>
      <c r="D32" s="46">
        <v>46491</v>
      </c>
      <c r="E32" s="46">
        <v>226471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272962</v>
      </c>
      <c r="O32" s="47">
        <f t="shared" si="1"/>
        <v>6.6874586569321606</v>
      </c>
      <c r="P32" s="9"/>
    </row>
    <row r="33" spans="1:16">
      <c r="A33" s="13"/>
      <c r="B33" s="45">
        <v>553</v>
      </c>
      <c r="C33" s="21" t="s">
        <v>46</v>
      </c>
      <c r="D33" s="46">
        <v>107916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107916</v>
      </c>
      <c r="O33" s="47">
        <f t="shared" si="1"/>
        <v>2.6438983756768013</v>
      </c>
      <c r="P33" s="9"/>
    </row>
    <row r="34" spans="1:16">
      <c r="A34" s="13"/>
      <c r="B34" s="45">
        <v>554</v>
      </c>
      <c r="C34" s="21" t="s">
        <v>47</v>
      </c>
      <c r="D34" s="46">
        <v>102583</v>
      </c>
      <c r="E34" s="46">
        <v>1083397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1185980</v>
      </c>
      <c r="O34" s="47">
        <f t="shared" si="1"/>
        <v>29.056030575495505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1099805</v>
      </c>
      <c r="E35" s="31">
        <f t="shared" si="9"/>
        <v>108724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1208529</v>
      </c>
      <c r="O35" s="43">
        <f t="shared" si="1"/>
        <v>29.608471960212658</v>
      </c>
      <c r="P35" s="10"/>
    </row>
    <row r="36" spans="1:16">
      <c r="A36" s="12"/>
      <c r="B36" s="44">
        <v>562</v>
      </c>
      <c r="C36" s="20" t="s">
        <v>49</v>
      </c>
      <c r="D36" s="46">
        <v>661209</v>
      </c>
      <c r="E36" s="46">
        <v>108724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769933</v>
      </c>
      <c r="O36" s="47">
        <f t="shared" si="1"/>
        <v>18.863047259720215</v>
      </c>
      <c r="P36" s="9"/>
    </row>
    <row r="37" spans="1:16">
      <c r="A37" s="12"/>
      <c r="B37" s="44">
        <v>563</v>
      </c>
      <c r="C37" s="20" t="s">
        <v>50</v>
      </c>
      <c r="D37" s="46">
        <v>75124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75124</v>
      </c>
      <c r="O37" s="47">
        <f t="shared" ref="O37:O68" si="11">(N37/O$74)</f>
        <v>1.8405076316240783</v>
      </c>
      <c r="P37" s="9"/>
    </row>
    <row r="38" spans="1:16">
      <c r="A38" s="12"/>
      <c r="B38" s="44">
        <v>564</v>
      </c>
      <c r="C38" s="20" t="s">
        <v>51</v>
      </c>
      <c r="D38" s="46">
        <v>323908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323908</v>
      </c>
      <c r="O38" s="47">
        <f t="shared" si="11"/>
        <v>7.935615062351471</v>
      </c>
      <c r="P38" s="9"/>
    </row>
    <row r="39" spans="1:16">
      <c r="A39" s="12"/>
      <c r="B39" s="44">
        <v>569</v>
      </c>
      <c r="C39" s="20" t="s">
        <v>52</v>
      </c>
      <c r="D39" s="46">
        <v>39564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39564</v>
      </c>
      <c r="O39" s="47">
        <f t="shared" si="11"/>
        <v>0.96930200651689247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429648</v>
      </c>
      <c r="E40" s="31">
        <f t="shared" si="12"/>
        <v>330395</v>
      </c>
      <c r="F40" s="31">
        <f t="shared" si="12"/>
        <v>0</v>
      </c>
      <c r="G40" s="31">
        <f t="shared" si="12"/>
        <v>3850892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4610935</v>
      </c>
      <c r="O40" s="43">
        <f t="shared" si="11"/>
        <v>112.96604356028125</v>
      </c>
      <c r="P40" s="9"/>
    </row>
    <row r="41" spans="1:16">
      <c r="A41" s="12"/>
      <c r="B41" s="44">
        <v>571</v>
      </c>
      <c r="C41" s="20" t="s">
        <v>54</v>
      </c>
      <c r="D41" s="46">
        <v>0</v>
      </c>
      <c r="E41" s="46">
        <v>330395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330395</v>
      </c>
      <c r="O41" s="47">
        <f t="shared" si="11"/>
        <v>8.0945439400249892</v>
      </c>
      <c r="P41" s="9"/>
    </row>
    <row r="42" spans="1:16">
      <c r="A42" s="12"/>
      <c r="B42" s="44">
        <v>572</v>
      </c>
      <c r="C42" s="20" t="s">
        <v>55</v>
      </c>
      <c r="D42" s="46">
        <v>429648</v>
      </c>
      <c r="E42" s="46">
        <v>0</v>
      </c>
      <c r="F42" s="46">
        <v>0</v>
      </c>
      <c r="G42" s="46">
        <v>3850892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4280540</v>
      </c>
      <c r="O42" s="47">
        <f t="shared" si="11"/>
        <v>104.87149962025626</v>
      </c>
      <c r="P42" s="9"/>
    </row>
    <row r="43" spans="1:16" ht="15.75">
      <c r="A43" s="28" t="s">
        <v>82</v>
      </c>
      <c r="B43" s="29"/>
      <c r="C43" s="30"/>
      <c r="D43" s="31">
        <f t="shared" ref="D43:M43" si="13">SUM(D44:D46)</f>
        <v>15728989</v>
      </c>
      <c r="E43" s="31">
        <f t="shared" si="13"/>
        <v>1482991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17211980</v>
      </c>
      <c r="O43" s="43">
        <f t="shared" si="11"/>
        <v>421.68655217188916</v>
      </c>
      <c r="P43" s="9"/>
    </row>
    <row r="44" spans="1:16">
      <c r="A44" s="12"/>
      <c r="B44" s="44">
        <v>581</v>
      </c>
      <c r="C44" s="20" t="s">
        <v>56</v>
      </c>
      <c r="D44" s="46">
        <v>15728989</v>
      </c>
      <c r="E44" s="46">
        <v>207414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15936403</v>
      </c>
      <c r="O44" s="47">
        <f t="shared" si="11"/>
        <v>390.43543131538331</v>
      </c>
      <c r="P44" s="9"/>
    </row>
    <row r="45" spans="1:16">
      <c r="A45" s="12"/>
      <c r="B45" s="44">
        <v>586</v>
      </c>
      <c r="C45" s="20" t="s">
        <v>57</v>
      </c>
      <c r="D45" s="46">
        <v>0</v>
      </c>
      <c r="E45" s="46">
        <v>881501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8" si="14">SUM(D45:M45)</f>
        <v>881501</v>
      </c>
      <c r="O45" s="47">
        <f t="shared" si="11"/>
        <v>21.596418159100374</v>
      </c>
      <c r="P45" s="9"/>
    </row>
    <row r="46" spans="1:16">
      <c r="A46" s="12"/>
      <c r="B46" s="44">
        <v>587</v>
      </c>
      <c r="C46" s="20" t="s">
        <v>58</v>
      </c>
      <c r="D46" s="46">
        <v>0</v>
      </c>
      <c r="E46" s="46">
        <v>394076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394076</v>
      </c>
      <c r="O46" s="47">
        <f t="shared" si="11"/>
        <v>9.6547026974054937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SUM(D48:D71)</f>
        <v>84267</v>
      </c>
      <c r="E47" s="31">
        <f t="shared" si="15"/>
        <v>1445246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1529513</v>
      </c>
      <c r="O47" s="43">
        <f t="shared" si="11"/>
        <v>37.472450204571622</v>
      </c>
      <c r="P47" s="9"/>
    </row>
    <row r="48" spans="1:16">
      <c r="A48" s="12"/>
      <c r="B48" s="44">
        <v>602</v>
      </c>
      <c r="C48" s="20" t="s">
        <v>60</v>
      </c>
      <c r="D48" s="46">
        <v>29959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29959</v>
      </c>
      <c r="O48" s="47">
        <f t="shared" si="11"/>
        <v>0.73398338927407702</v>
      </c>
      <c r="P48" s="9"/>
    </row>
    <row r="49" spans="1:16">
      <c r="A49" s="12"/>
      <c r="B49" s="44">
        <v>603</v>
      </c>
      <c r="C49" s="20" t="s">
        <v>61</v>
      </c>
      <c r="D49" s="46">
        <v>21716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21716</v>
      </c>
      <c r="O49" s="47">
        <f t="shared" si="11"/>
        <v>0.53203322145184606</v>
      </c>
      <c r="P49" s="9"/>
    </row>
    <row r="50" spans="1:16">
      <c r="A50" s="12"/>
      <c r="B50" s="44">
        <v>604</v>
      </c>
      <c r="C50" s="20" t="s">
        <v>62</v>
      </c>
      <c r="D50" s="46">
        <v>0</v>
      </c>
      <c r="E50" s="46">
        <v>329772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329772</v>
      </c>
      <c r="O50" s="47">
        <f t="shared" si="11"/>
        <v>8.0792806918685844</v>
      </c>
      <c r="P50" s="9"/>
    </row>
    <row r="51" spans="1:16">
      <c r="A51" s="12"/>
      <c r="B51" s="44">
        <v>605</v>
      </c>
      <c r="C51" s="20" t="s">
        <v>63</v>
      </c>
      <c r="D51" s="46">
        <v>0</v>
      </c>
      <c r="E51" s="46">
        <v>548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548</v>
      </c>
      <c r="O51" s="47">
        <f t="shared" si="11"/>
        <v>1.3425778474655169E-2</v>
      </c>
      <c r="P51" s="9"/>
    </row>
    <row r="52" spans="1:16">
      <c r="A52" s="12"/>
      <c r="B52" s="44">
        <v>606</v>
      </c>
      <c r="C52" s="20" t="s">
        <v>64</v>
      </c>
      <c r="D52" s="46">
        <v>16174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16174</v>
      </c>
      <c r="O52" s="47">
        <f t="shared" si="11"/>
        <v>0.39625646176838081</v>
      </c>
      <c r="P52" s="9"/>
    </row>
    <row r="53" spans="1:16">
      <c r="A53" s="12"/>
      <c r="B53" s="44">
        <v>608</v>
      </c>
      <c r="C53" s="20" t="s">
        <v>65</v>
      </c>
      <c r="D53" s="46">
        <v>0</v>
      </c>
      <c r="E53" s="46">
        <v>38090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38090</v>
      </c>
      <c r="O53" s="47">
        <f t="shared" si="11"/>
        <v>0.9331896023715609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111785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111785</v>
      </c>
      <c r="O54" s="47">
        <f t="shared" si="11"/>
        <v>2.7386873116593575</v>
      </c>
      <c r="P54" s="9"/>
    </row>
    <row r="55" spans="1:16">
      <c r="A55" s="12"/>
      <c r="B55" s="44">
        <v>634</v>
      </c>
      <c r="C55" s="20" t="s">
        <v>67</v>
      </c>
      <c r="D55" s="46">
        <v>0</v>
      </c>
      <c r="E55" s="46">
        <v>36362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36362</v>
      </c>
      <c r="O55" s="47">
        <f t="shared" si="11"/>
        <v>0.89085430090403506</v>
      </c>
      <c r="P55" s="9"/>
    </row>
    <row r="56" spans="1:16">
      <c r="A56" s="12"/>
      <c r="B56" s="44">
        <v>642</v>
      </c>
      <c r="C56" s="20" t="s">
        <v>95</v>
      </c>
      <c r="D56" s="46">
        <v>0</v>
      </c>
      <c r="E56" s="46">
        <v>4309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4309</v>
      </c>
      <c r="O56" s="47">
        <f t="shared" si="11"/>
        <v>0.10556875811549109</v>
      </c>
      <c r="P56" s="9"/>
    </row>
    <row r="57" spans="1:16">
      <c r="A57" s="12"/>
      <c r="B57" s="44">
        <v>654</v>
      </c>
      <c r="C57" s="20" t="s">
        <v>68</v>
      </c>
      <c r="D57" s="46">
        <v>0</v>
      </c>
      <c r="E57" s="46">
        <v>26619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26619</v>
      </c>
      <c r="O57" s="47">
        <f t="shared" si="11"/>
        <v>0.65215473944679914</v>
      </c>
      <c r="P57" s="9"/>
    </row>
    <row r="58" spans="1:16">
      <c r="A58" s="12"/>
      <c r="B58" s="44">
        <v>661</v>
      </c>
      <c r="C58" s="20" t="s">
        <v>70</v>
      </c>
      <c r="D58" s="46">
        <v>0</v>
      </c>
      <c r="E58" s="46">
        <v>13754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13754</v>
      </c>
      <c r="O58" s="47">
        <f t="shared" si="11"/>
        <v>0.33696744003723939</v>
      </c>
      <c r="P58" s="9"/>
    </row>
    <row r="59" spans="1:16">
      <c r="A59" s="12"/>
      <c r="B59" s="44">
        <v>674</v>
      </c>
      <c r="C59" s="20" t="s">
        <v>71</v>
      </c>
      <c r="D59" s="46">
        <v>0</v>
      </c>
      <c r="E59" s="46">
        <v>95703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1" si="16">SUM(D59:M59)</f>
        <v>95703</v>
      </c>
      <c r="O59" s="47">
        <f t="shared" si="11"/>
        <v>2.3446848127005904</v>
      </c>
      <c r="P59" s="9"/>
    </row>
    <row r="60" spans="1:16">
      <c r="A60" s="12"/>
      <c r="B60" s="44">
        <v>685</v>
      </c>
      <c r="C60" s="20" t="s">
        <v>72</v>
      </c>
      <c r="D60" s="46">
        <v>6944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6944</v>
      </c>
      <c r="O60" s="47">
        <f t="shared" si="11"/>
        <v>0.17012519293431658</v>
      </c>
      <c r="P60" s="9"/>
    </row>
    <row r="61" spans="1:16">
      <c r="A61" s="12"/>
      <c r="B61" s="44">
        <v>689</v>
      </c>
      <c r="C61" s="20" t="s">
        <v>73</v>
      </c>
      <c r="D61" s="46">
        <v>0</v>
      </c>
      <c r="E61" s="46">
        <v>10049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10049</v>
      </c>
      <c r="O61" s="47">
        <f t="shared" si="11"/>
        <v>0.24619643775877698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34365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34365</v>
      </c>
      <c r="O62" s="47">
        <f t="shared" si="11"/>
        <v>0.84192860817796511</v>
      </c>
      <c r="P62" s="9"/>
    </row>
    <row r="63" spans="1:16">
      <c r="A63" s="12"/>
      <c r="B63" s="44">
        <v>711</v>
      </c>
      <c r="C63" s="20" t="s">
        <v>75</v>
      </c>
      <c r="D63" s="46">
        <v>0</v>
      </c>
      <c r="E63" s="46">
        <v>220218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220218</v>
      </c>
      <c r="O63" s="47">
        <f t="shared" si="11"/>
        <v>5.3952519783423574</v>
      </c>
      <c r="P63" s="9"/>
    </row>
    <row r="64" spans="1:16">
      <c r="A64" s="12"/>
      <c r="B64" s="44">
        <v>712</v>
      </c>
      <c r="C64" s="20" t="s">
        <v>76</v>
      </c>
      <c r="D64" s="46">
        <v>0</v>
      </c>
      <c r="E64" s="46">
        <v>17510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17510</v>
      </c>
      <c r="O64" s="47">
        <f t="shared" si="11"/>
        <v>0.42898792169929195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93621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93621</v>
      </c>
      <c r="O65" s="47">
        <f t="shared" si="11"/>
        <v>2.2936766543352034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4908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4908</v>
      </c>
      <c r="O66" s="47">
        <f t="shared" si="11"/>
        <v>0.12024401597373643</v>
      </c>
      <c r="P66" s="9"/>
    </row>
    <row r="67" spans="1:119">
      <c r="A67" s="12"/>
      <c r="B67" s="44">
        <v>715</v>
      </c>
      <c r="C67" s="20" t="s">
        <v>79</v>
      </c>
      <c r="D67" s="46">
        <v>0</v>
      </c>
      <c r="E67" s="46">
        <v>10049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10049</v>
      </c>
      <c r="O67" s="47">
        <f t="shared" si="11"/>
        <v>0.24619643775877698</v>
      </c>
      <c r="P67" s="9"/>
    </row>
    <row r="68" spans="1:119">
      <c r="A68" s="12"/>
      <c r="B68" s="44">
        <v>719</v>
      </c>
      <c r="C68" s="20" t="s">
        <v>80</v>
      </c>
      <c r="D68" s="46">
        <v>9474</v>
      </c>
      <c r="E68" s="46">
        <v>14680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24154</v>
      </c>
      <c r="O68" s="47">
        <f t="shared" si="11"/>
        <v>0.59176323590660751</v>
      </c>
      <c r="P68" s="9"/>
    </row>
    <row r="69" spans="1:119">
      <c r="A69" s="12"/>
      <c r="B69" s="44">
        <v>724</v>
      </c>
      <c r="C69" s="20" t="s">
        <v>81</v>
      </c>
      <c r="D69" s="46">
        <v>0</v>
      </c>
      <c r="E69" s="46">
        <v>126643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126643</v>
      </c>
      <c r="O69" s="47">
        <f>(N69/O$74)</f>
        <v>3.1027023054119609</v>
      </c>
      <c r="P69" s="9"/>
    </row>
    <row r="70" spans="1:119">
      <c r="A70" s="12"/>
      <c r="B70" s="44">
        <v>744</v>
      </c>
      <c r="C70" s="20" t="s">
        <v>83</v>
      </c>
      <c r="D70" s="46">
        <v>0</v>
      </c>
      <c r="E70" s="46">
        <v>45698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45698</v>
      </c>
      <c r="O70" s="47">
        <f>(N70/O$74)</f>
        <v>1.1195825268883064</v>
      </c>
      <c r="P70" s="9"/>
    </row>
    <row r="71" spans="1:119" ht="15.75" thickBot="1">
      <c r="A71" s="12"/>
      <c r="B71" s="44">
        <v>764</v>
      </c>
      <c r="C71" s="20" t="s">
        <v>84</v>
      </c>
      <c r="D71" s="46">
        <v>0</v>
      </c>
      <c r="E71" s="46">
        <v>210563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210563</v>
      </c>
      <c r="O71" s="47">
        <f>(N71/O$74)</f>
        <v>5.1587083813117083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SUM(D5,D13,D22,D26,D30,D35,D40,D43,D47)</f>
        <v>24314828</v>
      </c>
      <c r="E72" s="15">
        <f t="shared" si="17"/>
        <v>35519888</v>
      </c>
      <c r="F72" s="15">
        <f t="shared" si="17"/>
        <v>624924</v>
      </c>
      <c r="G72" s="15">
        <f t="shared" si="17"/>
        <v>5764474</v>
      </c>
      <c r="H72" s="15">
        <f t="shared" si="17"/>
        <v>0</v>
      </c>
      <c r="I72" s="15">
        <f t="shared" si="17"/>
        <v>2137703</v>
      </c>
      <c r="J72" s="15">
        <f t="shared" si="17"/>
        <v>0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68361817</v>
      </c>
      <c r="O72" s="37">
        <f>(N72/O$74)</f>
        <v>1674.8368816914522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96</v>
      </c>
      <c r="M74" s="48"/>
      <c r="N74" s="48"/>
      <c r="O74" s="41">
        <v>40817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5263508</v>
      </c>
      <c r="E5" s="26">
        <f t="shared" si="0"/>
        <v>4197835</v>
      </c>
      <c r="F5" s="26">
        <f t="shared" si="0"/>
        <v>624825</v>
      </c>
      <c r="G5" s="26">
        <f t="shared" si="0"/>
        <v>17018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10103186</v>
      </c>
      <c r="O5" s="32">
        <f t="shared" ref="O5:O36" si="1">(N5/O$72)</f>
        <v>252.29581720564366</v>
      </c>
      <c r="P5" s="6"/>
    </row>
    <row r="6" spans="1:133">
      <c r="A6" s="12"/>
      <c r="B6" s="44">
        <v>511</v>
      </c>
      <c r="C6" s="20" t="s">
        <v>20</v>
      </c>
      <c r="D6" s="46">
        <v>255311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255311</v>
      </c>
      <c r="O6" s="47">
        <f t="shared" si="1"/>
        <v>6.3756024472468473</v>
      </c>
      <c r="P6" s="9"/>
    </row>
    <row r="7" spans="1:133">
      <c r="A7" s="12"/>
      <c r="B7" s="44">
        <v>512</v>
      </c>
      <c r="C7" s="20" t="s">
        <v>21</v>
      </c>
      <c r="D7" s="46">
        <v>338762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338762</v>
      </c>
      <c r="O7" s="47">
        <f t="shared" si="1"/>
        <v>8.4595330253464844</v>
      </c>
      <c r="P7" s="9"/>
    </row>
    <row r="8" spans="1:133">
      <c r="A8" s="12"/>
      <c r="B8" s="44">
        <v>513</v>
      </c>
      <c r="C8" s="20" t="s">
        <v>22</v>
      </c>
      <c r="D8" s="46">
        <v>814424</v>
      </c>
      <c r="E8" s="46">
        <v>2719207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3533631</v>
      </c>
      <c r="O8" s="47">
        <f t="shared" si="1"/>
        <v>88.241503308777624</v>
      </c>
      <c r="P8" s="9"/>
    </row>
    <row r="9" spans="1:133">
      <c r="A9" s="12"/>
      <c r="B9" s="44">
        <v>514</v>
      </c>
      <c r="C9" s="20" t="s">
        <v>23</v>
      </c>
      <c r="D9" s="46">
        <v>406999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406999</v>
      </c>
      <c r="O9" s="47">
        <f t="shared" si="1"/>
        <v>10.163541016356598</v>
      </c>
      <c r="P9" s="9"/>
    </row>
    <row r="10" spans="1:133">
      <c r="A10" s="12"/>
      <c r="B10" s="44">
        <v>515</v>
      </c>
      <c r="C10" s="20" t="s">
        <v>24</v>
      </c>
      <c r="D10" s="46">
        <v>125657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125657</v>
      </c>
      <c r="O10" s="47">
        <f t="shared" si="1"/>
        <v>3.1378948682731926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707014</v>
      </c>
      <c r="F11" s="46">
        <v>624825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1331839</v>
      </c>
      <c r="O11" s="47">
        <f t="shared" si="1"/>
        <v>33.258559120988885</v>
      </c>
      <c r="P11" s="9"/>
    </row>
    <row r="12" spans="1:133">
      <c r="A12" s="12"/>
      <c r="B12" s="44">
        <v>519</v>
      </c>
      <c r="C12" s="20" t="s">
        <v>26</v>
      </c>
      <c r="D12" s="46">
        <v>3322355</v>
      </c>
      <c r="E12" s="46">
        <v>771614</v>
      </c>
      <c r="F12" s="46">
        <v>0</v>
      </c>
      <c r="G12" s="46">
        <v>17018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4110987</v>
      </c>
      <c r="O12" s="47">
        <f t="shared" si="1"/>
        <v>102.65918341865401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1309862</v>
      </c>
      <c r="E13" s="31">
        <f t="shared" si="3"/>
        <v>15719478</v>
      </c>
      <c r="F13" s="31">
        <f t="shared" si="3"/>
        <v>0</v>
      </c>
      <c r="G13" s="31">
        <f t="shared" si="3"/>
        <v>1085615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18114955</v>
      </c>
      <c r="O13" s="43">
        <f t="shared" si="1"/>
        <v>452.36496441503311</v>
      </c>
      <c r="P13" s="10"/>
    </row>
    <row r="14" spans="1:133">
      <c r="A14" s="12"/>
      <c r="B14" s="44">
        <v>521</v>
      </c>
      <c r="C14" s="20" t="s">
        <v>28</v>
      </c>
      <c r="D14" s="46">
        <v>49635</v>
      </c>
      <c r="E14" s="46">
        <v>5568439</v>
      </c>
      <c r="F14" s="46">
        <v>0</v>
      </c>
      <c r="G14" s="46">
        <v>896942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6515016</v>
      </c>
      <c r="O14" s="47">
        <f t="shared" si="1"/>
        <v>162.69237108253216</v>
      </c>
      <c r="P14" s="9"/>
    </row>
    <row r="15" spans="1:133">
      <c r="A15" s="12"/>
      <c r="B15" s="44">
        <v>522</v>
      </c>
      <c r="C15" s="20" t="s">
        <v>29</v>
      </c>
      <c r="D15" s="46">
        <v>16718</v>
      </c>
      <c r="E15" s="46">
        <v>925647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942365</v>
      </c>
      <c r="O15" s="47">
        <f t="shared" si="1"/>
        <v>23.532650767886128</v>
      </c>
      <c r="P15" s="9"/>
    </row>
    <row r="16" spans="1:133">
      <c r="A16" s="12"/>
      <c r="B16" s="44">
        <v>523</v>
      </c>
      <c r="C16" s="20" t="s">
        <v>30</v>
      </c>
      <c r="D16" s="46">
        <v>178854</v>
      </c>
      <c r="E16" s="46">
        <v>4415741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4594595</v>
      </c>
      <c r="O16" s="47">
        <f t="shared" si="1"/>
        <v>114.73579722811837</v>
      </c>
      <c r="P16" s="9"/>
    </row>
    <row r="17" spans="1:16">
      <c r="A17" s="12"/>
      <c r="B17" s="44">
        <v>524</v>
      </c>
      <c r="C17" s="20" t="s">
        <v>31</v>
      </c>
      <c r="D17" s="46">
        <v>593470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593470</v>
      </c>
      <c r="O17" s="47">
        <f t="shared" si="1"/>
        <v>14.820077412910475</v>
      </c>
      <c r="P17" s="9"/>
    </row>
    <row r="18" spans="1:16">
      <c r="A18" s="12"/>
      <c r="B18" s="44">
        <v>525</v>
      </c>
      <c r="C18" s="20" t="s">
        <v>32</v>
      </c>
      <c r="D18" s="46">
        <v>307679</v>
      </c>
      <c r="E18" s="46">
        <v>239844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547523</v>
      </c>
      <c r="O18" s="47">
        <f t="shared" si="1"/>
        <v>13.672693220127357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3619400</v>
      </c>
      <c r="F19" s="46">
        <v>0</v>
      </c>
      <c r="G19" s="46">
        <v>188673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3808073</v>
      </c>
      <c r="O19" s="47">
        <f t="shared" si="1"/>
        <v>95.094843301286048</v>
      </c>
      <c r="P19" s="9"/>
    </row>
    <row r="20" spans="1:16">
      <c r="A20" s="12"/>
      <c r="B20" s="44">
        <v>527</v>
      </c>
      <c r="C20" s="20" t="s">
        <v>34</v>
      </c>
      <c r="D20" s="46">
        <v>126349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126349</v>
      </c>
      <c r="O20" s="47">
        <f t="shared" si="1"/>
        <v>3.1551754276439006</v>
      </c>
      <c r="P20" s="9"/>
    </row>
    <row r="21" spans="1:16">
      <c r="A21" s="12"/>
      <c r="B21" s="44">
        <v>529</v>
      </c>
      <c r="C21" s="20" t="s">
        <v>35</v>
      </c>
      <c r="D21" s="46">
        <v>37157</v>
      </c>
      <c r="E21" s="46">
        <v>950407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987564</v>
      </c>
      <c r="O21" s="47">
        <f t="shared" si="1"/>
        <v>24.661355974528654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500548</v>
      </c>
      <c r="E22" s="31">
        <f t="shared" si="5"/>
        <v>131081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2141287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2772916</v>
      </c>
      <c r="O22" s="43">
        <f t="shared" si="1"/>
        <v>69.244999375702335</v>
      </c>
      <c r="P22" s="10"/>
    </row>
    <row r="23" spans="1:16">
      <c r="A23" s="12"/>
      <c r="B23" s="44">
        <v>531</v>
      </c>
      <c r="C23" s="20" t="s">
        <v>98</v>
      </c>
      <c r="D23" s="46">
        <v>178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178</v>
      </c>
      <c r="O23" s="47">
        <f t="shared" si="1"/>
        <v>4.4449993757023345E-3</v>
      </c>
      <c r="P23" s="9"/>
    </row>
    <row r="24" spans="1:16">
      <c r="A24" s="12"/>
      <c r="B24" s="44">
        <v>533</v>
      </c>
      <c r="C24" s="20" t="s">
        <v>37</v>
      </c>
      <c r="D24" s="46">
        <v>0</v>
      </c>
      <c r="E24" s="46">
        <v>131081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131081</v>
      </c>
      <c r="O24" s="47">
        <f t="shared" si="1"/>
        <v>3.2733424896990884</v>
      </c>
      <c r="P24" s="9"/>
    </row>
    <row r="25" spans="1:16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2141287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2141287</v>
      </c>
      <c r="O25" s="47">
        <f t="shared" si="1"/>
        <v>53.472018978649018</v>
      </c>
      <c r="P25" s="9"/>
    </row>
    <row r="26" spans="1:16">
      <c r="A26" s="12"/>
      <c r="B26" s="44">
        <v>537</v>
      </c>
      <c r="C26" s="20" t="s">
        <v>39</v>
      </c>
      <c r="D26" s="46">
        <v>500370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500370</v>
      </c>
      <c r="O26" s="47">
        <f t="shared" si="1"/>
        <v>12.495192907978524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SUM(D28:D29)</f>
        <v>0</v>
      </c>
      <c r="E27" s="31">
        <f t="shared" si="6"/>
        <v>7972157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7972157</v>
      </c>
      <c r="O27" s="43">
        <f t="shared" si="1"/>
        <v>199.07996004494944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6941797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6941797</v>
      </c>
      <c r="O28" s="47">
        <f t="shared" si="1"/>
        <v>173.34990635535024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1030360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1030360</v>
      </c>
      <c r="O29" s="47">
        <f t="shared" si="1"/>
        <v>25.730053689599202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211287</v>
      </c>
      <c r="E30" s="31">
        <f t="shared" si="8"/>
        <v>814061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1025348</v>
      </c>
      <c r="O30" s="43">
        <f t="shared" si="1"/>
        <v>25.604894493694594</v>
      </c>
      <c r="P30" s="10"/>
    </row>
    <row r="31" spans="1:16">
      <c r="A31" s="13"/>
      <c r="B31" s="45">
        <v>552</v>
      </c>
      <c r="C31" s="21" t="s">
        <v>45</v>
      </c>
      <c r="D31" s="46">
        <v>50183</v>
      </c>
      <c r="E31" s="46">
        <v>249055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299238</v>
      </c>
      <c r="O31" s="47">
        <f t="shared" si="1"/>
        <v>7.4725433886877264</v>
      </c>
      <c r="P31" s="9"/>
    </row>
    <row r="32" spans="1:16">
      <c r="A32" s="13"/>
      <c r="B32" s="45">
        <v>553</v>
      </c>
      <c r="C32" s="21" t="s">
        <v>46</v>
      </c>
      <c r="D32" s="46">
        <v>104810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104810</v>
      </c>
      <c r="O32" s="47">
        <f t="shared" si="1"/>
        <v>2.6173055312773128</v>
      </c>
      <c r="P32" s="9"/>
    </row>
    <row r="33" spans="1:16">
      <c r="A33" s="13"/>
      <c r="B33" s="45">
        <v>554</v>
      </c>
      <c r="C33" s="21" t="s">
        <v>47</v>
      </c>
      <c r="D33" s="46">
        <v>56294</v>
      </c>
      <c r="E33" s="46">
        <v>565006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621300</v>
      </c>
      <c r="O33" s="47">
        <f t="shared" si="1"/>
        <v>15.515045573729553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1268146</v>
      </c>
      <c r="E34" s="31">
        <f t="shared" si="9"/>
        <v>25801</v>
      </c>
      <c r="F34" s="31">
        <f t="shared" si="9"/>
        <v>0</v>
      </c>
      <c r="G34" s="31">
        <f t="shared" si="9"/>
        <v>106675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1400622</v>
      </c>
      <c r="O34" s="43">
        <f t="shared" si="1"/>
        <v>34.976201773005371</v>
      </c>
      <c r="P34" s="10"/>
    </row>
    <row r="35" spans="1:16">
      <c r="A35" s="12"/>
      <c r="B35" s="44">
        <v>562</v>
      </c>
      <c r="C35" s="20" t="s">
        <v>49</v>
      </c>
      <c r="D35" s="46">
        <v>619898</v>
      </c>
      <c r="E35" s="46">
        <v>25801</v>
      </c>
      <c r="F35" s="46">
        <v>0</v>
      </c>
      <c r="G35" s="46">
        <v>106675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752374</v>
      </c>
      <c r="O35" s="47">
        <f t="shared" si="1"/>
        <v>18.788213260082408</v>
      </c>
      <c r="P35" s="9"/>
    </row>
    <row r="36" spans="1:16">
      <c r="A36" s="12"/>
      <c r="B36" s="44">
        <v>563</v>
      </c>
      <c r="C36" s="20" t="s">
        <v>50</v>
      </c>
      <c r="D36" s="46">
        <v>75124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75124</v>
      </c>
      <c r="O36" s="47">
        <f t="shared" si="1"/>
        <v>1.8759895117992258</v>
      </c>
      <c r="P36" s="9"/>
    </row>
    <row r="37" spans="1:16">
      <c r="A37" s="12"/>
      <c r="B37" s="44">
        <v>564</v>
      </c>
      <c r="C37" s="20" t="s">
        <v>51</v>
      </c>
      <c r="D37" s="46">
        <v>558124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558124</v>
      </c>
      <c r="O37" s="47">
        <f t="shared" ref="O37:O68" si="11">(N37/O$72)</f>
        <v>13.937420402047696</v>
      </c>
      <c r="P37" s="9"/>
    </row>
    <row r="38" spans="1:16">
      <c r="A38" s="12"/>
      <c r="B38" s="44">
        <v>569</v>
      </c>
      <c r="C38" s="20" t="s">
        <v>52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15000</v>
      </c>
      <c r="O38" s="47">
        <f t="shared" si="11"/>
        <v>0.37457859907603946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SUM(D40:D41)</f>
        <v>580863</v>
      </c>
      <c r="E39" s="31">
        <f t="shared" si="12"/>
        <v>375658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956521</v>
      </c>
      <c r="O39" s="43">
        <f t="shared" si="11"/>
        <v>23.88615307778749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375658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375658</v>
      </c>
      <c r="O40" s="47">
        <f t="shared" si="11"/>
        <v>9.3808964914471211</v>
      </c>
      <c r="P40" s="9"/>
    </row>
    <row r="41" spans="1:16">
      <c r="A41" s="12"/>
      <c r="B41" s="44">
        <v>572</v>
      </c>
      <c r="C41" s="20" t="s">
        <v>55</v>
      </c>
      <c r="D41" s="46">
        <v>580863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580863</v>
      </c>
      <c r="O41" s="47">
        <f t="shared" si="11"/>
        <v>14.505256586340368</v>
      </c>
      <c r="P41" s="9"/>
    </row>
    <row r="42" spans="1:16" ht="15.75">
      <c r="A42" s="28" t="s">
        <v>82</v>
      </c>
      <c r="B42" s="29"/>
      <c r="C42" s="30"/>
      <c r="D42" s="31">
        <f t="shared" ref="D42:M42" si="13">SUM(D43:D44)</f>
        <v>17214134</v>
      </c>
      <c r="E42" s="31">
        <f t="shared" si="13"/>
        <v>2218515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19432649</v>
      </c>
      <c r="O42" s="43">
        <f t="shared" si="11"/>
        <v>485.27029591709328</v>
      </c>
      <c r="P42" s="9"/>
    </row>
    <row r="43" spans="1:16">
      <c r="A43" s="12"/>
      <c r="B43" s="44">
        <v>581</v>
      </c>
      <c r="C43" s="20" t="s">
        <v>56</v>
      </c>
      <c r="D43" s="46">
        <v>17214134</v>
      </c>
      <c r="E43" s="46">
        <v>1783570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18997704</v>
      </c>
      <c r="O43" s="47">
        <f t="shared" si="11"/>
        <v>474.40888999875142</v>
      </c>
      <c r="P43" s="9"/>
    </row>
    <row r="44" spans="1:16">
      <c r="A44" s="12"/>
      <c r="B44" s="44">
        <v>587</v>
      </c>
      <c r="C44" s="20" t="s">
        <v>58</v>
      </c>
      <c r="D44" s="46">
        <v>0</v>
      </c>
      <c r="E44" s="46">
        <v>434945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14">SUM(D44:M44)</f>
        <v>434945</v>
      </c>
      <c r="O44" s="47">
        <f t="shared" si="11"/>
        <v>10.861405918341866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SUM(D46:D69)</f>
        <v>125241</v>
      </c>
      <c r="E45" s="31">
        <f t="shared" si="15"/>
        <v>1244201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1369442</v>
      </c>
      <c r="O45" s="43">
        <f t="shared" si="11"/>
        <v>34.197577725059311</v>
      </c>
      <c r="P45" s="9"/>
    </row>
    <row r="46" spans="1:16">
      <c r="A46" s="12"/>
      <c r="B46" s="44">
        <v>601</v>
      </c>
      <c r="C46" s="20" t="s">
        <v>99</v>
      </c>
      <c r="D46" s="46">
        <v>35585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35585</v>
      </c>
      <c r="O46" s="47">
        <f t="shared" si="11"/>
        <v>0.88862529654139089</v>
      </c>
      <c r="P46" s="9"/>
    </row>
    <row r="47" spans="1:16">
      <c r="A47" s="12"/>
      <c r="B47" s="44">
        <v>602</v>
      </c>
      <c r="C47" s="20" t="s">
        <v>60</v>
      </c>
      <c r="D47" s="46">
        <v>32851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32851</v>
      </c>
      <c r="O47" s="47">
        <f t="shared" si="11"/>
        <v>0.82035210388313151</v>
      </c>
      <c r="P47" s="9"/>
    </row>
    <row r="48" spans="1:16">
      <c r="A48" s="12"/>
      <c r="B48" s="44">
        <v>603</v>
      </c>
      <c r="C48" s="20" t="s">
        <v>61</v>
      </c>
      <c r="D48" s="46">
        <v>25058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25058</v>
      </c>
      <c r="O48" s="47">
        <f t="shared" si="11"/>
        <v>0.62574603570982645</v>
      </c>
      <c r="P48" s="9"/>
    </row>
    <row r="49" spans="1:16">
      <c r="A49" s="12"/>
      <c r="B49" s="44">
        <v>604</v>
      </c>
      <c r="C49" s="20" t="s">
        <v>62</v>
      </c>
      <c r="D49" s="46">
        <v>0</v>
      </c>
      <c r="E49" s="46">
        <v>186110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186110</v>
      </c>
      <c r="O49" s="47">
        <f t="shared" si="11"/>
        <v>4.647521538269447</v>
      </c>
      <c r="P49" s="9"/>
    </row>
    <row r="50" spans="1:16">
      <c r="A50" s="12"/>
      <c r="B50" s="44">
        <v>605</v>
      </c>
      <c r="C50" s="20" t="s">
        <v>63</v>
      </c>
      <c r="D50" s="46">
        <v>0</v>
      </c>
      <c r="E50" s="46">
        <v>635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635</v>
      </c>
      <c r="O50" s="47">
        <f t="shared" si="11"/>
        <v>1.5857160694219004E-2</v>
      </c>
      <c r="P50" s="9"/>
    </row>
    <row r="51" spans="1:16">
      <c r="A51" s="12"/>
      <c r="B51" s="44">
        <v>606</v>
      </c>
      <c r="C51" s="20" t="s">
        <v>64</v>
      </c>
      <c r="D51" s="46">
        <v>16337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16337</v>
      </c>
      <c r="O51" s="47">
        <f t="shared" si="11"/>
        <v>0.4079660382070171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36027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36027</v>
      </c>
      <c r="O52" s="47">
        <f t="shared" si="11"/>
        <v>0.89966287926083155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100990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100990</v>
      </c>
      <c r="O53" s="47">
        <f t="shared" si="11"/>
        <v>2.5219128480459485</v>
      </c>
      <c r="P53" s="9"/>
    </row>
    <row r="54" spans="1:16">
      <c r="A54" s="12"/>
      <c r="B54" s="44">
        <v>634</v>
      </c>
      <c r="C54" s="20" t="s">
        <v>67</v>
      </c>
      <c r="D54" s="46">
        <v>0</v>
      </c>
      <c r="E54" s="46">
        <v>27792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27792</v>
      </c>
      <c r="O54" s="47">
        <f t="shared" si="11"/>
        <v>0.69401922836808594</v>
      </c>
      <c r="P54" s="9"/>
    </row>
    <row r="55" spans="1:16">
      <c r="A55" s="12"/>
      <c r="B55" s="44">
        <v>654</v>
      </c>
      <c r="C55" s="20" t="s">
        <v>68</v>
      </c>
      <c r="D55" s="46">
        <v>0</v>
      </c>
      <c r="E55" s="46">
        <v>19921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19921</v>
      </c>
      <c r="O55" s="47">
        <f t="shared" si="11"/>
        <v>0.49746535147958548</v>
      </c>
      <c r="P55" s="9"/>
    </row>
    <row r="56" spans="1:16">
      <c r="A56" s="12"/>
      <c r="B56" s="44">
        <v>674</v>
      </c>
      <c r="C56" s="20" t="s">
        <v>71</v>
      </c>
      <c r="D56" s="46">
        <v>0</v>
      </c>
      <c r="E56" s="46">
        <v>101286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101286</v>
      </c>
      <c r="O56" s="47">
        <f t="shared" si="11"/>
        <v>2.5293045324010488</v>
      </c>
      <c r="P56" s="9"/>
    </row>
    <row r="57" spans="1:16">
      <c r="A57" s="12"/>
      <c r="B57" s="44">
        <v>682</v>
      </c>
      <c r="C57" s="20" t="s">
        <v>100</v>
      </c>
      <c r="D57" s="46">
        <v>6903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6903</v>
      </c>
      <c r="O57" s="47">
        <f t="shared" si="11"/>
        <v>0.17238107129479335</v>
      </c>
      <c r="P57" s="9"/>
    </row>
    <row r="58" spans="1:16">
      <c r="A58" s="12"/>
      <c r="B58" s="44">
        <v>685</v>
      </c>
      <c r="C58" s="20" t="s">
        <v>72</v>
      </c>
      <c r="D58" s="46">
        <v>7087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7087</v>
      </c>
      <c r="O58" s="47">
        <f t="shared" si="11"/>
        <v>0.17697590211012612</v>
      </c>
      <c r="P58" s="9"/>
    </row>
    <row r="59" spans="1:16">
      <c r="A59" s="12"/>
      <c r="B59" s="44">
        <v>689</v>
      </c>
      <c r="C59" s="20" t="s">
        <v>73</v>
      </c>
      <c r="D59" s="46">
        <v>0</v>
      </c>
      <c r="E59" s="46">
        <v>5772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5772</v>
      </c>
      <c r="O59" s="47">
        <f t="shared" si="11"/>
        <v>0.14413784492446</v>
      </c>
      <c r="P59" s="9"/>
    </row>
    <row r="60" spans="1:16">
      <c r="A60" s="12"/>
      <c r="B60" s="44">
        <v>694</v>
      </c>
      <c r="C60" s="20" t="s">
        <v>74</v>
      </c>
      <c r="D60" s="46">
        <v>0</v>
      </c>
      <c r="E60" s="46">
        <v>34932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34932</v>
      </c>
      <c r="O60" s="47">
        <f t="shared" si="11"/>
        <v>0.87231864152828065</v>
      </c>
      <c r="P60" s="9"/>
    </row>
    <row r="61" spans="1:16">
      <c r="A61" s="12"/>
      <c r="B61" s="44">
        <v>711</v>
      </c>
      <c r="C61" s="20" t="s">
        <v>75</v>
      </c>
      <c r="D61" s="46">
        <v>0</v>
      </c>
      <c r="E61" s="46">
        <v>201388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6">SUM(D61:M61)</f>
        <v>201388</v>
      </c>
      <c r="O61" s="47">
        <f t="shared" si="11"/>
        <v>5.0290423273816955</v>
      </c>
      <c r="P61" s="9"/>
    </row>
    <row r="62" spans="1:16">
      <c r="A62" s="12"/>
      <c r="B62" s="44">
        <v>712</v>
      </c>
      <c r="C62" s="20" t="s">
        <v>76</v>
      </c>
      <c r="D62" s="46">
        <v>0</v>
      </c>
      <c r="E62" s="46">
        <v>47692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47692</v>
      </c>
      <c r="O62" s="47">
        <f t="shared" si="11"/>
        <v>1.1909601698089649</v>
      </c>
      <c r="P62" s="9"/>
    </row>
    <row r="63" spans="1:16">
      <c r="A63" s="12"/>
      <c r="B63" s="44">
        <v>713</v>
      </c>
      <c r="C63" s="20" t="s">
        <v>77</v>
      </c>
      <c r="D63" s="46">
        <v>0</v>
      </c>
      <c r="E63" s="46">
        <v>87355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87355</v>
      </c>
      <c r="O63" s="47">
        <f t="shared" si="11"/>
        <v>2.1814209014858283</v>
      </c>
      <c r="P63" s="9"/>
    </row>
    <row r="64" spans="1:16">
      <c r="A64" s="12"/>
      <c r="B64" s="44">
        <v>714</v>
      </c>
      <c r="C64" s="20" t="s">
        <v>78</v>
      </c>
      <c r="D64" s="46">
        <v>0</v>
      </c>
      <c r="E64" s="46">
        <v>4002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4002</v>
      </c>
      <c r="O64" s="47">
        <f t="shared" si="11"/>
        <v>9.993757023348733E-2</v>
      </c>
      <c r="P64" s="9"/>
    </row>
    <row r="65" spans="1:119">
      <c r="A65" s="12"/>
      <c r="B65" s="44">
        <v>715</v>
      </c>
      <c r="C65" s="20" t="s">
        <v>79</v>
      </c>
      <c r="D65" s="46">
        <v>0</v>
      </c>
      <c r="E65" s="46">
        <v>11059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11059</v>
      </c>
      <c r="O65" s="47">
        <f t="shared" si="11"/>
        <v>0.27616431514546136</v>
      </c>
      <c r="P65" s="9"/>
    </row>
    <row r="66" spans="1:119">
      <c r="A66" s="12"/>
      <c r="B66" s="44">
        <v>719</v>
      </c>
      <c r="C66" s="20" t="s">
        <v>80</v>
      </c>
      <c r="D66" s="46">
        <v>1420</v>
      </c>
      <c r="E66" s="46">
        <v>44999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46419</v>
      </c>
      <c r="O66" s="47">
        <f t="shared" si="11"/>
        <v>1.1591709327007118</v>
      </c>
      <c r="P66" s="9"/>
    </row>
    <row r="67" spans="1:119">
      <c r="A67" s="12"/>
      <c r="B67" s="44">
        <v>724</v>
      </c>
      <c r="C67" s="20" t="s">
        <v>81</v>
      </c>
      <c r="D67" s="46">
        <v>0</v>
      </c>
      <c r="E67" s="46">
        <v>89238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89238</v>
      </c>
      <c r="O67" s="47">
        <f t="shared" si="11"/>
        <v>2.228443001623174</v>
      </c>
      <c r="P67" s="9"/>
    </row>
    <row r="68" spans="1:119">
      <c r="A68" s="12"/>
      <c r="B68" s="44">
        <v>744</v>
      </c>
      <c r="C68" s="20" t="s">
        <v>83</v>
      </c>
      <c r="D68" s="46">
        <v>0</v>
      </c>
      <c r="E68" s="46">
        <v>42917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42917</v>
      </c>
      <c r="O68" s="47">
        <f t="shared" si="11"/>
        <v>1.0717193157697591</v>
      </c>
      <c r="P68" s="9"/>
    </row>
    <row r="69" spans="1:119" ht="15.75" thickBot="1">
      <c r="A69" s="12"/>
      <c r="B69" s="44">
        <v>764</v>
      </c>
      <c r="C69" s="20" t="s">
        <v>84</v>
      </c>
      <c r="D69" s="46">
        <v>0</v>
      </c>
      <c r="E69" s="46">
        <v>202086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202086</v>
      </c>
      <c r="O69" s="47">
        <f>(N69/O$72)</f>
        <v>5.0464727181920344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SUM(D5,D13,D22,D27,D30,D34,D39,D42,D45)</f>
        <v>26473589</v>
      </c>
      <c r="E70" s="15">
        <f t="shared" si="17"/>
        <v>32698787</v>
      </c>
      <c r="F70" s="15">
        <f t="shared" si="17"/>
        <v>624825</v>
      </c>
      <c r="G70" s="15">
        <f t="shared" si="17"/>
        <v>1209308</v>
      </c>
      <c r="H70" s="15">
        <f t="shared" si="17"/>
        <v>0</v>
      </c>
      <c r="I70" s="15">
        <f t="shared" si="17"/>
        <v>2141287</v>
      </c>
      <c r="J70" s="15">
        <f t="shared" si="17"/>
        <v>0</v>
      </c>
      <c r="K70" s="15">
        <f t="shared" si="17"/>
        <v>0</v>
      </c>
      <c r="L70" s="15">
        <f t="shared" si="17"/>
        <v>0</v>
      </c>
      <c r="M70" s="15">
        <f t="shared" si="17"/>
        <v>0</v>
      </c>
      <c r="N70" s="15">
        <f>SUM(D70:M70)</f>
        <v>63147796</v>
      </c>
      <c r="O70" s="37">
        <f>(N70/O$72)</f>
        <v>1576.9208640279685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101</v>
      </c>
      <c r="M72" s="48"/>
      <c r="N72" s="48"/>
      <c r="O72" s="41">
        <v>40045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4239762</v>
      </c>
      <c r="E5" s="26">
        <f t="shared" si="0"/>
        <v>3303500</v>
      </c>
      <c r="F5" s="26">
        <f t="shared" si="0"/>
        <v>622825</v>
      </c>
      <c r="G5" s="26">
        <f t="shared" si="0"/>
        <v>433792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8599879</v>
      </c>
      <c r="O5" s="32">
        <f t="shared" ref="O5:O36" si="1">(N5/O$73)</f>
        <v>220.61719812216208</v>
      </c>
      <c r="P5" s="6"/>
    </row>
    <row r="6" spans="1:133">
      <c r="A6" s="12"/>
      <c r="B6" s="44">
        <v>511</v>
      </c>
      <c r="C6" s="20" t="s">
        <v>20</v>
      </c>
      <c r="D6" s="46">
        <v>239431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239431</v>
      </c>
      <c r="O6" s="47">
        <f t="shared" si="1"/>
        <v>6.1422487878710141</v>
      </c>
      <c r="P6" s="9"/>
    </row>
    <row r="7" spans="1:133">
      <c r="A7" s="12"/>
      <c r="B7" s="44">
        <v>512</v>
      </c>
      <c r="C7" s="20" t="s">
        <v>21</v>
      </c>
      <c r="D7" s="46">
        <v>266151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266151</v>
      </c>
      <c r="O7" s="47">
        <f t="shared" si="1"/>
        <v>6.8277109360970734</v>
      </c>
      <c r="P7" s="9"/>
    </row>
    <row r="8" spans="1:133">
      <c r="A8" s="12"/>
      <c r="B8" s="44">
        <v>513</v>
      </c>
      <c r="C8" s="20" t="s">
        <v>22</v>
      </c>
      <c r="D8" s="46">
        <v>613167</v>
      </c>
      <c r="E8" s="46">
        <v>1317036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1930203</v>
      </c>
      <c r="O8" s="47">
        <f t="shared" si="1"/>
        <v>49.51650804237962</v>
      </c>
      <c r="P8" s="9"/>
    </row>
    <row r="9" spans="1:133">
      <c r="A9" s="12"/>
      <c r="B9" s="44">
        <v>514</v>
      </c>
      <c r="C9" s="20" t="s">
        <v>23</v>
      </c>
      <c r="D9" s="46">
        <v>229665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229665</v>
      </c>
      <c r="O9" s="47">
        <f t="shared" si="1"/>
        <v>5.8917164772581518</v>
      </c>
      <c r="P9" s="9"/>
    </row>
    <row r="10" spans="1:133">
      <c r="A10" s="12"/>
      <c r="B10" s="44">
        <v>515</v>
      </c>
      <c r="C10" s="20" t="s">
        <v>24</v>
      </c>
      <c r="D10" s="46">
        <v>121952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121952</v>
      </c>
      <c r="O10" s="47">
        <f t="shared" si="1"/>
        <v>3.1284984992688747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178393</v>
      </c>
      <c r="F11" s="46">
        <v>622825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801218</v>
      </c>
      <c r="O11" s="47">
        <f t="shared" si="1"/>
        <v>20.55406480080039</v>
      </c>
      <c r="P11" s="9"/>
    </row>
    <row r="12" spans="1:133">
      <c r="A12" s="12"/>
      <c r="B12" s="44">
        <v>519</v>
      </c>
      <c r="C12" s="20" t="s">
        <v>26</v>
      </c>
      <c r="D12" s="46">
        <v>2769396</v>
      </c>
      <c r="E12" s="46">
        <v>1808071</v>
      </c>
      <c r="F12" s="46">
        <v>0</v>
      </c>
      <c r="G12" s="46">
        <v>433792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5011259</v>
      </c>
      <c r="O12" s="47">
        <f t="shared" si="1"/>
        <v>128.55645057848696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1022261</v>
      </c>
      <c r="E13" s="31">
        <f t="shared" si="3"/>
        <v>14603493</v>
      </c>
      <c r="F13" s="31">
        <f t="shared" si="3"/>
        <v>0</v>
      </c>
      <c r="G13" s="31">
        <f t="shared" si="3"/>
        <v>72514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15698268</v>
      </c>
      <c r="O13" s="43">
        <f t="shared" si="1"/>
        <v>402.71588722711067</v>
      </c>
      <c r="P13" s="10"/>
    </row>
    <row r="14" spans="1:133">
      <c r="A14" s="12"/>
      <c r="B14" s="44">
        <v>521</v>
      </c>
      <c r="C14" s="20" t="s">
        <v>28</v>
      </c>
      <c r="D14" s="46">
        <v>38431</v>
      </c>
      <c r="E14" s="46">
        <v>5476742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5515173</v>
      </c>
      <c r="O14" s="47">
        <f t="shared" si="1"/>
        <v>141.48362022523793</v>
      </c>
      <c r="P14" s="9"/>
    </row>
    <row r="15" spans="1:133">
      <c r="A15" s="12"/>
      <c r="B15" s="44">
        <v>522</v>
      </c>
      <c r="C15" s="20" t="s">
        <v>29</v>
      </c>
      <c r="D15" s="46">
        <v>16718</v>
      </c>
      <c r="E15" s="46">
        <v>658639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675357</v>
      </c>
      <c r="O15" s="47">
        <f t="shared" si="1"/>
        <v>17.325286678125241</v>
      </c>
      <c r="P15" s="9"/>
    </row>
    <row r="16" spans="1:133">
      <c r="A16" s="12"/>
      <c r="B16" s="44">
        <v>523</v>
      </c>
      <c r="C16" s="20" t="s">
        <v>30</v>
      </c>
      <c r="D16" s="46">
        <v>17671</v>
      </c>
      <c r="E16" s="46">
        <v>3723139</v>
      </c>
      <c r="F16" s="46">
        <v>0</v>
      </c>
      <c r="G16" s="46">
        <v>64797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3805607</v>
      </c>
      <c r="O16" s="47">
        <f t="shared" si="1"/>
        <v>97.627228649855056</v>
      </c>
      <c r="P16" s="9"/>
    </row>
    <row r="17" spans="1:16">
      <c r="A17" s="12"/>
      <c r="B17" s="44">
        <v>524</v>
      </c>
      <c r="C17" s="20" t="s">
        <v>31</v>
      </c>
      <c r="D17" s="46">
        <v>556906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556906</v>
      </c>
      <c r="O17" s="47">
        <f t="shared" si="1"/>
        <v>14.286601164669968</v>
      </c>
      <c r="P17" s="9"/>
    </row>
    <row r="18" spans="1:16">
      <c r="A18" s="12"/>
      <c r="B18" s="44">
        <v>525</v>
      </c>
      <c r="C18" s="20" t="s">
        <v>32</v>
      </c>
      <c r="D18" s="46">
        <v>281003</v>
      </c>
      <c r="E18" s="46">
        <v>355825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636828</v>
      </c>
      <c r="O18" s="47">
        <f t="shared" si="1"/>
        <v>16.336882070752416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3481348</v>
      </c>
      <c r="F19" s="46">
        <v>0</v>
      </c>
      <c r="G19" s="46">
        <v>7717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3489065</v>
      </c>
      <c r="O19" s="47">
        <f t="shared" si="1"/>
        <v>89.506811010492285</v>
      </c>
      <c r="P19" s="9"/>
    </row>
    <row r="20" spans="1:16">
      <c r="A20" s="12"/>
      <c r="B20" s="44">
        <v>527</v>
      </c>
      <c r="C20" s="20" t="s">
        <v>34</v>
      </c>
      <c r="D20" s="46">
        <v>94045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94045</v>
      </c>
      <c r="O20" s="47">
        <f t="shared" si="1"/>
        <v>2.4125856186347194</v>
      </c>
      <c r="P20" s="9"/>
    </row>
    <row r="21" spans="1:16">
      <c r="A21" s="12"/>
      <c r="B21" s="44">
        <v>529</v>
      </c>
      <c r="C21" s="20" t="s">
        <v>35</v>
      </c>
      <c r="D21" s="46">
        <v>17487</v>
      </c>
      <c r="E21" s="46">
        <v>907800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925287</v>
      </c>
      <c r="O21" s="47">
        <f t="shared" si="1"/>
        <v>23.736871809343015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383133</v>
      </c>
      <c r="E22" s="31">
        <f t="shared" si="5"/>
        <v>101219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1779669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2264021</v>
      </c>
      <c r="O22" s="43">
        <f t="shared" si="1"/>
        <v>58.080115953926274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101219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101219</v>
      </c>
      <c r="O23" s="47">
        <f t="shared" si="1"/>
        <v>2.5966239963058926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1779669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1779669</v>
      </c>
      <c r="O24" s="47">
        <f t="shared" si="1"/>
        <v>45.654780534106358</v>
      </c>
      <c r="P24" s="9"/>
    </row>
    <row r="25" spans="1:16">
      <c r="A25" s="12"/>
      <c r="B25" s="44">
        <v>537</v>
      </c>
      <c r="C25" s="20" t="s">
        <v>39</v>
      </c>
      <c r="D25" s="46">
        <v>383133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383133</v>
      </c>
      <c r="O25" s="47">
        <f t="shared" si="1"/>
        <v>9.8287114235140205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5745654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5745654</v>
      </c>
      <c r="O26" s="43">
        <f t="shared" si="1"/>
        <v>147.39626997768144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4442224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4442224</v>
      </c>
      <c r="O27" s="47">
        <f t="shared" si="1"/>
        <v>113.95869782714657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1108334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1108334</v>
      </c>
      <c r="O28" s="47">
        <f t="shared" si="1"/>
        <v>28.432672327544189</v>
      </c>
      <c r="P28" s="9"/>
    </row>
    <row r="29" spans="1:16">
      <c r="A29" s="12"/>
      <c r="B29" s="44">
        <v>549</v>
      </c>
      <c r="C29" s="20" t="s">
        <v>107</v>
      </c>
      <c r="D29" s="46">
        <v>0</v>
      </c>
      <c r="E29" s="46">
        <v>195096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195096</v>
      </c>
      <c r="O29" s="47">
        <f t="shared" si="1"/>
        <v>5.004899822990688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206065</v>
      </c>
      <c r="E30" s="31">
        <f t="shared" si="8"/>
        <v>437826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643891</v>
      </c>
      <c r="O30" s="43">
        <f t="shared" si="1"/>
        <v>16.518072907313819</v>
      </c>
      <c r="P30" s="10"/>
    </row>
    <row r="31" spans="1:16">
      <c r="A31" s="13"/>
      <c r="B31" s="45">
        <v>552</v>
      </c>
      <c r="C31" s="21" t="s">
        <v>45</v>
      </c>
      <c r="D31" s="46">
        <v>42000</v>
      </c>
      <c r="E31" s="46">
        <v>108733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150733</v>
      </c>
      <c r="O31" s="47">
        <f t="shared" si="1"/>
        <v>3.8668325594520407</v>
      </c>
      <c r="P31" s="9"/>
    </row>
    <row r="32" spans="1:16">
      <c r="A32" s="13"/>
      <c r="B32" s="45">
        <v>553</v>
      </c>
      <c r="C32" s="21" t="s">
        <v>46</v>
      </c>
      <c r="D32" s="46">
        <v>91464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91464</v>
      </c>
      <c r="O32" s="47">
        <f t="shared" si="1"/>
        <v>2.3463738744516558</v>
      </c>
      <c r="P32" s="9"/>
    </row>
    <row r="33" spans="1:16">
      <c r="A33" s="13"/>
      <c r="B33" s="45">
        <v>554</v>
      </c>
      <c r="C33" s="21" t="s">
        <v>47</v>
      </c>
      <c r="D33" s="46">
        <v>72601</v>
      </c>
      <c r="E33" s="46">
        <v>329093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401694</v>
      </c>
      <c r="O33" s="47">
        <f t="shared" si="1"/>
        <v>10.304866473410122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1328593</v>
      </c>
      <c r="E34" s="31">
        <f t="shared" si="9"/>
        <v>55562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1384155</v>
      </c>
      <c r="O34" s="43">
        <f t="shared" si="1"/>
        <v>35.508452835997026</v>
      </c>
      <c r="P34" s="10"/>
    </row>
    <row r="35" spans="1:16">
      <c r="A35" s="12"/>
      <c r="B35" s="44">
        <v>562</v>
      </c>
      <c r="C35" s="20" t="s">
        <v>49</v>
      </c>
      <c r="D35" s="46">
        <v>620928</v>
      </c>
      <c r="E35" s="46">
        <v>55562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676490</v>
      </c>
      <c r="O35" s="47">
        <f t="shared" si="1"/>
        <v>17.354352120263719</v>
      </c>
      <c r="P35" s="9"/>
    </row>
    <row r="36" spans="1:16">
      <c r="A36" s="12"/>
      <c r="B36" s="44">
        <v>563</v>
      </c>
      <c r="C36" s="20" t="s">
        <v>50</v>
      </c>
      <c r="D36" s="46">
        <v>60124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60124</v>
      </c>
      <c r="O36" s="47">
        <f t="shared" si="1"/>
        <v>1.5423924476026782</v>
      </c>
      <c r="P36" s="9"/>
    </row>
    <row r="37" spans="1:16">
      <c r="A37" s="12"/>
      <c r="B37" s="44">
        <v>564</v>
      </c>
      <c r="C37" s="20" t="s">
        <v>51</v>
      </c>
      <c r="D37" s="46">
        <v>646541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646541</v>
      </c>
      <c r="O37" s="47">
        <f t="shared" ref="O37:O68" si="11">(N37/O$73)</f>
        <v>16.586054744619172</v>
      </c>
      <c r="P37" s="9"/>
    </row>
    <row r="38" spans="1:16">
      <c r="A38" s="12"/>
      <c r="B38" s="44">
        <v>569</v>
      </c>
      <c r="C38" s="20" t="s">
        <v>52</v>
      </c>
      <c r="D38" s="46">
        <v>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1000</v>
      </c>
      <c r="O38" s="47">
        <f t="shared" si="11"/>
        <v>2.5653523511454297E-2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SUM(D40:D41)</f>
        <v>840328</v>
      </c>
      <c r="E39" s="31">
        <f t="shared" si="12"/>
        <v>326738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1167066</v>
      </c>
      <c r="O39" s="43">
        <f t="shared" si="11"/>
        <v>29.939355070418923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326738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326738</v>
      </c>
      <c r="O40" s="47">
        <f t="shared" si="11"/>
        <v>8.381980965085555</v>
      </c>
      <c r="P40" s="9"/>
    </row>
    <row r="41" spans="1:16">
      <c r="A41" s="12"/>
      <c r="B41" s="44">
        <v>572</v>
      </c>
      <c r="C41" s="20" t="s">
        <v>55</v>
      </c>
      <c r="D41" s="46">
        <v>840328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840328</v>
      </c>
      <c r="O41" s="47">
        <f t="shared" si="11"/>
        <v>21.557374105333366</v>
      </c>
      <c r="P41" s="9"/>
    </row>
    <row r="42" spans="1:16" ht="15.75">
      <c r="A42" s="28" t="s">
        <v>82</v>
      </c>
      <c r="B42" s="29"/>
      <c r="C42" s="30"/>
      <c r="D42" s="31">
        <f t="shared" ref="D42:M42" si="13">SUM(D43:D44)</f>
        <v>13227464</v>
      </c>
      <c r="E42" s="31">
        <f t="shared" si="13"/>
        <v>1576075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91633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14895172</v>
      </c>
      <c r="O42" s="43">
        <f t="shared" si="11"/>
        <v>382.11364510915575</v>
      </c>
      <c r="P42" s="9"/>
    </row>
    <row r="43" spans="1:16">
      <c r="A43" s="12"/>
      <c r="B43" s="44">
        <v>581</v>
      </c>
      <c r="C43" s="20" t="s">
        <v>56</v>
      </c>
      <c r="D43" s="46">
        <v>13227464</v>
      </c>
      <c r="E43" s="46">
        <v>1576075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14803539</v>
      </c>
      <c r="O43" s="47">
        <f t="shared" si="11"/>
        <v>379.76293578923065</v>
      </c>
      <c r="P43" s="9"/>
    </row>
    <row r="44" spans="1:16">
      <c r="A44" s="12"/>
      <c r="B44" s="44">
        <v>590</v>
      </c>
      <c r="C44" s="20" t="s">
        <v>109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91633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6" si="14">SUM(D44:M44)</f>
        <v>91633</v>
      </c>
      <c r="O44" s="47">
        <f t="shared" si="11"/>
        <v>2.3507093199250919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SUM(D46:D70)</f>
        <v>113454</v>
      </c>
      <c r="E45" s="31">
        <f t="shared" si="15"/>
        <v>1220053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1333507</v>
      </c>
      <c r="O45" s="43">
        <f t="shared" si="11"/>
        <v>34.209153177188888</v>
      </c>
      <c r="P45" s="9"/>
    </row>
    <row r="46" spans="1:16">
      <c r="A46" s="12"/>
      <c r="B46" s="44">
        <v>601</v>
      </c>
      <c r="C46" s="20" t="s">
        <v>99</v>
      </c>
      <c r="D46" s="46">
        <v>29405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29405</v>
      </c>
      <c r="O46" s="47">
        <f t="shared" si="11"/>
        <v>0.7543418588543136</v>
      </c>
      <c r="P46" s="9"/>
    </row>
    <row r="47" spans="1:16">
      <c r="A47" s="12"/>
      <c r="B47" s="44">
        <v>602</v>
      </c>
      <c r="C47" s="20" t="s">
        <v>60</v>
      </c>
      <c r="D47" s="46">
        <v>32435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32435</v>
      </c>
      <c r="O47" s="47">
        <f t="shared" si="11"/>
        <v>0.83207203509402017</v>
      </c>
      <c r="P47" s="9"/>
    </row>
    <row r="48" spans="1:16">
      <c r="A48" s="12"/>
      <c r="B48" s="44">
        <v>603</v>
      </c>
      <c r="C48" s="20" t="s">
        <v>61</v>
      </c>
      <c r="D48" s="46">
        <v>20622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20622</v>
      </c>
      <c r="O48" s="47">
        <f t="shared" si="11"/>
        <v>0.52902696185321052</v>
      </c>
      <c r="P48" s="9"/>
    </row>
    <row r="49" spans="1:16">
      <c r="A49" s="12"/>
      <c r="B49" s="44">
        <v>604</v>
      </c>
      <c r="C49" s="20" t="s">
        <v>62</v>
      </c>
      <c r="D49" s="46">
        <v>0</v>
      </c>
      <c r="E49" s="46">
        <v>215469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215469</v>
      </c>
      <c r="O49" s="47">
        <f t="shared" si="11"/>
        <v>5.5275390574895464</v>
      </c>
      <c r="P49" s="9"/>
    </row>
    <row r="50" spans="1:16">
      <c r="A50" s="12"/>
      <c r="B50" s="44">
        <v>606</v>
      </c>
      <c r="C50" s="20" t="s">
        <v>64</v>
      </c>
      <c r="D50" s="46">
        <v>14943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14943</v>
      </c>
      <c r="O50" s="47">
        <f t="shared" si="11"/>
        <v>0.38334060183166158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28402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28402</v>
      </c>
      <c r="O51" s="47">
        <f t="shared" si="11"/>
        <v>0.72861137477232496</v>
      </c>
      <c r="P51" s="9"/>
    </row>
    <row r="52" spans="1:16">
      <c r="A52" s="12"/>
      <c r="B52" s="44">
        <v>609</v>
      </c>
      <c r="C52" s="20" t="s">
        <v>110</v>
      </c>
      <c r="D52" s="46">
        <v>0</v>
      </c>
      <c r="E52" s="46">
        <v>3381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3381</v>
      </c>
      <c r="O52" s="47">
        <f t="shared" si="11"/>
        <v>8.6734562992226982E-2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115968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115968</v>
      </c>
      <c r="O53" s="47">
        <f t="shared" si="11"/>
        <v>2.9749878145763322</v>
      </c>
      <c r="P53" s="9"/>
    </row>
    <row r="54" spans="1:16">
      <c r="A54" s="12"/>
      <c r="B54" s="44">
        <v>616</v>
      </c>
      <c r="C54" s="20" t="s">
        <v>111</v>
      </c>
      <c r="D54" s="46">
        <v>550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550</v>
      </c>
      <c r="O54" s="47">
        <f t="shared" si="11"/>
        <v>1.4109437931299864E-2</v>
      </c>
      <c r="P54" s="9"/>
    </row>
    <row r="55" spans="1:16">
      <c r="A55" s="12"/>
      <c r="B55" s="44">
        <v>634</v>
      </c>
      <c r="C55" s="20" t="s">
        <v>67</v>
      </c>
      <c r="D55" s="46">
        <v>0</v>
      </c>
      <c r="E55" s="46">
        <v>36801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36801</v>
      </c>
      <c r="O55" s="47">
        <f t="shared" si="11"/>
        <v>0.94407531874502959</v>
      </c>
      <c r="P55" s="9"/>
    </row>
    <row r="56" spans="1:16">
      <c r="A56" s="12"/>
      <c r="B56" s="44">
        <v>654</v>
      </c>
      <c r="C56" s="20" t="s">
        <v>68</v>
      </c>
      <c r="D56" s="46">
        <v>0</v>
      </c>
      <c r="E56" s="46">
        <v>31017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31017</v>
      </c>
      <c r="O56" s="47">
        <f t="shared" si="11"/>
        <v>0.79569533875477794</v>
      </c>
      <c r="P56" s="9"/>
    </row>
    <row r="57" spans="1:16">
      <c r="A57" s="12"/>
      <c r="B57" s="44">
        <v>674</v>
      </c>
      <c r="C57" s="20" t="s">
        <v>71</v>
      </c>
      <c r="D57" s="46">
        <v>0</v>
      </c>
      <c r="E57" s="46">
        <v>89448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89448</v>
      </c>
      <c r="O57" s="47">
        <f t="shared" si="11"/>
        <v>2.294656371052564</v>
      </c>
      <c r="P57" s="9"/>
    </row>
    <row r="58" spans="1:16">
      <c r="A58" s="12"/>
      <c r="B58" s="44">
        <v>682</v>
      </c>
      <c r="C58" s="20" t="s">
        <v>100</v>
      </c>
      <c r="D58" s="46">
        <v>5874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5874</v>
      </c>
      <c r="O58" s="47">
        <f t="shared" si="11"/>
        <v>0.15068879710628255</v>
      </c>
      <c r="P58" s="9"/>
    </row>
    <row r="59" spans="1:16">
      <c r="A59" s="12"/>
      <c r="B59" s="44">
        <v>685</v>
      </c>
      <c r="C59" s="20" t="s">
        <v>72</v>
      </c>
      <c r="D59" s="46">
        <v>6193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6193</v>
      </c>
      <c r="O59" s="47">
        <f t="shared" si="11"/>
        <v>0.15887227110643648</v>
      </c>
      <c r="P59" s="9"/>
    </row>
    <row r="60" spans="1:16">
      <c r="A60" s="12"/>
      <c r="B60" s="44">
        <v>689</v>
      </c>
      <c r="C60" s="20" t="s">
        <v>73</v>
      </c>
      <c r="D60" s="46">
        <v>0</v>
      </c>
      <c r="E60" s="46">
        <v>10886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10886</v>
      </c>
      <c r="O60" s="47">
        <f t="shared" si="11"/>
        <v>0.27926425694569151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28607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28607</v>
      </c>
      <c r="O61" s="47">
        <f t="shared" si="11"/>
        <v>0.73387034709217314</v>
      </c>
      <c r="P61" s="9"/>
    </row>
    <row r="62" spans="1:16">
      <c r="A62" s="12"/>
      <c r="B62" s="44">
        <v>711</v>
      </c>
      <c r="C62" s="20" t="s">
        <v>75</v>
      </c>
      <c r="D62" s="46">
        <v>0</v>
      </c>
      <c r="E62" s="46">
        <v>137246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6">SUM(D62:M62)</f>
        <v>137246</v>
      </c>
      <c r="O62" s="47">
        <f t="shared" si="11"/>
        <v>3.5208434878530568</v>
      </c>
      <c r="P62" s="9"/>
    </row>
    <row r="63" spans="1:16">
      <c r="A63" s="12"/>
      <c r="B63" s="44">
        <v>712</v>
      </c>
      <c r="C63" s="20" t="s">
        <v>76</v>
      </c>
      <c r="D63" s="46">
        <v>0</v>
      </c>
      <c r="E63" s="46">
        <v>52239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52239</v>
      </c>
      <c r="O63" s="47">
        <f t="shared" si="11"/>
        <v>1.3401144147148611</v>
      </c>
      <c r="P63" s="9"/>
    </row>
    <row r="64" spans="1:16">
      <c r="A64" s="12"/>
      <c r="B64" s="44">
        <v>713</v>
      </c>
      <c r="C64" s="20" t="s">
        <v>77</v>
      </c>
      <c r="D64" s="46">
        <v>0</v>
      </c>
      <c r="E64" s="46">
        <v>75311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75311</v>
      </c>
      <c r="O64" s="47">
        <f t="shared" si="11"/>
        <v>1.9319925091711347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7091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7091</v>
      </c>
      <c r="O65" s="47">
        <f t="shared" si="11"/>
        <v>0.18190913521972243</v>
      </c>
      <c r="P65" s="9"/>
    </row>
    <row r="66" spans="1:119">
      <c r="A66" s="12"/>
      <c r="B66" s="44">
        <v>719</v>
      </c>
      <c r="C66" s="20" t="s">
        <v>80</v>
      </c>
      <c r="D66" s="46">
        <v>2970</v>
      </c>
      <c r="E66" s="46">
        <v>56257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59227</v>
      </c>
      <c r="O66" s="47">
        <f t="shared" si="11"/>
        <v>1.5193812370129036</v>
      </c>
      <c r="P66" s="9"/>
    </row>
    <row r="67" spans="1:119">
      <c r="A67" s="12"/>
      <c r="B67" s="44">
        <v>722</v>
      </c>
      <c r="C67" s="20" t="s">
        <v>122</v>
      </c>
      <c r="D67" s="46">
        <v>462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462</v>
      </c>
      <c r="O67" s="47">
        <f t="shared" si="11"/>
        <v>1.1851927862291885E-2</v>
      </c>
      <c r="P67" s="9"/>
    </row>
    <row r="68" spans="1:119">
      <c r="A68" s="12"/>
      <c r="B68" s="44">
        <v>724</v>
      </c>
      <c r="C68" s="20" t="s">
        <v>81</v>
      </c>
      <c r="D68" s="46">
        <v>0</v>
      </c>
      <c r="E68" s="46">
        <v>89884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89884</v>
      </c>
      <c r="O68" s="47">
        <f t="shared" si="11"/>
        <v>2.3058413073035582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50758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50758</v>
      </c>
      <c r="O69" s="47">
        <f>(N69/O$73)</f>
        <v>1.3021215463943974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0</v>
      </c>
      <c r="E70" s="46">
        <v>191288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191288</v>
      </c>
      <c r="O70" s="47">
        <f>(N70/O$73)</f>
        <v>4.9072112054590695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SUM(D5,D13,D22,D26,D30,D34,D39,D42,D45)</f>
        <v>21361060</v>
      </c>
      <c r="E71" s="15">
        <f t="shared" si="17"/>
        <v>27370120</v>
      </c>
      <c r="F71" s="15">
        <f t="shared" si="17"/>
        <v>622825</v>
      </c>
      <c r="G71" s="15">
        <f t="shared" si="17"/>
        <v>506306</v>
      </c>
      <c r="H71" s="15">
        <f t="shared" si="17"/>
        <v>0</v>
      </c>
      <c r="I71" s="15">
        <f t="shared" si="17"/>
        <v>1871302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>SUM(D71:M71)</f>
        <v>51731613</v>
      </c>
      <c r="O71" s="37">
        <f>(N71/O$73)</f>
        <v>1327.0981503809548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123</v>
      </c>
      <c r="M73" s="48"/>
      <c r="N73" s="48"/>
      <c r="O73" s="41">
        <v>38981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3457753</v>
      </c>
      <c r="E5" s="26">
        <f t="shared" si="0"/>
        <v>2995703</v>
      </c>
      <c r="F5" s="26">
        <f t="shared" si="0"/>
        <v>624125</v>
      </c>
      <c r="G5" s="26">
        <f t="shared" si="0"/>
        <v>3142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7080723</v>
      </c>
      <c r="O5" s="32">
        <f t="shared" ref="O5:O36" si="1">(N5/O$79)</f>
        <v>186.40839805186258</v>
      </c>
      <c r="P5" s="6"/>
    </row>
    <row r="6" spans="1:133">
      <c r="A6" s="12"/>
      <c r="B6" s="44">
        <v>511</v>
      </c>
      <c r="C6" s="20" t="s">
        <v>20</v>
      </c>
      <c r="D6" s="46">
        <v>216629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216629</v>
      </c>
      <c r="O6" s="47">
        <f t="shared" si="1"/>
        <v>5.703014347768856</v>
      </c>
      <c r="P6" s="9"/>
    </row>
    <row r="7" spans="1:133">
      <c r="A7" s="12"/>
      <c r="B7" s="44">
        <v>512</v>
      </c>
      <c r="C7" s="20" t="s">
        <v>21</v>
      </c>
      <c r="D7" s="46">
        <v>173768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173768</v>
      </c>
      <c r="O7" s="47">
        <f t="shared" si="1"/>
        <v>4.5746478873239438</v>
      </c>
      <c r="P7" s="9"/>
    </row>
    <row r="8" spans="1:133">
      <c r="A8" s="12"/>
      <c r="B8" s="44">
        <v>513</v>
      </c>
      <c r="C8" s="20" t="s">
        <v>22</v>
      </c>
      <c r="D8" s="46">
        <v>544375</v>
      </c>
      <c r="E8" s="46">
        <v>1200472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1744847</v>
      </c>
      <c r="O8" s="47">
        <f t="shared" si="1"/>
        <v>45.935158615242862</v>
      </c>
      <c r="P8" s="9"/>
    </row>
    <row r="9" spans="1:133">
      <c r="A9" s="12"/>
      <c r="B9" s="44">
        <v>514</v>
      </c>
      <c r="C9" s="20" t="s">
        <v>23</v>
      </c>
      <c r="D9" s="46">
        <v>220796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220796</v>
      </c>
      <c r="O9" s="47">
        <f t="shared" si="1"/>
        <v>5.8127155456101089</v>
      </c>
      <c r="P9" s="9"/>
    </row>
    <row r="10" spans="1:133">
      <c r="A10" s="12"/>
      <c r="B10" s="44">
        <v>515</v>
      </c>
      <c r="C10" s="20" t="s">
        <v>24</v>
      </c>
      <c r="D10" s="46">
        <v>115589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115589</v>
      </c>
      <c r="O10" s="47">
        <f t="shared" si="1"/>
        <v>3.0430169803869949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281797</v>
      </c>
      <c r="F11" s="46">
        <v>624125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905922</v>
      </c>
      <c r="O11" s="47">
        <f t="shared" si="1"/>
        <v>23.849466894826904</v>
      </c>
      <c r="P11" s="9"/>
    </row>
    <row r="12" spans="1:133">
      <c r="A12" s="12"/>
      <c r="B12" s="44">
        <v>519</v>
      </c>
      <c r="C12" s="20" t="s">
        <v>26</v>
      </c>
      <c r="D12" s="46">
        <v>2186596</v>
      </c>
      <c r="E12" s="46">
        <v>1513434</v>
      </c>
      <c r="F12" s="46">
        <v>0</v>
      </c>
      <c r="G12" s="46">
        <v>3142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3703172</v>
      </c>
      <c r="O12" s="47">
        <f t="shared" si="1"/>
        <v>97.490377780702914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1166521</v>
      </c>
      <c r="E13" s="31">
        <f t="shared" si="3"/>
        <v>12299971</v>
      </c>
      <c r="F13" s="31">
        <f t="shared" si="3"/>
        <v>0</v>
      </c>
      <c r="G13" s="31">
        <f t="shared" si="3"/>
        <v>2552676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16019168</v>
      </c>
      <c r="O13" s="43">
        <f t="shared" si="1"/>
        <v>421.72352244306961</v>
      </c>
      <c r="P13" s="10"/>
    </row>
    <row r="14" spans="1:133">
      <c r="A14" s="12"/>
      <c r="B14" s="44">
        <v>521</v>
      </c>
      <c r="C14" s="20" t="s">
        <v>28</v>
      </c>
      <c r="D14" s="46">
        <v>43304</v>
      </c>
      <c r="E14" s="46">
        <v>5050775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5094079</v>
      </c>
      <c r="O14" s="47">
        <f t="shared" si="1"/>
        <v>134.10764775569302</v>
      </c>
      <c r="P14" s="9"/>
    </row>
    <row r="15" spans="1:133">
      <c r="A15" s="12"/>
      <c r="B15" s="44">
        <v>522</v>
      </c>
      <c r="C15" s="20" t="s">
        <v>29</v>
      </c>
      <c r="D15" s="46">
        <v>16718</v>
      </c>
      <c r="E15" s="46">
        <v>504138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520856</v>
      </c>
      <c r="O15" s="47">
        <f t="shared" si="1"/>
        <v>13.71214953271028</v>
      </c>
      <c r="P15" s="9"/>
    </row>
    <row r="16" spans="1:133">
      <c r="A16" s="12"/>
      <c r="B16" s="44">
        <v>523</v>
      </c>
      <c r="C16" s="20" t="s">
        <v>30</v>
      </c>
      <c r="D16" s="46">
        <v>197366</v>
      </c>
      <c r="E16" s="46">
        <v>3255910</v>
      </c>
      <c r="F16" s="46">
        <v>0</v>
      </c>
      <c r="G16" s="46">
        <v>2495827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5949103</v>
      </c>
      <c r="O16" s="47">
        <f t="shared" si="1"/>
        <v>156.61716467026457</v>
      </c>
      <c r="P16" s="9"/>
    </row>
    <row r="17" spans="1:16">
      <c r="A17" s="12"/>
      <c r="B17" s="44">
        <v>524</v>
      </c>
      <c r="C17" s="20" t="s">
        <v>31</v>
      </c>
      <c r="D17" s="46">
        <v>416583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416583</v>
      </c>
      <c r="O17" s="47">
        <f t="shared" si="1"/>
        <v>10.967039620902987</v>
      </c>
      <c r="P17" s="9"/>
    </row>
    <row r="18" spans="1:16">
      <c r="A18" s="12"/>
      <c r="B18" s="44">
        <v>525</v>
      </c>
      <c r="C18" s="20" t="s">
        <v>32</v>
      </c>
      <c r="D18" s="46">
        <v>358912</v>
      </c>
      <c r="E18" s="46">
        <v>82999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441911</v>
      </c>
      <c r="O18" s="47">
        <f t="shared" si="1"/>
        <v>11.633829143082796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2531274</v>
      </c>
      <c r="F19" s="46">
        <v>0</v>
      </c>
      <c r="G19" s="46">
        <v>56849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2588123</v>
      </c>
      <c r="O19" s="47">
        <f t="shared" si="1"/>
        <v>68.135395550875344</v>
      </c>
      <c r="P19" s="9"/>
    </row>
    <row r="20" spans="1:16">
      <c r="A20" s="12"/>
      <c r="B20" s="44">
        <v>527</v>
      </c>
      <c r="C20" s="20" t="s">
        <v>34</v>
      </c>
      <c r="D20" s="46">
        <v>116063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116063</v>
      </c>
      <c r="O20" s="47">
        <f t="shared" si="1"/>
        <v>3.0554955903646177</v>
      </c>
      <c r="P20" s="9"/>
    </row>
    <row r="21" spans="1:16">
      <c r="A21" s="12"/>
      <c r="B21" s="44">
        <v>529</v>
      </c>
      <c r="C21" s="20" t="s">
        <v>35</v>
      </c>
      <c r="D21" s="46">
        <v>17575</v>
      </c>
      <c r="E21" s="46">
        <v>874875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892450</v>
      </c>
      <c r="O21" s="47">
        <f t="shared" si="1"/>
        <v>23.49480057917599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366952</v>
      </c>
      <c r="E22" s="31">
        <f t="shared" si="5"/>
        <v>90497</v>
      </c>
      <c r="F22" s="31">
        <f t="shared" si="5"/>
        <v>0</v>
      </c>
      <c r="G22" s="31">
        <f t="shared" si="5"/>
        <v>45549</v>
      </c>
      <c r="H22" s="31">
        <f t="shared" si="5"/>
        <v>0</v>
      </c>
      <c r="I22" s="31">
        <f t="shared" si="5"/>
        <v>1885549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2388547</v>
      </c>
      <c r="O22" s="43">
        <f t="shared" si="1"/>
        <v>62.881321574305645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90497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90497</v>
      </c>
      <c r="O23" s="47">
        <f t="shared" si="1"/>
        <v>2.3824404370146111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45549</v>
      </c>
      <c r="H24" s="46">
        <v>0</v>
      </c>
      <c r="I24" s="46">
        <v>1885549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1931098</v>
      </c>
      <c r="O24" s="47">
        <f t="shared" si="1"/>
        <v>50.838436224825593</v>
      </c>
      <c r="P24" s="9"/>
    </row>
    <row r="25" spans="1:16">
      <c r="A25" s="12"/>
      <c r="B25" s="44">
        <v>537</v>
      </c>
      <c r="C25" s="20" t="s">
        <v>39</v>
      </c>
      <c r="D25" s="46">
        <v>366952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366952</v>
      </c>
      <c r="O25" s="47">
        <f t="shared" si="1"/>
        <v>9.6604449124654472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5418504</v>
      </c>
      <c r="F26" s="31">
        <f t="shared" si="6"/>
        <v>0</v>
      </c>
      <c r="G26" s="31">
        <f t="shared" si="6"/>
        <v>1375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5419879</v>
      </c>
      <c r="O26" s="43">
        <f t="shared" si="1"/>
        <v>142.68471765170463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4394535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4394535</v>
      </c>
      <c r="O27" s="47">
        <f t="shared" si="1"/>
        <v>115.69132552323285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853794</v>
      </c>
      <c r="F28" s="46">
        <v>0</v>
      </c>
      <c r="G28" s="46">
        <v>1375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855169</v>
      </c>
      <c r="O28" s="47">
        <f t="shared" si="1"/>
        <v>22.513334210872713</v>
      </c>
      <c r="P28" s="9"/>
    </row>
    <row r="29" spans="1:16">
      <c r="A29" s="12"/>
      <c r="B29" s="44">
        <v>549</v>
      </c>
      <c r="C29" s="20" t="s">
        <v>107</v>
      </c>
      <c r="D29" s="46">
        <v>0</v>
      </c>
      <c r="E29" s="46">
        <v>170175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170175</v>
      </c>
      <c r="O29" s="47">
        <f t="shared" si="1"/>
        <v>4.4800579175990523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107345</v>
      </c>
      <c r="E30" s="31">
        <f t="shared" si="8"/>
        <v>323414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66571</v>
      </c>
      <c r="N30" s="31">
        <f t="shared" si="7"/>
        <v>497330</v>
      </c>
      <c r="O30" s="43">
        <f t="shared" si="1"/>
        <v>13.092799789390549</v>
      </c>
      <c r="P30" s="10"/>
    </row>
    <row r="31" spans="1:16">
      <c r="A31" s="13"/>
      <c r="B31" s="45">
        <v>552</v>
      </c>
      <c r="C31" s="21" t="s">
        <v>45</v>
      </c>
      <c r="D31" s="46">
        <v>42000</v>
      </c>
      <c r="E31" s="46">
        <v>59702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66571</v>
      </c>
      <c r="N31" s="46">
        <f t="shared" si="7"/>
        <v>168273</v>
      </c>
      <c r="O31" s="47">
        <f t="shared" si="1"/>
        <v>4.429985520600237</v>
      </c>
      <c r="P31" s="9"/>
    </row>
    <row r="32" spans="1:16">
      <c r="A32" s="13"/>
      <c r="B32" s="45">
        <v>553</v>
      </c>
      <c r="C32" s="21" t="s">
        <v>46</v>
      </c>
      <c r="D32" s="46">
        <v>63431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63431</v>
      </c>
      <c r="O32" s="47">
        <f t="shared" si="1"/>
        <v>1.6698960115835197</v>
      </c>
      <c r="P32" s="9"/>
    </row>
    <row r="33" spans="1:16">
      <c r="A33" s="13"/>
      <c r="B33" s="45">
        <v>554</v>
      </c>
      <c r="C33" s="21" t="s">
        <v>47</v>
      </c>
      <c r="D33" s="46">
        <v>1914</v>
      </c>
      <c r="E33" s="46">
        <v>263712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265626</v>
      </c>
      <c r="O33" s="47">
        <f t="shared" si="1"/>
        <v>6.9929182572067923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1182745</v>
      </c>
      <c r="E34" s="31">
        <f t="shared" si="9"/>
        <v>29141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1211886</v>
      </c>
      <c r="O34" s="43">
        <f t="shared" si="1"/>
        <v>31.904330656838226</v>
      </c>
      <c r="P34" s="10"/>
    </row>
    <row r="35" spans="1:16">
      <c r="A35" s="12"/>
      <c r="B35" s="44">
        <v>562</v>
      </c>
      <c r="C35" s="20" t="s">
        <v>49</v>
      </c>
      <c r="D35" s="46">
        <v>504468</v>
      </c>
      <c r="E35" s="46">
        <v>29141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533609</v>
      </c>
      <c r="O35" s="47">
        <f t="shared" si="1"/>
        <v>14.047887323943662</v>
      </c>
      <c r="P35" s="9"/>
    </row>
    <row r="36" spans="1:16">
      <c r="A36" s="12"/>
      <c r="B36" s="44">
        <v>563</v>
      </c>
      <c r="C36" s="20" t="s">
        <v>50</v>
      </c>
      <c r="D36" s="46">
        <v>60124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60124</v>
      </c>
      <c r="O36" s="47">
        <f t="shared" si="1"/>
        <v>1.5828353297354218</v>
      </c>
      <c r="P36" s="9"/>
    </row>
    <row r="37" spans="1:16">
      <c r="A37" s="12"/>
      <c r="B37" s="44">
        <v>564</v>
      </c>
      <c r="C37" s="20" t="s">
        <v>51</v>
      </c>
      <c r="D37" s="46">
        <v>618153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618153</v>
      </c>
      <c r="O37" s="47">
        <f t="shared" ref="O37:O68" si="11">(N37/O$79)</f>
        <v>16.273608003159143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SUM(D39:D40)</f>
        <v>304034</v>
      </c>
      <c r="E38" s="31">
        <f t="shared" si="12"/>
        <v>361448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665482</v>
      </c>
      <c r="O38" s="43">
        <f t="shared" si="11"/>
        <v>17.519599842042911</v>
      </c>
      <c r="P38" s="9"/>
    </row>
    <row r="39" spans="1:16">
      <c r="A39" s="12"/>
      <c r="B39" s="44">
        <v>571</v>
      </c>
      <c r="C39" s="20" t="s">
        <v>54</v>
      </c>
      <c r="D39" s="46">
        <v>0</v>
      </c>
      <c r="E39" s="46">
        <v>361448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361448</v>
      </c>
      <c r="O39" s="47">
        <f t="shared" si="11"/>
        <v>9.5155456101092533</v>
      </c>
      <c r="P39" s="9"/>
    </row>
    <row r="40" spans="1:16">
      <c r="A40" s="12"/>
      <c r="B40" s="44">
        <v>572</v>
      </c>
      <c r="C40" s="20" t="s">
        <v>55</v>
      </c>
      <c r="D40" s="46">
        <v>304034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304034</v>
      </c>
      <c r="O40" s="47">
        <f t="shared" si="11"/>
        <v>8.0040542319336581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SUM(D42:D43)</f>
        <v>11137207</v>
      </c>
      <c r="E41" s="31">
        <f t="shared" si="13"/>
        <v>1019506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90742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12247455</v>
      </c>
      <c r="O41" s="43">
        <f t="shared" si="11"/>
        <v>322.42872186389366</v>
      </c>
      <c r="P41" s="9"/>
    </row>
    <row r="42" spans="1:16">
      <c r="A42" s="12"/>
      <c r="B42" s="44">
        <v>581</v>
      </c>
      <c r="C42" s="20" t="s">
        <v>56</v>
      </c>
      <c r="D42" s="46">
        <v>11137207</v>
      </c>
      <c r="E42" s="46">
        <v>1019506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12156713</v>
      </c>
      <c r="O42" s="47">
        <f t="shared" si="11"/>
        <v>320.03983151243909</v>
      </c>
      <c r="P42" s="9"/>
    </row>
    <row r="43" spans="1:16">
      <c r="A43" s="12"/>
      <c r="B43" s="44">
        <v>590</v>
      </c>
      <c r="C43" s="20" t="s">
        <v>109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90742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14">SUM(D43:M43)</f>
        <v>90742</v>
      </c>
      <c r="O43" s="47">
        <f t="shared" si="11"/>
        <v>2.3888903514545214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SUM(D45:D76)</f>
        <v>24737</v>
      </c>
      <c r="E44" s="31">
        <f t="shared" si="15"/>
        <v>1154175</v>
      </c>
      <c r="F44" s="31">
        <f t="shared" si="15"/>
        <v>0</v>
      </c>
      <c r="G44" s="31">
        <f t="shared" si="15"/>
        <v>14640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1193552</v>
      </c>
      <c r="O44" s="43">
        <f t="shared" si="11"/>
        <v>31.421666447281822</v>
      </c>
      <c r="P44" s="9"/>
    </row>
    <row r="45" spans="1:16">
      <c r="A45" s="12"/>
      <c r="B45" s="44">
        <v>601</v>
      </c>
      <c r="C45" s="20" t="s">
        <v>99</v>
      </c>
      <c r="D45" s="46">
        <v>23378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23378</v>
      </c>
      <c r="O45" s="47">
        <f t="shared" si="11"/>
        <v>0.61545346847439775</v>
      </c>
      <c r="P45" s="9"/>
    </row>
    <row r="46" spans="1:16">
      <c r="A46" s="12"/>
      <c r="B46" s="44">
        <v>602</v>
      </c>
      <c r="C46" s="20" t="s">
        <v>60</v>
      </c>
      <c r="D46" s="46">
        <v>0</v>
      </c>
      <c r="E46" s="46">
        <v>33819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33819</v>
      </c>
      <c r="O46" s="47">
        <f t="shared" si="11"/>
        <v>0.89032512834013422</v>
      </c>
      <c r="P46" s="9"/>
    </row>
    <row r="47" spans="1:16">
      <c r="A47" s="12"/>
      <c r="B47" s="44">
        <v>603</v>
      </c>
      <c r="C47" s="20" t="s">
        <v>61</v>
      </c>
      <c r="D47" s="46">
        <v>0</v>
      </c>
      <c r="E47" s="46">
        <v>19839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19839</v>
      </c>
      <c r="O47" s="47">
        <f t="shared" si="11"/>
        <v>0.52228511254442544</v>
      </c>
      <c r="P47" s="9"/>
    </row>
    <row r="48" spans="1:16">
      <c r="A48" s="12"/>
      <c r="B48" s="44">
        <v>604</v>
      </c>
      <c r="C48" s="20" t="s">
        <v>62</v>
      </c>
      <c r="D48" s="46">
        <v>0</v>
      </c>
      <c r="E48" s="46">
        <v>139424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139424</v>
      </c>
      <c r="O48" s="47">
        <f t="shared" si="11"/>
        <v>3.67050151375543</v>
      </c>
      <c r="P48" s="9"/>
    </row>
    <row r="49" spans="1:16">
      <c r="A49" s="12"/>
      <c r="B49" s="44">
        <v>605</v>
      </c>
      <c r="C49" s="20" t="s">
        <v>63</v>
      </c>
      <c r="D49" s="46">
        <v>0</v>
      </c>
      <c r="E49" s="46">
        <v>2945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2945</v>
      </c>
      <c r="O49" s="47">
        <f t="shared" si="11"/>
        <v>7.7530604185862842E-2</v>
      </c>
      <c r="P49" s="9"/>
    </row>
    <row r="50" spans="1:16">
      <c r="A50" s="12"/>
      <c r="B50" s="44">
        <v>606</v>
      </c>
      <c r="C50" s="20" t="s">
        <v>64</v>
      </c>
      <c r="D50" s="46">
        <v>0</v>
      </c>
      <c r="E50" s="46">
        <v>13437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13437</v>
      </c>
      <c r="O50" s="47">
        <f t="shared" si="11"/>
        <v>0.3537448993023562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29883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29883</v>
      </c>
      <c r="O51" s="47">
        <f t="shared" si="11"/>
        <v>0.78670527839936821</v>
      </c>
      <c r="P51" s="9"/>
    </row>
    <row r="52" spans="1:16">
      <c r="A52" s="12"/>
      <c r="B52" s="44">
        <v>612</v>
      </c>
      <c r="C52" s="20" t="s">
        <v>163</v>
      </c>
      <c r="D52" s="46">
        <v>0</v>
      </c>
      <c r="E52" s="46">
        <v>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69</v>
      </c>
      <c r="O52" s="47">
        <f t="shared" si="11"/>
        <v>1.8165065157298933E-3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105129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105129</v>
      </c>
      <c r="O53" s="47">
        <f t="shared" si="11"/>
        <v>2.7676451230748982</v>
      </c>
      <c r="P53" s="9"/>
    </row>
    <row r="54" spans="1:16">
      <c r="A54" s="12"/>
      <c r="B54" s="44">
        <v>616</v>
      </c>
      <c r="C54" s="20" t="s">
        <v>111</v>
      </c>
      <c r="D54" s="46">
        <v>0</v>
      </c>
      <c r="E54" s="46">
        <v>1588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1588</v>
      </c>
      <c r="O54" s="47">
        <f t="shared" si="11"/>
        <v>4.1805976043174937E-2</v>
      </c>
      <c r="P54" s="9"/>
    </row>
    <row r="55" spans="1:16">
      <c r="A55" s="12"/>
      <c r="B55" s="44">
        <v>618</v>
      </c>
      <c r="C55" s="20" t="s">
        <v>147</v>
      </c>
      <c r="D55" s="46">
        <v>0</v>
      </c>
      <c r="E55" s="46">
        <v>4052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4052</v>
      </c>
      <c r="O55" s="47">
        <f t="shared" si="11"/>
        <v>0.10667368698170331</v>
      </c>
      <c r="P55" s="9"/>
    </row>
    <row r="56" spans="1:16">
      <c r="A56" s="12"/>
      <c r="B56" s="44">
        <v>621</v>
      </c>
      <c r="C56" s="20" t="s">
        <v>164</v>
      </c>
      <c r="D56" s="46">
        <v>0</v>
      </c>
      <c r="E56" s="46">
        <v>13041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13041</v>
      </c>
      <c r="O56" s="47">
        <f t="shared" si="11"/>
        <v>0.34331973147294986</v>
      </c>
      <c r="P56" s="9"/>
    </row>
    <row r="57" spans="1:16">
      <c r="A57" s="12"/>
      <c r="B57" s="44">
        <v>634</v>
      </c>
      <c r="C57" s="20" t="s">
        <v>67</v>
      </c>
      <c r="D57" s="46">
        <v>0</v>
      </c>
      <c r="E57" s="46">
        <v>42601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42601</v>
      </c>
      <c r="O57" s="47">
        <f t="shared" si="11"/>
        <v>1.1215216532841912</v>
      </c>
      <c r="P57" s="9"/>
    </row>
    <row r="58" spans="1:16">
      <c r="A58" s="12"/>
      <c r="B58" s="44">
        <v>654</v>
      </c>
      <c r="C58" s="20" t="s">
        <v>68</v>
      </c>
      <c r="D58" s="46">
        <v>0</v>
      </c>
      <c r="E58" s="46">
        <v>87083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87083</v>
      </c>
      <c r="O58" s="47">
        <f t="shared" si="11"/>
        <v>2.2925628537580622</v>
      </c>
      <c r="P58" s="9"/>
    </row>
    <row r="59" spans="1:16">
      <c r="A59" s="12"/>
      <c r="B59" s="44">
        <v>674</v>
      </c>
      <c r="C59" s="20" t="s">
        <v>71</v>
      </c>
      <c r="D59" s="46">
        <v>0</v>
      </c>
      <c r="E59" s="46">
        <v>81261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5" si="16">SUM(D59:M59)</f>
        <v>81261</v>
      </c>
      <c r="O59" s="47">
        <f t="shared" si="11"/>
        <v>2.139291825720679</v>
      </c>
      <c r="P59" s="9"/>
    </row>
    <row r="60" spans="1:16">
      <c r="A60" s="12"/>
      <c r="B60" s="44">
        <v>678</v>
      </c>
      <c r="C60" s="20" t="s">
        <v>153</v>
      </c>
      <c r="D60" s="46">
        <v>0</v>
      </c>
      <c r="E60" s="46">
        <v>159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159</v>
      </c>
      <c r="O60" s="47">
        <f t="shared" si="11"/>
        <v>4.1858628405949715E-3</v>
      </c>
      <c r="P60" s="9"/>
    </row>
    <row r="61" spans="1:16">
      <c r="A61" s="12"/>
      <c r="B61" s="44">
        <v>681</v>
      </c>
      <c r="C61" s="20" t="s">
        <v>165</v>
      </c>
      <c r="D61" s="46">
        <v>0</v>
      </c>
      <c r="E61" s="46">
        <v>28942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28942</v>
      </c>
      <c r="O61" s="47">
        <f t="shared" si="11"/>
        <v>0.76193234171383439</v>
      </c>
      <c r="P61" s="9"/>
    </row>
    <row r="62" spans="1:16">
      <c r="A62" s="12"/>
      <c r="B62" s="44">
        <v>682</v>
      </c>
      <c r="C62" s="20" t="s">
        <v>100</v>
      </c>
      <c r="D62" s="46">
        <v>0</v>
      </c>
      <c r="E62" s="46">
        <v>5010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5010</v>
      </c>
      <c r="O62" s="47">
        <f t="shared" si="11"/>
        <v>0.13189416875082269</v>
      </c>
      <c r="P62" s="9"/>
    </row>
    <row r="63" spans="1:16">
      <c r="A63" s="12"/>
      <c r="B63" s="44">
        <v>685</v>
      </c>
      <c r="C63" s="20" t="s">
        <v>72</v>
      </c>
      <c r="D63" s="46">
        <v>0</v>
      </c>
      <c r="E63" s="46">
        <v>6155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6155</v>
      </c>
      <c r="O63" s="47">
        <f t="shared" si="11"/>
        <v>0.16203764643938398</v>
      </c>
      <c r="P63" s="9"/>
    </row>
    <row r="64" spans="1:16">
      <c r="A64" s="12"/>
      <c r="B64" s="44">
        <v>689</v>
      </c>
      <c r="C64" s="20" t="s">
        <v>73</v>
      </c>
      <c r="D64" s="46">
        <v>0</v>
      </c>
      <c r="E64" s="46">
        <v>5147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5147</v>
      </c>
      <c r="O64" s="47">
        <f t="shared" si="11"/>
        <v>0.13550085560089509</v>
      </c>
      <c r="P64" s="9"/>
    </row>
    <row r="65" spans="1:119">
      <c r="A65" s="12"/>
      <c r="B65" s="44">
        <v>694</v>
      </c>
      <c r="C65" s="20" t="s">
        <v>74</v>
      </c>
      <c r="D65" s="46">
        <v>0</v>
      </c>
      <c r="E65" s="46">
        <v>23023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23023</v>
      </c>
      <c r="O65" s="47">
        <f t="shared" si="11"/>
        <v>0.60610767408187438</v>
      </c>
      <c r="P65" s="9"/>
    </row>
    <row r="66" spans="1:119">
      <c r="A66" s="12"/>
      <c r="B66" s="44">
        <v>711</v>
      </c>
      <c r="C66" s="20" t="s">
        <v>75</v>
      </c>
      <c r="D66" s="46">
        <v>0</v>
      </c>
      <c r="E66" s="46">
        <v>34324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6" si="17">SUM(D66:M66)</f>
        <v>34324</v>
      </c>
      <c r="O66" s="47">
        <f t="shared" si="11"/>
        <v>0.90361984994076605</v>
      </c>
      <c r="P66" s="9"/>
    </row>
    <row r="67" spans="1:119">
      <c r="A67" s="12"/>
      <c r="B67" s="44">
        <v>712</v>
      </c>
      <c r="C67" s="20" t="s">
        <v>76</v>
      </c>
      <c r="D67" s="46">
        <v>0</v>
      </c>
      <c r="E67" s="46">
        <v>64663</v>
      </c>
      <c r="F67" s="46">
        <v>0</v>
      </c>
      <c r="G67" s="46">
        <v>14640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79303</v>
      </c>
      <c r="O67" s="47">
        <f t="shared" si="11"/>
        <v>2.0877451625641701</v>
      </c>
      <c r="P67" s="9"/>
    </row>
    <row r="68" spans="1:119">
      <c r="A68" s="12"/>
      <c r="B68" s="44">
        <v>713</v>
      </c>
      <c r="C68" s="20" t="s">
        <v>77</v>
      </c>
      <c r="D68" s="46">
        <v>0</v>
      </c>
      <c r="E68" s="46">
        <v>68491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68491</v>
      </c>
      <c r="O68" s="47">
        <f t="shared" si="11"/>
        <v>1.8031064894037121</v>
      </c>
      <c r="P68" s="9"/>
    </row>
    <row r="69" spans="1:119">
      <c r="A69" s="12"/>
      <c r="B69" s="44">
        <v>714</v>
      </c>
      <c r="C69" s="20" t="s">
        <v>78</v>
      </c>
      <c r="D69" s="46">
        <v>1359</v>
      </c>
      <c r="E69" s="46">
        <v>5147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6506</v>
      </c>
      <c r="O69" s="47">
        <f t="shared" ref="O69:O77" si="18">(N69/O$79)</f>
        <v>0.17127813610635778</v>
      </c>
      <c r="P69" s="9"/>
    </row>
    <row r="70" spans="1:119">
      <c r="A70" s="12"/>
      <c r="B70" s="44">
        <v>719</v>
      </c>
      <c r="C70" s="20" t="s">
        <v>80</v>
      </c>
      <c r="D70" s="46">
        <v>0</v>
      </c>
      <c r="E70" s="46">
        <v>23156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23156</v>
      </c>
      <c r="O70" s="47">
        <f t="shared" si="18"/>
        <v>0.60960905620639727</v>
      </c>
      <c r="P70" s="9"/>
    </row>
    <row r="71" spans="1:119">
      <c r="A71" s="12"/>
      <c r="B71" s="44">
        <v>724</v>
      </c>
      <c r="C71" s="20" t="s">
        <v>81</v>
      </c>
      <c r="D71" s="46">
        <v>0</v>
      </c>
      <c r="E71" s="46">
        <v>89408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89408</v>
      </c>
      <c r="O71" s="47">
        <f t="shared" si="18"/>
        <v>2.3537712254837437</v>
      </c>
      <c r="P71" s="9"/>
    </row>
    <row r="72" spans="1:119">
      <c r="A72" s="12"/>
      <c r="B72" s="44">
        <v>728</v>
      </c>
      <c r="C72" s="20" t="s">
        <v>157</v>
      </c>
      <c r="D72" s="46">
        <v>0</v>
      </c>
      <c r="E72" s="46">
        <v>991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991</v>
      </c>
      <c r="O72" s="47">
        <f t="shared" si="18"/>
        <v>2.6089245754903252E-2</v>
      </c>
      <c r="P72" s="9"/>
    </row>
    <row r="73" spans="1:119">
      <c r="A73" s="12"/>
      <c r="B73" s="44">
        <v>731</v>
      </c>
      <c r="C73" s="20" t="s">
        <v>166</v>
      </c>
      <c r="D73" s="46">
        <v>0</v>
      </c>
      <c r="E73" s="46">
        <v>439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439</v>
      </c>
      <c r="O73" s="47">
        <f t="shared" si="18"/>
        <v>1.1557193629064105E-2</v>
      </c>
      <c r="P73" s="9"/>
    </row>
    <row r="74" spans="1:119">
      <c r="A74" s="12"/>
      <c r="B74" s="44">
        <v>744</v>
      </c>
      <c r="C74" s="20" t="s">
        <v>83</v>
      </c>
      <c r="D74" s="46">
        <v>0</v>
      </c>
      <c r="E74" s="46">
        <v>49600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49600</v>
      </c>
      <c r="O74" s="47">
        <f t="shared" si="18"/>
        <v>1.3057785968145321</v>
      </c>
      <c r="P74" s="9"/>
    </row>
    <row r="75" spans="1:119">
      <c r="A75" s="12"/>
      <c r="B75" s="44">
        <v>764</v>
      </c>
      <c r="C75" s="20" t="s">
        <v>84</v>
      </c>
      <c r="D75" s="46">
        <v>0</v>
      </c>
      <c r="E75" s="46">
        <v>173986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173986</v>
      </c>
      <c r="O75" s="47">
        <f t="shared" si="18"/>
        <v>4.5803869948663944</v>
      </c>
      <c r="P75" s="9"/>
    </row>
    <row r="76" spans="1:119" ht="15.75" thickBot="1">
      <c r="A76" s="12"/>
      <c r="B76" s="44">
        <v>769</v>
      </c>
      <c r="C76" s="20" t="s">
        <v>160</v>
      </c>
      <c r="D76" s="46">
        <v>0</v>
      </c>
      <c r="E76" s="46">
        <v>1363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1363</v>
      </c>
      <c r="O76" s="47">
        <f t="shared" si="18"/>
        <v>3.5882585231012239E-2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SUM(D5,D13,D22,D26,D30,D34,D38,D41,D44)</f>
        <v>17747294</v>
      </c>
      <c r="E77" s="15">
        <f t="shared" si="19"/>
        <v>23692359</v>
      </c>
      <c r="F77" s="15">
        <f t="shared" si="19"/>
        <v>624125</v>
      </c>
      <c r="G77" s="15">
        <f t="shared" si="19"/>
        <v>2617382</v>
      </c>
      <c r="H77" s="15">
        <f t="shared" si="19"/>
        <v>0</v>
      </c>
      <c r="I77" s="15">
        <f t="shared" si="19"/>
        <v>1976291</v>
      </c>
      <c r="J77" s="15">
        <f t="shared" si="19"/>
        <v>0</v>
      </c>
      <c r="K77" s="15">
        <f t="shared" si="19"/>
        <v>0</v>
      </c>
      <c r="L77" s="15">
        <f t="shared" si="19"/>
        <v>0</v>
      </c>
      <c r="M77" s="15">
        <f t="shared" si="19"/>
        <v>66571</v>
      </c>
      <c r="N77" s="15">
        <f>SUM(D77:M77)</f>
        <v>46724022</v>
      </c>
      <c r="O77" s="37">
        <f t="shared" si="18"/>
        <v>1230.0650783203896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167</v>
      </c>
      <c r="M79" s="48"/>
      <c r="N79" s="48"/>
      <c r="O79" s="41">
        <v>37985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10771732</v>
      </c>
      <c r="E5" s="26">
        <f t="shared" si="0"/>
        <v>56288</v>
      </c>
      <c r="F5" s="26">
        <f t="shared" si="0"/>
        <v>587198</v>
      </c>
      <c r="G5" s="26">
        <f t="shared" si="0"/>
        <v>536150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72816924</v>
      </c>
      <c r="N5" s="26">
        <f t="shared" si="0"/>
        <v>0</v>
      </c>
      <c r="O5" s="27">
        <f>SUM(D5:N5)</f>
        <v>84768292</v>
      </c>
      <c r="P5" s="32">
        <f t="shared" ref="P5:P36" si="1">(O5/P$77)</f>
        <v>1914.023934248555</v>
      </c>
      <c r="Q5" s="6"/>
    </row>
    <row r="6" spans="1:134">
      <c r="A6" s="12"/>
      <c r="B6" s="44">
        <v>511</v>
      </c>
      <c r="C6" s="20" t="s">
        <v>20</v>
      </c>
      <c r="D6" s="46">
        <v>315333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315333</v>
      </c>
      <c r="P6" s="47">
        <f t="shared" si="1"/>
        <v>7.1200550939306355</v>
      </c>
      <c r="Q6" s="9"/>
    </row>
    <row r="7" spans="1:134">
      <c r="A7" s="12"/>
      <c r="B7" s="44">
        <v>512</v>
      </c>
      <c r="C7" s="20" t="s">
        <v>21</v>
      </c>
      <c r="D7" s="46">
        <v>276652</v>
      </c>
      <c r="E7" s="46">
        <v>0</v>
      </c>
      <c r="F7" s="46">
        <v>0</v>
      </c>
      <c r="G7" s="46">
        <v>92195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368847</v>
      </c>
      <c r="P7" s="47">
        <f t="shared" si="1"/>
        <v>8.3283733742774562</v>
      </c>
      <c r="Q7" s="9"/>
    </row>
    <row r="8" spans="1:134">
      <c r="A8" s="12"/>
      <c r="B8" s="44">
        <v>513</v>
      </c>
      <c r="C8" s="20" t="s">
        <v>22</v>
      </c>
      <c r="D8" s="46">
        <v>5327750</v>
      </c>
      <c r="E8" s="46">
        <v>11276</v>
      </c>
      <c r="F8" s="46">
        <v>0</v>
      </c>
      <c r="G8" s="46">
        <v>65978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5405004</v>
      </c>
      <c r="P8" s="47">
        <f t="shared" si="1"/>
        <v>122.04217846820809</v>
      </c>
      <c r="Q8" s="9"/>
    </row>
    <row r="9" spans="1:134">
      <c r="A9" s="12"/>
      <c r="B9" s="44">
        <v>514</v>
      </c>
      <c r="C9" s="20" t="s">
        <v>23</v>
      </c>
      <c r="D9" s="46">
        <v>219486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219486</v>
      </c>
      <c r="P9" s="47">
        <f t="shared" si="1"/>
        <v>4.9558796965317917</v>
      </c>
      <c r="Q9" s="9"/>
    </row>
    <row r="10" spans="1:134">
      <c r="A10" s="12"/>
      <c r="B10" s="44">
        <v>515</v>
      </c>
      <c r="C10" s="20" t="s">
        <v>24</v>
      </c>
      <c r="D10" s="46">
        <v>224641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224641</v>
      </c>
      <c r="P10" s="47">
        <f t="shared" si="1"/>
        <v>5.0722769147398843</v>
      </c>
      <c r="Q10" s="9"/>
    </row>
    <row r="11" spans="1:134">
      <c r="A11" s="12"/>
      <c r="B11" s="44">
        <v>516</v>
      </c>
      <c r="C11" s="20" t="s">
        <v>125</v>
      </c>
      <c r="D11" s="46">
        <v>141101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141101</v>
      </c>
      <c r="P11" s="47">
        <f t="shared" si="1"/>
        <v>3.1859871748554913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587198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587198</v>
      </c>
      <c r="P12" s="47">
        <f t="shared" si="1"/>
        <v>13.258625361271676</v>
      </c>
      <c r="Q12" s="9"/>
    </row>
    <row r="13" spans="1:134">
      <c r="A13" s="12"/>
      <c r="B13" s="44">
        <v>519</v>
      </c>
      <c r="C13" s="20" t="s">
        <v>26</v>
      </c>
      <c r="D13" s="46">
        <v>4266769</v>
      </c>
      <c r="E13" s="46">
        <v>45012</v>
      </c>
      <c r="F13" s="46">
        <v>0</v>
      </c>
      <c r="G13" s="46">
        <v>377977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72816924</v>
      </c>
      <c r="N13" s="46">
        <v>0</v>
      </c>
      <c r="O13" s="46">
        <f t="shared" si="2"/>
        <v>77506682</v>
      </c>
      <c r="P13" s="47">
        <f t="shared" si="1"/>
        <v>1750.0605581647399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17004659</v>
      </c>
      <c r="E14" s="31">
        <f t="shared" si="3"/>
        <v>9900442</v>
      </c>
      <c r="F14" s="31">
        <f t="shared" si="3"/>
        <v>0</v>
      </c>
      <c r="G14" s="31">
        <f t="shared" si="3"/>
        <v>359047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27264148</v>
      </c>
      <c r="P14" s="43">
        <f t="shared" si="1"/>
        <v>615.6102781791908</v>
      </c>
      <c r="Q14" s="10"/>
    </row>
    <row r="15" spans="1:134">
      <c r="A15" s="12"/>
      <c r="B15" s="44">
        <v>521</v>
      </c>
      <c r="C15" s="20" t="s">
        <v>28</v>
      </c>
      <c r="D15" s="46">
        <v>8488862</v>
      </c>
      <c r="E15" s="46">
        <v>333534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8822396</v>
      </c>
      <c r="P15" s="47">
        <f t="shared" si="1"/>
        <v>199.20511199421966</v>
      </c>
      <c r="Q15" s="9"/>
    </row>
    <row r="16" spans="1:134">
      <c r="A16" s="12"/>
      <c r="B16" s="44">
        <v>522</v>
      </c>
      <c r="C16" s="20" t="s">
        <v>29</v>
      </c>
      <c r="D16" s="46">
        <v>39208</v>
      </c>
      <c r="E16" s="46">
        <v>2472039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2511247</v>
      </c>
      <c r="P16" s="47">
        <f t="shared" si="1"/>
        <v>56.702650830924853</v>
      </c>
      <c r="Q16" s="9"/>
    </row>
    <row r="17" spans="1:17">
      <c r="A17" s="12"/>
      <c r="B17" s="44">
        <v>523</v>
      </c>
      <c r="C17" s="20" t="s">
        <v>30</v>
      </c>
      <c r="D17" s="46">
        <v>6173743</v>
      </c>
      <c r="E17" s="46">
        <v>64906</v>
      </c>
      <c r="F17" s="46">
        <v>0</v>
      </c>
      <c r="G17" s="46">
        <v>14327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6252976</v>
      </c>
      <c r="P17" s="47">
        <f t="shared" si="1"/>
        <v>141.18894508670519</v>
      </c>
      <c r="Q17" s="9"/>
    </row>
    <row r="18" spans="1:17">
      <c r="A18" s="12"/>
      <c r="B18" s="44">
        <v>524</v>
      </c>
      <c r="C18" s="20" t="s">
        <v>31</v>
      </c>
      <c r="D18" s="46">
        <v>137772</v>
      </c>
      <c r="E18" s="46">
        <v>622412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760184</v>
      </c>
      <c r="P18" s="47">
        <f t="shared" si="1"/>
        <v>17.164559248554912</v>
      </c>
      <c r="Q18" s="9"/>
    </row>
    <row r="19" spans="1:17">
      <c r="A19" s="12"/>
      <c r="B19" s="44">
        <v>525</v>
      </c>
      <c r="C19" s="20" t="s">
        <v>32</v>
      </c>
      <c r="D19" s="46">
        <v>425923</v>
      </c>
      <c r="E19" s="46">
        <v>587088</v>
      </c>
      <c r="F19" s="46">
        <v>0</v>
      </c>
      <c r="G19" s="46">
        <v>344720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1357731</v>
      </c>
      <c r="P19" s="47">
        <f t="shared" si="1"/>
        <v>30.656859645953759</v>
      </c>
      <c r="Q19" s="9"/>
    </row>
    <row r="20" spans="1:17">
      <c r="A20" s="12"/>
      <c r="B20" s="44">
        <v>526</v>
      </c>
      <c r="C20" s="20" t="s">
        <v>33</v>
      </c>
      <c r="D20" s="46">
        <v>0</v>
      </c>
      <c r="E20" s="46">
        <v>5820463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5820463</v>
      </c>
      <c r="P20" s="47">
        <f t="shared" si="1"/>
        <v>131.42302655346822</v>
      </c>
      <c r="Q20" s="9"/>
    </row>
    <row r="21" spans="1:17">
      <c r="A21" s="12"/>
      <c r="B21" s="44">
        <v>527</v>
      </c>
      <c r="C21" s="20" t="s">
        <v>34</v>
      </c>
      <c r="D21" s="46">
        <v>155988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155988</v>
      </c>
      <c r="P21" s="47">
        <f t="shared" si="1"/>
        <v>3.5221278901734103</v>
      </c>
      <c r="Q21" s="9"/>
    </row>
    <row r="22" spans="1:17">
      <c r="A22" s="12"/>
      <c r="B22" s="44">
        <v>529</v>
      </c>
      <c r="C22" s="20" t="s">
        <v>35</v>
      </c>
      <c r="D22" s="46">
        <v>1583163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1583163</v>
      </c>
      <c r="P22" s="47">
        <f t="shared" si="1"/>
        <v>35.74699692919075</v>
      </c>
      <c r="Q22" s="9"/>
    </row>
    <row r="23" spans="1:17" ht="15.75">
      <c r="A23" s="28" t="s">
        <v>36</v>
      </c>
      <c r="B23" s="29"/>
      <c r="C23" s="30"/>
      <c r="D23" s="31">
        <f t="shared" ref="D23:N23" si="5">SUM(D24:D28)</f>
        <v>579453</v>
      </c>
      <c r="E23" s="31">
        <f t="shared" si="5"/>
        <v>315267</v>
      </c>
      <c r="F23" s="31">
        <f t="shared" si="5"/>
        <v>0</v>
      </c>
      <c r="G23" s="31">
        <f t="shared" si="5"/>
        <v>42435</v>
      </c>
      <c r="H23" s="31">
        <f t="shared" si="5"/>
        <v>0</v>
      </c>
      <c r="I23" s="31">
        <f t="shared" si="5"/>
        <v>3578836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4515991</v>
      </c>
      <c r="P23" s="43">
        <f t="shared" si="1"/>
        <v>101.96872742052022</v>
      </c>
      <c r="Q23" s="10"/>
    </row>
    <row r="24" spans="1:17">
      <c r="A24" s="12"/>
      <c r="B24" s="44">
        <v>533</v>
      </c>
      <c r="C24" s="20" t="s">
        <v>37</v>
      </c>
      <c r="D24" s="46">
        <v>0</v>
      </c>
      <c r="E24" s="46">
        <v>252121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4" si="6">SUM(D24:N24)</f>
        <v>252121</v>
      </c>
      <c r="P24" s="47">
        <f t="shared" si="1"/>
        <v>5.6927610187861273</v>
      </c>
      <c r="Q24" s="9"/>
    </row>
    <row r="25" spans="1:17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3578836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3578836</v>
      </c>
      <c r="P25" s="47">
        <f t="shared" si="1"/>
        <v>80.808255057803464</v>
      </c>
      <c r="Q25" s="9"/>
    </row>
    <row r="26" spans="1:17">
      <c r="A26" s="12"/>
      <c r="B26" s="44">
        <v>537</v>
      </c>
      <c r="C26" s="20" t="s">
        <v>39</v>
      </c>
      <c r="D26" s="46">
        <v>579453</v>
      </c>
      <c r="E26" s="46">
        <v>0</v>
      </c>
      <c r="F26" s="46">
        <v>0</v>
      </c>
      <c r="G26" s="46">
        <v>42435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621888</v>
      </c>
      <c r="P26" s="47">
        <f t="shared" si="1"/>
        <v>14.041907514450868</v>
      </c>
      <c r="Q26" s="9"/>
    </row>
    <row r="27" spans="1:17">
      <c r="A27" s="12"/>
      <c r="B27" s="44">
        <v>538</v>
      </c>
      <c r="C27" s="20" t="s">
        <v>191</v>
      </c>
      <c r="D27" s="46">
        <v>0</v>
      </c>
      <c r="E27" s="46">
        <v>42896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42896</v>
      </c>
      <c r="P27" s="47">
        <f t="shared" si="1"/>
        <v>0.96856936416184969</v>
      </c>
      <c r="Q27" s="9"/>
    </row>
    <row r="28" spans="1:17">
      <c r="A28" s="12"/>
      <c r="B28" s="44">
        <v>539</v>
      </c>
      <c r="C28" s="20" t="s">
        <v>176</v>
      </c>
      <c r="D28" s="46">
        <v>0</v>
      </c>
      <c r="E28" s="46">
        <v>20250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20250</v>
      </c>
      <c r="P28" s="47">
        <f t="shared" si="1"/>
        <v>0.45723446531791906</v>
      </c>
      <c r="Q28" s="9"/>
    </row>
    <row r="29" spans="1:17" ht="15.75">
      <c r="A29" s="28" t="s">
        <v>40</v>
      </c>
      <c r="B29" s="29"/>
      <c r="C29" s="30"/>
      <c r="D29" s="31">
        <f t="shared" ref="D29:N29" si="7">SUM(D30:D32)</f>
        <v>0</v>
      </c>
      <c r="E29" s="31">
        <f t="shared" si="7"/>
        <v>8567128</v>
      </c>
      <c r="F29" s="31">
        <f t="shared" si="7"/>
        <v>0</v>
      </c>
      <c r="G29" s="31">
        <f t="shared" si="7"/>
        <v>4455969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13023097</v>
      </c>
      <c r="P29" s="43">
        <f t="shared" si="1"/>
        <v>294.05475523843933</v>
      </c>
      <c r="Q29" s="10"/>
    </row>
    <row r="30" spans="1:17">
      <c r="A30" s="12"/>
      <c r="B30" s="44">
        <v>541</v>
      </c>
      <c r="C30" s="20" t="s">
        <v>41</v>
      </c>
      <c r="D30" s="46">
        <v>0</v>
      </c>
      <c r="E30" s="46">
        <v>7474208</v>
      </c>
      <c r="F30" s="46">
        <v>0</v>
      </c>
      <c r="G30" s="46">
        <v>4455969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11930177</v>
      </c>
      <c r="P30" s="47">
        <f t="shared" si="1"/>
        <v>269.37719020953756</v>
      </c>
      <c r="Q30" s="9"/>
    </row>
    <row r="31" spans="1:17">
      <c r="A31" s="12"/>
      <c r="B31" s="44">
        <v>542</v>
      </c>
      <c r="C31" s="20" t="s">
        <v>42</v>
      </c>
      <c r="D31" s="46">
        <v>0</v>
      </c>
      <c r="E31" s="46">
        <v>138624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138624</v>
      </c>
      <c r="P31" s="47">
        <f t="shared" si="1"/>
        <v>3.1300578034682083</v>
      </c>
      <c r="Q31" s="9"/>
    </row>
    <row r="32" spans="1:17">
      <c r="A32" s="12"/>
      <c r="B32" s="44">
        <v>549</v>
      </c>
      <c r="C32" s="20" t="s">
        <v>107</v>
      </c>
      <c r="D32" s="46">
        <v>0</v>
      </c>
      <c r="E32" s="46">
        <v>954296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954296</v>
      </c>
      <c r="P32" s="47">
        <f t="shared" si="1"/>
        <v>21.547507225433527</v>
      </c>
      <c r="Q32" s="9"/>
    </row>
    <row r="33" spans="1:17" ht="15.75">
      <c r="A33" s="28" t="s">
        <v>44</v>
      </c>
      <c r="B33" s="29"/>
      <c r="C33" s="30"/>
      <c r="D33" s="31">
        <f t="shared" ref="D33:N33" si="8">SUM(D34:D36)</f>
        <v>228619</v>
      </c>
      <c r="E33" s="31">
        <f t="shared" si="8"/>
        <v>776661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6"/>
        <v>1005280</v>
      </c>
      <c r="P33" s="43">
        <f t="shared" si="1"/>
        <v>22.698699421965319</v>
      </c>
      <c r="Q33" s="10"/>
    </row>
    <row r="34" spans="1:17">
      <c r="A34" s="13"/>
      <c r="B34" s="45">
        <v>552</v>
      </c>
      <c r="C34" s="21" t="s">
        <v>45</v>
      </c>
      <c r="D34" s="46">
        <v>76400</v>
      </c>
      <c r="E34" s="46">
        <v>274457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350857</v>
      </c>
      <c r="P34" s="47">
        <f t="shared" si="1"/>
        <v>7.9221685332369942</v>
      </c>
      <c r="Q34" s="9"/>
    </row>
    <row r="35" spans="1:17">
      <c r="A35" s="13"/>
      <c r="B35" s="45">
        <v>553</v>
      </c>
      <c r="C35" s="21" t="s">
        <v>46</v>
      </c>
      <c r="D35" s="46">
        <v>84312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84312</v>
      </c>
      <c r="P35" s="47">
        <f t="shared" si="1"/>
        <v>1.9037210982658959</v>
      </c>
      <c r="Q35" s="9"/>
    </row>
    <row r="36" spans="1:17">
      <c r="A36" s="13"/>
      <c r="B36" s="45">
        <v>554</v>
      </c>
      <c r="C36" s="21" t="s">
        <v>47</v>
      </c>
      <c r="D36" s="46">
        <v>67907</v>
      </c>
      <c r="E36" s="46">
        <v>502204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570111</v>
      </c>
      <c r="P36" s="47">
        <f t="shared" si="1"/>
        <v>12.872809790462428</v>
      </c>
      <c r="Q36" s="9"/>
    </row>
    <row r="37" spans="1:17" ht="15.75">
      <c r="A37" s="28" t="s">
        <v>48</v>
      </c>
      <c r="B37" s="29"/>
      <c r="C37" s="30"/>
      <c r="D37" s="31">
        <f t="shared" ref="D37:N37" si="9">SUM(D38:D41)</f>
        <v>1959515</v>
      </c>
      <c r="E37" s="31">
        <f t="shared" si="9"/>
        <v>43861</v>
      </c>
      <c r="F37" s="31">
        <f t="shared" si="9"/>
        <v>0</v>
      </c>
      <c r="G37" s="31">
        <f t="shared" si="9"/>
        <v>38893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2042269</v>
      </c>
      <c r="P37" s="43">
        <f t="shared" ref="P37:P68" si="10">(O37/P$77)</f>
        <v>46.113371567919074</v>
      </c>
      <c r="Q37" s="10"/>
    </row>
    <row r="38" spans="1:17">
      <c r="A38" s="12"/>
      <c r="B38" s="44">
        <v>562</v>
      </c>
      <c r="C38" s="20" t="s">
        <v>49</v>
      </c>
      <c r="D38" s="46">
        <v>925462</v>
      </c>
      <c r="E38" s="46">
        <v>43861</v>
      </c>
      <c r="F38" s="46">
        <v>0</v>
      </c>
      <c r="G38" s="46">
        <v>38893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1008216</v>
      </c>
      <c r="P38" s="47">
        <f t="shared" si="10"/>
        <v>22.764992774566473</v>
      </c>
      <c r="Q38" s="9"/>
    </row>
    <row r="39" spans="1:17">
      <c r="A39" s="12"/>
      <c r="B39" s="44">
        <v>563</v>
      </c>
      <c r="C39" s="20" t="s">
        <v>50</v>
      </c>
      <c r="D39" s="46">
        <v>111836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111836</v>
      </c>
      <c r="P39" s="47">
        <f t="shared" si="10"/>
        <v>2.5251986994219653</v>
      </c>
      <c r="Q39" s="9"/>
    </row>
    <row r="40" spans="1:17">
      <c r="A40" s="12"/>
      <c r="B40" s="44">
        <v>564</v>
      </c>
      <c r="C40" s="20" t="s">
        <v>51</v>
      </c>
      <c r="D40" s="46">
        <v>864514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864514</v>
      </c>
      <c r="P40" s="47">
        <f t="shared" si="10"/>
        <v>19.52027637283237</v>
      </c>
      <c r="Q40" s="9"/>
    </row>
    <row r="41" spans="1:17">
      <c r="A41" s="12"/>
      <c r="B41" s="44">
        <v>569</v>
      </c>
      <c r="C41" s="20" t="s">
        <v>52</v>
      </c>
      <c r="D41" s="46">
        <v>57703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57703</v>
      </c>
      <c r="P41" s="47">
        <f t="shared" si="10"/>
        <v>1.3029037210982659</v>
      </c>
      <c r="Q41" s="9"/>
    </row>
    <row r="42" spans="1:17" ht="15.75">
      <c r="A42" s="28" t="s">
        <v>53</v>
      </c>
      <c r="B42" s="29"/>
      <c r="C42" s="30"/>
      <c r="D42" s="31">
        <f t="shared" ref="D42:N42" si="11">SUM(D43:D44)</f>
        <v>622856</v>
      </c>
      <c r="E42" s="31">
        <f t="shared" si="11"/>
        <v>185847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808703</v>
      </c>
      <c r="P42" s="43">
        <f t="shared" si="10"/>
        <v>18.260093027456648</v>
      </c>
      <c r="Q42" s="9"/>
    </row>
    <row r="43" spans="1:17">
      <c r="A43" s="12"/>
      <c r="B43" s="44">
        <v>571</v>
      </c>
      <c r="C43" s="20" t="s">
        <v>54</v>
      </c>
      <c r="D43" s="46">
        <v>236861</v>
      </c>
      <c r="E43" s="46">
        <v>94142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331003</v>
      </c>
      <c r="P43" s="47">
        <f t="shared" si="10"/>
        <v>7.473875541907514</v>
      </c>
      <c r="Q43" s="9"/>
    </row>
    <row r="44" spans="1:17">
      <c r="A44" s="12"/>
      <c r="B44" s="44">
        <v>572</v>
      </c>
      <c r="C44" s="20" t="s">
        <v>55</v>
      </c>
      <c r="D44" s="46">
        <v>385995</v>
      </c>
      <c r="E44" s="46">
        <v>91705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477700</v>
      </c>
      <c r="P44" s="47">
        <f t="shared" si="10"/>
        <v>10.786217485549132</v>
      </c>
      <c r="Q44" s="9"/>
    </row>
    <row r="45" spans="1:17" ht="15.75">
      <c r="A45" s="28" t="s">
        <v>82</v>
      </c>
      <c r="B45" s="29"/>
      <c r="C45" s="30"/>
      <c r="D45" s="31">
        <f t="shared" ref="D45:N45" si="12">SUM(D46:D46)</f>
        <v>8546997</v>
      </c>
      <c r="E45" s="31">
        <f t="shared" si="12"/>
        <v>8707314</v>
      </c>
      <c r="F45" s="31">
        <f t="shared" si="12"/>
        <v>0</v>
      </c>
      <c r="G45" s="31">
        <f t="shared" si="12"/>
        <v>1108744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18363055</v>
      </c>
      <c r="P45" s="43">
        <f t="shared" si="10"/>
        <v>414.62822886560696</v>
      </c>
      <c r="Q45" s="9"/>
    </row>
    <row r="46" spans="1:17">
      <c r="A46" s="12"/>
      <c r="B46" s="44">
        <v>581</v>
      </c>
      <c r="C46" s="20" t="s">
        <v>189</v>
      </c>
      <c r="D46" s="46">
        <v>8546997</v>
      </c>
      <c r="E46" s="46">
        <v>8707314</v>
      </c>
      <c r="F46" s="46">
        <v>0</v>
      </c>
      <c r="G46" s="46">
        <v>1108744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18363055</v>
      </c>
      <c r="P46" s="47">
        <f t="shared" si="10"/>
        <v>414.62822886560696</v>
      </c>
      <c r="Q46" s="9"/>
    </row>
    <row r="47" spans="1:17" ht="15.75">
      <c r="A47" s="28" t="s">
        <v>59</v>
      </c>
      <c r="B47" s="29"/>
      <c r="C47" s="30"/>
      <c r="D47" s="31">
        <f t="shared" ref="D47:N47" si="13">SUM(D48:D74)</f>
        <v>1291866</v>
      </c>
      <c r="E47" s="31">
        <f t="shared" si="13"/>
        <v>1720601</v>
      </c>
      <c r="F47" s="31">
        <f t="shared" si="13"/>
        <v>0</v>
      </c>
      <c r="G47" s="31">
        <f t="shared" si="13"/>
        <v>0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si="13"/>
        <v>0</v>
      </c>
      <c r="O47" s="31">
        <f>SUM(D47:N47)</f>
        <v>3012467</v>
      </c>
      <c r="P47" s="43">
        <f t="shared" si="10"/>
        <v>68.019937680635834</v>
      </c>
      <c r="Q47" s="9"/>
    </row>
    <row r="48" spans="1:17">
      <c r="A48" s="12"/>
      <c r="B48" s="44">
        <v>601</v>
      </c>
      <c r="C48" s="20" t="s">
        <v>99</v>
      </c>
      <c r="D48" s="46">
        <v>0</v>
      </c>
      <c r="E48" s="46">
        <v>15875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3" si="14">SUM(D48:N48)</f>
        <v>15875</v>
      </c>
      <c r="P48" s="47">
        <f t="shared" si="10"/>
        <v>0.35844924132947975</v>
      </c>
      <c r="Q48" s="9"/>
    </row>
    <row r="49" spans="1:17">
      <c r="A49" s="12"/>
      <c r="B49" s="44">
        <v>602</v>
      </c>
      <c r="C49" s="20" t="s">
        <v>60</v>
      </c>
      <c r="D49" s="46">
        <v>12284</v>
      </c>
      <c r="E49" s="46">
        <v>22301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34585</v>
      </c>
      <c r="P49" s="47">
        <f t="shared" si="10"/>
        <v>0.78091130780346818</v>
      </c>
      <c r="Q49" s="9"/>
    </row>
    <row r="50" spans="1:17">
      <c r="A50" s="12"/>
      <c r="B50" s="44">
        <v>603</v>
      </c>
      <c r="C50" s="20" t="s">
        <v>61</v>
      </c>
      <c r="D50" s="46">
        <v>9193</v>
      </c>
      <c r="E50" s="46">
        <v>21485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30678</v>
      </c>
      <c r="P50" s="47">
        <f t="shared" si="10"/>
        <v>0.69269328034682076</v>
      </c>
      <c r="Q50" s="9"/>
    </row>
    <row r="51" spans="1:17">
      <c r="A51" s="12"/>
      <c r="B51" s="44">
        <v>604</v>
      </c>
      <c r="C51" s="20" t="s">
        <v>62</v>
      </c>
      <c r="D51" s="46">
        <v>10671</v>
      </c>
      <c r="E51" s="46">
        <v>468194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478865</v>
      </c>
      <c r="P51" s="47">
        <f t="shared" si="10"/>
        <v>10.812522579479769</v>
      </c>
      <c r="Q51" s="9"/>
    </row>
    <row r="52" spans="1:17">
      <c r="A52" s="12"/>
      <c r="B52" s="44">
        <v>606</v>
      </c>
      <c r="C52" s="20" t="s">
        <v>64</v>
      </c>
      <c r="D52" s="46">
        <v>26839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26839</v>
      </c>
      <c r="P52" s="47">
        <f t="shared" si="10"/>
        <v>0.60601065751445082</v>
      </c>
      <c r="Q52" s="9"/>
    </row>
    <row r="53" spans="1:17">
      <c r="A53" s="12"/>
      <c r="B53" s="44">
        <v>608</v>
      </c>
      <c r="C53" s="20" t="s">
        <v>65</v>
      </c>
      <c r="D53" s="46">
        <v>0</v>
      </c>
      <c r="E53" s="46">
        <v>75632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75632</v>
      </c>
      <c r="P53" s="47">
        <f t="shared" si="10"/>
        <v>1.7077312138728324</v>
      </c>
      <c r="Q53" s="9"/>
    </row>
    <row r="54" spans="1:17">
      <c r="A54" s="12"/>
      <c r="B54" s="44">
        <v>614</v>
      </c>
      <c r="C54" s="20" t="s">
        <v>66</v>
      </c>
      <c r="D54" s="46">
        <v>0</v>
      </c>
      <c r="E54" s="46">
        <v>84863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8" si="15">SUM(D54:N54)</f>
        <v>84863</v>
      </c>
      <c r="P54" s="47">
        <f t="shared" si="10"/>
        <v>1.9161623916184971</v>
      </c>
      <c r="Q54" s="9"/>
    </row>
    <row r="55" spans="1:17">
      <c r="A55" s="12"/>
      <c r="B55" s="44">
        <v>629</v>
      </c>
      <c r="C55" s="20" t="s">
        <v>87</v>
      </c>
      <c r="D55" s="46">
        <v>0</v>
      </c>
      <c r="E55" s="46">
        <v>89084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89084</v>
      </c>
      <c r="P55" s="47">
        <f t="shared" si="10"/>
        <v>2.0114703757225434</v>
      </c>
      <c r="Q55" s="9"/>
    </row>
    <row r="56" spans="1:17">
      <c r="A56" s="12"/>
      <c r="B56" s="44">
        <v>631</v>
      </c>
      <c r="C56" s="20" t="s">
        <v>103</v>
      </c>
      <c r="D56" s="46">
        <v>0</v>
      </c>
      <c r="E56" s="46">
        <v>45975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45975</v>
      </c>
      <c r="P56" s="47">
        <f t="shared" si="10"/>
        <v>1.0380915823699421</v>
      </c>
      <c r="Q56" s="9"/>
    </row>
    <row r="57" spans="1:17">
      <c r="A57" s="12"/>
      <c r="B57" s="44">
        <v>634</v>
      </c>
      <c r="C57" s="20" t="s">
        <v>67</v>
      </c>
      <c r="D57" s="46">
        <v>0</v>
      </c>
      <c r="E57" s="46">
        <v>34398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34398</v>
      </c>
      <c r="P57" s="47">
        <f t="shared" si="10"/>
        <v>0.77668894508670516</v>
      </c>
      <c r="Q57" s="9"/>
    </row>
    <row r="58" spans="1:17">
      <c r="A58" s="12"/>
      <c r="B58" s="44">
        <v>642</v>
      </c>
      <c r="C58" s="20" t="s">
        <v>95</v>
      </c>
      <c r="D58" s="46">
        <v>2880</v>
      </c>
      <c r="E58" s="46">
        <v>6300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9180</v>
      </c>
      <c r="P58" s="47">
        <f t="shared" si="10"/>
        <v>0.20727962427745664</v>
      </c>
      <c r="Q58" s="9"/>
    </row>
    <row r="59" spans="1:17">
      <c r="A59" s="12"/>
      <c r="B59" s="44">
        <v>654</v>
      </c>
      <c r="C59" s="20" t="s">
        <v>112</v>
      </c>
      <c r="D59" s="46">
        <v>0</v>
      </c>
      <c r="E59" s="46">
        <v>42619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42619</v>
      </c>
      <c r="P59" s="47">
        <f t="shared" si="10"/>
        <v>0.96231484826589597</v>
      </c>
      <c r="Q59" s="9"/>
    </row>
    <row r="60" spans="1:17">
      <c r="A60" s="12"/>
      <c r="B60" s="44">
        <v>656</v>
      </c>
      <c r="C60" s="20" t="s">
        <v>113</v>
      </c>
      <c r="D60" s="46">
        <v>15600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15600</v>
      </c>
      <c r="P60" s="47">
        <f t="shared" si="10"/>
        <v>0.35223988439306358</v>
      </c>
      <c r="Q60" s="9"/>
    </row>
    <row r="61" spans="1:17">
      <c r="A61" s="12"/>
      <c r="B61" s="44">
        <v>669</v>
      </c>
      <c r="C61" s="20" t="s">
        <v>151</v>
      </c>
      <c r="D61" s="46">
        <v>58665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58665</v>
      </c>
      <c r="P61" s="47">
        <f t="shared" si="10"/>
        <v>1.3246251806358382</v>
      </c>
      <c r="Q61" s="9"/>
    </row>
    <row r="62" spans="1:17">
      <c r="A62" s="12"/>
      <c r="B62" s="44">
        <v>674</v>
      </c>
      <c r="C62" s="20" t="s">
        <v>71</v>
      </c>
      <c r="D62" s="46">
        <v>0</v>
      </c>
      <c r="E62" s="46">
        <v>118072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118072</v>
      </c>
      <c r="P62" s="47">
        <f t="shared" si="10"/>
        <v>2.6660043352601157</v>
      </c>
      <c r="Q62" s="9"/>
    </row>
    <row r="63" spans="1:17">
      <c r="A63" s="12"/>
      <c r="B63" s="44">
        <v>685</v>
      </c>
      <c r="C63" s="20" t="s">
        <v>72</v>
      </c>
      <c r="D63" s="46">
        <v>3475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3475</v>
      </c>
      <c r="P63" s="47">
        <f t="shared" si="10"/>
        <v>7.8463692196531792E-2</v>
      </c>
      <c r="Q63" s="9"/>
    </row>
    <row r="64" spans="1:17">
      <c r="A64" s="12"/>
      <c r="B64" s="44">
        <v>694</v>
      </c>
      <c r="C64" s="20" t="s">
        <v>74</v>
      </c>
      <c r="D64" s="46">
        <v>0</v>
      </c>
      <c r="E64" s="46">
        <v>15896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15896</v>
      </c>
      <c r="P64" s="47">
        <f t="shared" si="10"/>
        <v>0.35892341040462428</v>
      </c>
      <c r="Q64" s="9"/>
    </row>
    <row r="65" spans="1:120">
      <c r="A65" s="12"/>
      <c r="B65" s="44">
        <v>711</v>
      </c>
      <c r="C65" s="20" t="s">
        <v>75</v>
      </c>
      <c r="D65" s="46">
        <v>1053943</v>
      </c>
      <c r="E65" s="46">
        <v>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1054037</v>
      </c>
      <c r="P65" s="47">
        <f t="shared" si="10"/>
        <v>23.799607117052023</v>
      </c>
      <c r="Q65" s="9"/>
    </row>
    <row r="66" spans="1:120">
      <c r="A66" s="12"/>
      <c r="B66" s="44">
        <v>712</v>
      </c>
      <c r="C66" s="20" t="s">
        <v>76</v>
      </c>
      <c r="D66" s="46">
        <v>15406</v>
      </c>
      <c r="E66" s="46">
        <v>139232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154638</v>
      </c>
      <c r="P66" s="47">
        <f t="shared" si="10"/>
        <v>3.4916455924855492</v>
      </c>
      <c r="Q66" s="9"/>
    </row>
    <row r="67" spans="1:120">
      <c r="A67" s="12"/>
      <c r="B67" s="44">
        <v>713</v>
      </c>
      <c r="C67" s="20" t="s">
        <v>77</v>
      </c>
      <c r="D67" s="46">
        <v>59570</v>
      </c>
      <c r="E67" s="46">
        <v>77325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136895</v>
      </c>
      <c r="P67" s="47">
        <f t="shared" si="10"/>
        <v>3.0910178829479769</v>
      </c>
      <c r="Q67" s="9"/>
    </row>
    <row r="68" spans="1:120">
      <c r="A68" s="12"/>
      <c r="B68" s="44">
        <v>714</v>
      </c>
      <c r="C68" s="20" t="s">
        <v>78</v>
      </c>
      <c r="D68" s="46">
        <v>0</v>
      </c>
      <c r="E68" s="46">
        <v>1000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1000</v>
      </c>
      <c r="P68" s="47">
        <f t="shared" si="10"/>
        <v>2.2579479768786128E-2</v>
      </c>
      <c r="Q68" s="9"/>
    </row>
    <row r="69" spans="1:120">
      <c r="A69" s="12"/>
      <c r="B69" s="44">
        <v>715</v>
      </c>
      <c r="C69" s="20" t="s">
        <v>79</v>
      </c>
      <c r="D69" s="46">
        <v>0</v>
      </c>
      <c r="E69" s="46">
        <v>7048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4" si="16">SUM(D69:N69)</f>
        <v>7048</v>
      </c>
      <c r="P69" s="47">
        <f t="shared" ref="P69:P75" si="17">(O69/P$77)</f>
        <v>0.15914017341040462</v>
      </c>
      <c r="Q69" s="9"/>
    </row>
    <row r="70" spans="1:120">
      <c r="A70" s="12"/>
      <c r="B70" s="44">
        <v>719</v>
      </c>
      <c r="C70" s="20" t="s">
        <v>80</v>
      </c>
      <c r="D70" s="46">
        <v>23340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23340</v>
      </c>
      <c r="P70" s="47">
        <f t="shared" si="17"/>
        <v>0.52700505780346818</v>
      </c>
      <c r="Q70" s="9"/>
    </row>
    <row r="71" spans="1:120">
      <c r="A71" s="12"/>
      <c r="B71" s="44">
        <v>724</v>
      </c>
      <c r="C71" s="20" t="s">
        <v>81</v>
      </c>
      <c r="D71" s="46">
        <v>0</v>
      </c>
      <c r="E71" s="46">
        <v>85350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85350</v>
      </c>
      <c r="P71" s="47">
        <f t="shared" si="17"/>
        <v>1.9271585982658959</v>
      </c>
      <c r="Q71" s="9"/>
    </row>
    <row r="72" spans="1:120">
      <c r="A72" s="12"/>
      <c r="B72" s="44">
        <v>739</v>
      </c>
      <c r="C72" s="20" t="s">
        <v>88</v>
      </c>
      <c r="D72" s="46">
        <v>0</v>
      </c>
      <c r="E72" s="46">
        <v>88391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88391</v>
      </c>
      <c r="P72" s="47">
        <f t="shared" si="17"/>
        <v>1.9958227962427746</v>
      </c>
      <c r="Q72" s="9"/>
    </row>
    <row r="73" spans="1:120">
      <c r="A73" s="12"/>
      <c r="B73" s="44">
        <v>744</v>
      </c>
      <c r="C73" s="20" t="s">
        <v>83</v>
      </c>
      <c r="D73" s="46">
        <v>0</v>
      </c>
      <c r="E73" s="46">
        <v>52813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52813</v>
      </c>
      <c r="P73" s="47">
        <f t="shared" si="17"/>
        <v>1.1924900650289016</v>
      </c>
      <c r="Q73" s="9"/>
    </row>
    <row r="74" spans="1:120" ht="15.75" thickBot="1">
      <c r="A74" s="12"/>
      <c r="B74" s="44">
        <v>764</v>
      </c>
      <c r="C74" s="20" t="s">
        <v>84</v>
      </c>
      <c r="D74" s="46">
        <v>0</v>
      </c>
      <c r="E74" s="46">
        <v>228654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228654</v>
      </c>
      <c r="P74" s="47">
        <f t="shared" si="17"/>
        <v>5.1628883670520231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SUM(D5,D14,D23,D29,D33,D37,D42,D45,D47)</f>
        <v>41005697</v>
      </c>
      <c r="E75" s="15">
        <f t="shared" si="18"/>
        <v>30273409</v>
      </c>
      <c r="F75" s="15">
        <f t="shared" si="18"/>
        <v>587198</v>
      </c>
      <c r="G75" s="15">
        <f t="shared" si="18"/>
        <v>6541238</v>
      </c>
      <c r="H75" s="15">
        <f t="shared" si="18"/>
        <v>0</v>
      </c>
      <c r="I75" s="15">
        <f t="shared" si="18"/>
        <v>3578836</v>
      </c>
      <c r="J75" s="15">
        <f t="shared" si="18"/>
        <v>0</v>
      </c>
      <c r="K75" s="15">
        <f t="shared" si="18"/>
        <v>0</v>
      </c>
      <c r="L75" s="15">
        <f t="shared" si="18"/>
        <v>0</v>
      </c>
      <c r="M75" s="15">
        <f t="shared" si="18"/>
        <v>72816924</v>
      </c>
      <c r="N75" s="15">
        <f t="shared" si="18"/>
        <v>0</v>
      </c>
      <c r="O75" s="15">
        <f>SUM(D75:N75)</f>
        <v>154803302</v>
      </c>
      <c r="P75" s="37">
        <f t="shared" si="17"/>
        <v>3495.3780256502891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192</v>
      </c>
      <c r="N77" s="48"/>
      <c r="O77" s="48"/>
      <c r="P77" s="41">
        <v>44288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9843558</v>
      </c>
      <c r="E5" s="26">
        <f t="shared" si="0"/>
        <v>1215555</v>
      </c>
      <c r="F5" s="26">
        <f t="shared" si="0"/>
        <v>588547</v>
      </c>
      <c r="G5" s="26">
        <f t="shared" si="0"/>
        <v>329796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67846180</v>
      </c>
      <c r="N5" s="26">
        <f t="shared" si="0"/>
        <v>0</v>
      </c>
      <c r="O5" s="27">
        <f>SUM(D5:N5)</f>
        <v>79823636</v>
      </c>
      <c r="P5" s="32">
        <f t="shared" ref="P5:P36" si="1">(O5/P$76)</f>
        <v>1831.783647336898</v>
      </c>
      <c r="Q5" s="6"/>
    </row>
    <row r="6" spans="1:134">
      <c r="A6" s="12"/>
      <c r="B6" s="44">
        <v>511</v>
      </c>
      <c r="C6" s="20" t="s">
        <v>20</v>
      </c>
      <c r="D6" s="46">
        <v>348936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348936</v>
      </c>
      <c r="P6" s="47">
        <f t="shared" si="1"/>
        <v>8.0073433233127567</v>
      </c>
      <c r="Q6" s="9"/>
    </row>
    <row r="7" spans="1:134">
      <c r="A7" s="12"/>
      <c r="B7" s="44">
        <v>512</v>
      </c>
      <c r="C7" s="20" t="s">
        <v>21</v>
      </c>
      <c r="D7" s="46">
        <v>255454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255454</v>
      </c>
      <c r="P7" s="47">
        <f t="shared" si="1"/>
        <v>5.8621291048029924</v>
      </c>
      <c r="Q7" s="9"/>
    </row>
    <row r="8" spans="1:134">
      <c r="A8" s="12"/>
      <c r="B8" s="44">
        <v>513</v>
      </c>
      <c r="C8" s="20" t="s">
        <v>22</v>
      </c>
      <c r="D8" s="46">
        <v>4856809</v>
      </c>
      <c r="E8" s="46">
        <v>501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4857310</v>
      </c>
      <c r="P8" s="47">
        <f t="shared" si="1"/>
        <v>111.46499300089496</v>
      </c>
      <c r="Q8" s="9"/>
    </row>
    <row r="9" spans="1:134">
      <c r="A9" s="12"/>
      <c r="B9" s="44">
        <v>514</v>
      </c>
      <c r="C9" s="20" t="s">
        <v>23</v>
      </c>
      <c r="D9" s="46">
        <v>299441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299441</v>
      </c>
      <c r="P9" s="47">
        <f t="shared" si="1"/>
        <v>6.8715377377974622</v>
      </c>
      <c r="Q9" s="9"/>
    </row>
    <row r="10" spans="1:134">
      <c r="A10" s="12"/>
      <c r="B10" s="44">
        <v>515</v>
      </c>
      <c r="C10" s="20" t="s">
        <v>24</v>
      </c>
      <c r="D10" s="46">
        <v>152684</v>
      </c>
      <c r="E10" s="46">
        <v>0</v>
      </c>
      <c r="F10" s="46">
        <v>0</v>
      </c>
      <c r="G10" s="46">
        <v>20443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173127</v>
      </c>
      <c r="P10" s="47">
        <f t="shared" si="1"/>
        <v>3.9728985473988572</v>
      </c>
      <c r="Q10" s="9"/>
    </row>
    <row r="11" spans="1:134">
      <c r="A11" s="12"/>
      <c r="B11" s="44">
        <v>516</v>
      </c>
      <c r="C11" s="20" t="s">
        <v>125</v>
      </c>
      <c r="D11" s="46">
        <v>63029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63029</v>
      </c>
      <c r="P11" s="47">
        <f t="shared" si="1"/>
        <v>1.4463822658741996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588547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588547</v>
      </c>
      <c r="P12" s="47">
        <f t="shared" si="1"/>
        <v>13.505909080478235</v>
      </c>
      <c r="Q12" s="9"/>
    </row>
    <row r="13" spans="1:134">
      <c r="A13" s="12"/>
      <c r="B13" s="44">
        <v>519</v>
      </c>
      <c r="C13" s="20" t="s">
        <v>26</v>
      </c>
      <c r="D13" s="46">
        <v>3867205</v>
      </c>
      <c r="E13" s="46">
        <v>1215054</v>
      </c>
      <c r="F13" s="46">
        <v>0</v>
      </c>
      <c r="G13" s="46">
        <v>309353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67846180</v>
      </c>
      <c r="N13" s="46">
        <v>0</v>
      </c>
      <c r="O13" s="46">
        <f t="shared" si="2"/>
        <v>73237792</v>
      </c>
      <c r="P13" s="47">
        <f t="shared" si="1"/>
        <v>1680.6524542763384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15060623</v>
      </c>
      <c r="E14" s="31">
        <f t="shared" si="3"/>
        <v>9837381</v>
      </c>
      <c r="F14" s="31">
        <f t="shared" si="3"/>
        <v>0</v>
      </c>
      <c r="G14" s="31">
        <f t="shared" si="3"/>
        <v>303724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25201728</v>
      </c>
      <c r="P14" s="43">
        <f t="shared" si="1"/>
        <v>578.32636482548128</v>
      </c>
      <c r="Q14" s="10"/>
    </row>
    <row r="15" spans="1:134">
      <c r="A15" s="12"/>
      <c r="B15" s="44">
        <v>521</v>
      </c>
      <c r="C15" s="20" t="s">
        <v>28</v>
      </c>
      <c r="D15" s="46">
        <v>7588711</v>
      </c>
      <c r="E15" s="46">
        <v>73215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7661926</v>
      </c>
      <c r="P15" s="47">
        <f t="shared" si="1"/>
        <v>175.82499942630287</v>
      </c>
      <c r="Q15" s="9"/>
    </row>
    <row r="16" spans="1:134">
      <c r="A16" s="12"/>
      <c r="B16" s="44">
        <v>522</v>
      </c>
      <c r="C16" s="20" t="s">
        <v>29</v>
      </c>
      <c r="D16" s="46">
        <v>39208</v>
      </c>
      <c r="E16" s="46">
        <v>2385387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2424595</v>
      </c>
      <c r="P16" s="47">
        <f t="shared" si="1"/>
        <v>55.63932808591688</v>
      </c>
      <c r="Q16" s="9"/>
    </row>
    <row r="17" spans="1:17">
      <c r="A17" s="12"/>
      <c r="B17" s="44">
        <v>523</v>
      </c>
      <c r="C17" s="20" t="s">
        <v>30</v>
      </c>
      <c r="D17" s="46">
        <v>4970610</v>
      </c>
      <c r="E17" s="46">
        <v>86473</v>
      </c>
      <c r="F17" s="46">
        <v>0</v>
      </c>
      <c r="G17" s="46">
        <v>24718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5081801</v>
      </c>
      <c r="P17" s="47">
        <f t="shared" si="1"/>
        <v>116.61658673153269</v>
      </c>
      <c r="Q17" s="9"/>
    </row>
    <row r="18" spans="1:17">
      <c r="A18" s="12"/>
      <c r="B18" s="44">
        <v>524</v>
      </c>
      <c r="C18" s="20" t="s">
        <v>31</v>
      </c>
      <c r="D18" s="46">
        <v>157544</v>
      </c>
      <c r="E18" s="46">
        <v>642508</v>
      </c>
      <c r="F18" s="46">
        <v>0</v>
      </c>
      <c r="G18" s="46">
        <v>37895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837947</v>
      </c>
      <c r="P18" s="47">
        <f t="shared" si="1"/>
        <v>19.22911168735801</v>
      </c>
      <c r="Q18" s="9"/>
    </row>
    <row r="19" spans="1:17">
      <c r="A19" s="12"/>
      <c r="B19" s="44">
        <v>525</v>
      </c>
      <c r="C19" s="20" t="s">
        <v>32</v>
      </c>
      <c r="D19" s="46">
        <v>637615</v>
      </c>
      <c r="E19" s="46">
        <v>285306</v>
      </c>
      <c r="F19" s="46">
        <v>0</v>
      </c>
      <c r="G19" s="46">
        <v>241111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1164032</v>
      </c>
      <c r="P19" s="47">
        <f t="shared" si="1"/>
        <v>26.712072882483881</v>
      </c>
      <c r="Q19" s="9"/>
    </row>
    <row r="20" spans="1:17">
      <c r="A20" s="12"/>
      <c r="B20" s="44">
        <v>526</v>
      </c>
      <c r="C20" s="20" t="s">
        <v>33</v>
      </c>
      <c r="D20" s="46">
        <v>0</v>
      </c>
      <c r="E20" s="46">
        <v>6364492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6364492</v>
      </c>
      <c r="P20" s="47">
        <f t="shared" si="1"/>
        <v>146.05163274204281</v>
      </c>
      <c r="Q20" s="9"/>
    </row>
    <row r="21" spans="1:17">
      <c r="A21" s="12"/>
      <c r="B21" s="44">
        <v>527</v>
      </c>
      <c r="C21" s="20" t="s">
        <v>34</v>
      </c>
      <c r="D21" s="46">
        <v>145791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145791</v>
      </c>
      <c r="P21" s="47">
        <f t="shared" si="1"/>
        <v>3.3455951534066135</v>
      </c>
      <c r="Q21" s="9"/>
    </row>
    <row r="22" spans="1:17">
      <c r="A22" s="12"/>
      <c r="B22" s="44">
        <v>529</v>
      </c>
      <c r="C22" s="20" t="s">
        <v>35</v>
      </c>
      <c r="D22" s="46">
        <v>1521144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1521144</v>
      </c>
      <c r="P22" s="47">
        <f t="shared" si="1"/>
        <v>34.907038116437569</v>
      </c>
      <c r="Q22" s="9"/>
    </row>
    <row r="23" spans="1:17" ht="15.75">
      <c r="A23" s="28" t="s">
        <v>36</v>
      </c>
      <c r="B23" s="29"/>
      <c r="C23" s="30"/>
      <c r="D23" s="31">
        <f t="shared" ref="D23:N23" si="5">SUM(D24:D27)</f>
        <v>551619</v>
      </c>
      <c r="E23" s="31">
        <f t="shared" si="5"/>
        <v>472643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2985613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4009875</v>
      </c>
      <c r="P23" s="43">
        <f t="shared" si="1"/>
        <v>92.018151777313719</v>
      </c>
      <c r="Q23" s="10"/>
    </row>
    <row r="24" spans="1:17">
      <c r="A24" s="12"/>
      <c r="B24" s="44">
        <v>533</v>
      </c>
      <c r="C24" s="20" t="s">
        <v>37</v>
      </c>
      <c r="D24" s="46">
        <v>0</v>
      </c>
      <c r="E24" s="46">
        <v>191495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191495</v>
      </c>
      <c r="P24" s="47">
        <f t="shared" si="1"/>
        <v>4.3944053055510937</v>
      </c>
      <c r="Q24" s="9"/>
    </row>
    <row r="25" spans="1:17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2985613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2985613</v>
      </c>
      <c r="P25" s="47">
        <f t="shared" si="1"/>
        <v>68.513504830529868</v>
      </c>
      <c r="Q25" s="9"/>
    </row>
    <row r="26" spans="1:17">
      <c r="A26" s="12"/>
      <c r="B26" s="44">
        <v>537</v>
      </c>
      <c r="C26" s="20" t="s">
        <v>39</v>
      </c>
      <c r="D26" s="46">
        <v>551619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551619</v>
      </c>
      <c r="P26" s="47">
        <f t="shared" si="1"/>
        <v>12.658489570186108</v>
      </c>
      <c r="Q26" s="9"/>
    </row>
    <row r="27" spans="1:17">
      <c r="A27" s="12"/>
      <c r="B27" s="44">
        <v>539</v>
      </c>
      <c r="C27" s="20" t="s">
        <v>176</v>
      </c>
      <c r="D27" s="46">
        <v>0</v>
      </c>
      <c r="E27" s="46">
        <v>281148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281148</v>
      </c>
      <c r="P27" s="47">
        <f t="shared" si="1"/>
        <v>6.4517520710466529</v>
      </c>
      <c r="Q27" s="9"/>
    </row>
    <row r="28" spans="1:17" ht="15.75">
      <c r="A28" s="28" t="s">
        <v>40</v>
      </c>
      <c r="B28" s="29"/>
      <c r="C28" s="30"/>
      <c r="D28" s="31">
        <f t="shared" ref="D28:N28" si="6">SUM(D29:D31)</f>
        <v>0</v>
      </c>
      <c r="E28" s="31">
        <f t="shared" si="6"/>
        <v>6171087</v>
      </c>
      <c r="F28" s="31">
        <f t="shared" si="6"/>
        <v>0</v>
      </c>
      <c r="G28" s="31">
        <f t="shared" si="6"/>
        <v>1672697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ref="O28:O36" si="7">SUM(D28:N28)</f>
        <v>7843784</v>
      </c>
      <c r="P28" s="43">
        <f t="shared" si="1"/>
        <v>179.99825596071321</v>
      </c>
      <c r="Q28" s="10"/>
    </row>
    <row r="29" spans="1:17">
      <c r="A29" s="12"/>
      <c r="B29" s="44">
        <v>541</v>
      </c>
      <c r="C29" s="20" t="s">
        <v>41</v>
      </c>
      <c r="D29" s="46">
        <v>0</v>
      </c>
      <c r="E29" s="46">
        <v>5324829</v>
      </c>
      <c r="F29" s="46">
        <v>0</v>
      </c>
      <c r="G29" s="46">
        <v>1672697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6997526</v>
      </c>
      <c r="P29" s="47">
        <f t="shared" si="1"/>
        <v>160.57842439819171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51717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51717</v>
      </c>
      <c r="P30" s="47">
        <f t="shared" si="1"/>
        <v>1.1867957867682493</v>
      </c>
      <c r="Q30" s="9"/>
    </row>
    <row r="31" spans="1:17">
      <c r="A31" s="12"/>
      <c r="B31" s="44">
        <v>549</v>
      </c>
      <c r="C31" s="20" t="s">
        <v>107</v>
      </c>
      <c r="D31" s="46">
        <v>0</v>
      </c>
      <c r="E31" s="46">
        <v>794541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794541</v>
      </c>
      <c r="P31" s="47">
        <f t="shared" si="1"/>
        <v>18.233035775753265</v>
      </c>
      <c r="Q31" s="9"/>
    </row>
    <row r="32" spans="1:17" ht="15.75">
      <c r="A32" s="28" t="s">
        <v>44</v>
      </c>
      <c r="B32" s="29"/>
      <c r="C32" s="30"/>
      <c r="D32" s="31">
        <f t="shared" ref="D32:N32" si="8">SUM(D33:D35)</f>
        <v>190202</v>
      </c>
      <c r="E32" s="31">
        <f t="shared" si="8"/>
        <v>514626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7"/>
        <v>704828</v>
      </c>
      <c r="P32" s="43">
        <f t="shared" si="1"/>
        <v>16.174312137136564</v>
      </c>
      <c r="Q32" s="10"/>
    </row>
    <row r="33" spans="1:17">
      <c r="A33" s="13"/>
      <c r="B33" s="45">
        <v>552</v>
      </c>
      <c r="C33" s="21" t="s">
        <v>45</v>
      </c>
      <c r="D33" s="46">
        <v>66400</v>
      </c>
      <c r="E33" s="46">
        <v>226494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292894</v>
      </c>
      <c r="P33" s="47">
        <f t="shared" si="1"/>
        <v>6.7212979323955295</v>
      </c>
      <c r="Q33" s="9"/>
    </row>
    <row r="34" spans="1:17">
      <c r="A34" s="13"/>
      <c r="B34" s="45">
        <v>553</v>
      </c>
      <c r="C34" s="21" t="s">
        <v>46</v>
      </c>
      <c r="D34" s="46">
        <v>60864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60864</v>
      </c>
      <c r="P34" s="47">
        <f t="shared" si="1"/>
        <v>1.3967000940863299</v>
      </c>
      <c r="Q34" s="9"/>
    </row>
    <row r="35" spans="1:17">
      <c r="A35" s="13"/>
      <c r="B35" s="45">
        <v>554</v>
      </c>
      <c r="C35" s="21" t="s">
        <v>47</v>
      </c>
      <c r="D35" s="46">
        <v>62938</v>
      </c>
      <c r="E35" s="46">
        <v>288132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351070</v>
      </c>
      <c r="P35" s="47">
        <f t="shared" si="1"/>
        <v>8.0563141106547036</v>
      </c>
      <c r="Q35" s="9"/>
    </row>
    <row r="36" spans="1:17" ht="15.75">
      <c r="A36" s="28" t="s">
        <v>48</v>
      </c>
      <c r="B36" s="29"/>
      <c r="C36" s="30"/>
      <c r="D36" s="31">
        <f t="shared" ref="D36:N36" si="9">SUM(D37:D40)</f>
        <v>1905136</v>
      </c>
      <c r="E36" s="31">
        <f t="shared" si="9"/>
        <v>47666</v>
      </c>
      <c r="F36" s="31">
        <f t="shared" si="9"/>
        <v>0</v>
      </c>
      <c r="G36" s="31">
        <f t="shared" si="9"/>
        <v>30797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7"/>
        <v>1983599</v>
      </c>
      <c r="P36" s="43">
        <f t="shared" si="1"/>
        <v>45.519402437065423</v>
      </c>
      <c r="Q36" s="10"/>
    </row>
    <row r="37" spans="1:17">
      <c r="A37" s="12"/>
      <c r="B37" s="44">
        <v>562</v>
      </c>
      <c r="C37" s="20" t="s">
        <v>49</v>
      </c>
      <c r="D37" s="46">
        <v>844984</v>
      </c>
      <c r="E37" s="46">
        <v>47666</v>
      </c>
      <c r="F37" s="46">
        <v>0</v>
      </c>
      <c r="G37" s="46">
        <v>30797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10">SUM(D37:N37)</f>
        <v>923447</v>
      </c>
      <c r="P37" s="47">
        <f t="shared" ref="P37:P68" si="11">(O37/P$76)</f>
        <v>21.1911558849852</v>
      </c>
      <c r="Q37" s="9"/>
    </row>
    <row r="38" spans="1:17">
      <c r="A38" s="12"/>
      <c r="B38" s="44">
        <v>563</v>
      </c>
      <c r="C38" s="20" t="s">
        <v>50</v>
      </c>
      <c r="D38" s="46">
        <v>105050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105050</v>
      </c>
      <c r="P38" s="47">
        <f t="shared" si="11"/>
        <v>2.4106753562659202</v>
      </c>
      <c r="Q38" s="9"/>
    </row>
    <row r="39" spans="1:17">
      <c r="A39" s="12"/>
      <c r="B39" s="44">
        <v>564</v>
      </c>
      <c r="C39" s="20" t="s">
        <v>51</v>
      </c>
      <c r="D39" s="46">
        <v>897750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897750</v>
      </c>
      <c r="P39" s="47">
        <f t="shared" si="11"/>
        <v>20.601464075085481</v>
      </c>
      <c r="Q39" s="9"/>
    </row>
    <row r="40" spans="1:17">
      <c r="A40" s="12"/>
      <c r="B40" s="44">
        <v>569</v>
      </c>
      <c r="C40" s="20" t="s">
        <v>52</v>
      </c>
      <c r="D40" s="46">
        <v>57352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57352</v>
      </c>
      <c r="P40" s="47">
        <f t="shared" si="11"/>
        <v>1.3161071207288249</v>
      </c>
      <c r="Q40" s="9"/>
    </row>
    <row r="41" spans="1:17" ht="15.75">
      <c r="A41" s="28" t="s">
        <v>53</v>
      </c>
      <c r="B41" s="29"/>
      <c r="C41" s="30"/>
      <c r="D41" s="31">
        <f t="shared" ref="D41:N41" si="12">SUM(D42:D43)</f>
        <v>526324</v>
      </c>
      <c r="E41" s="31">
        <f t="shared" si="12"/>
        <v>154442</v>
      </c>
      <c r="F41" s="31">
        <f t="shared" si="12"/>
        <v>0</v>
      </c>
      <c r="G41" s="31">
        <f t="shared" si="12"/>
        <v>17615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698381</v>
      </c>
      <c r="P41" s="43">
        <f t="shared" si="11"/>
        <v>16.026367120269867</v>
      </c>
      <c r="Q41" s="9"/>
    </row>
    <row r="42" spans="1:17">
      <c r="A42" s="12"/>
      <c r="B42" s="44">
        <v>571</v>
      </c>
      <c r="C42" s="20" t="s">
        <v>54</v>
      </c>
      <c r="D42" s="46">
        <v>192408</v>
      </c>
      <c r="E42" s="46">
        <v>128595</v>
      </c>
      <c r="F42" s="46">
        <v>0</v>
      </c>
      <c r="G42" s="46">
        <v>17615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338618</v>
      </c>
      <c r="P42" s="47">
        <f t="shared" si="11"/>
        <v>7.7705670422470572</v>
      </c>
      <c r="Q42" s="9"/>
    </row>
    <row r="43" spans="1:17">
      <c r="A43" s="12"/>
      <c r="B43" s="44">
        <v>572</v>
      </c>
      <c r="C43" s="20" t="s">
        <v>55</v>
      </c>
      <c r="D43" s="46">
        <v>333916</v>
      </c>
      <c r="E43" s="46">
        <v>25847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359763</v>
      </c>
      <c r="P43" s="47">
        <f t="shared" si="11"/>
        <v>8.2558000780228102</v>
      </c>
      <c r="Q43" s="9"/>
    </row>
    <row r="44" spans="1:17" ht="15.75">
      <c r="A44" s="28" t="s">
        <v>82</v>
      </c>
      <c r="B44" s="29"/>
      <c r="C44" s="30"/>
      <c r="D44" s="31">
        <f t="shared" ref="D44:N44" si="13">SUM(D45:D45)</f>
        <v>12922230</v>
      </c>
      <c r="E44" s="31">
        <f t="shared" si="13"/>
        <v>789599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13711829</v>
      </c>
      <c r="P44" s="43">
        <f t="shared" si="11"/>
        <v>314.65747986323061</v>
      </c>
      <c r="Q44" s="9"/>
    </row>
    <row r="45" spans="1:17">
      <c r="A45" s="12"/>
      <c r="B45" s="44">
        <v>581</v>
      </c>
      <c r="C45" s="20" t="s">
        <v>189</v>
      </c>
      <c r="D45" s="46">
        <v>12922230</v>
      </c>
      <c r="E45" s="46">
        <v>789599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13711829</v>
      </c>
      <c r="P45" s="47">
        <f t="shared" si="11"/>
        <v>314.65747986323061</v>
      </c>
      <c r="Q45" s="9"/>
    </row>
    <row r="46" spans="1:17" ht="15.75">
      <c r="A46" s="28" t="s">
        <v>59</v>
      </c>
      <c r="B46" s="29"/>
      <c r="C46" s="30"/>
      <c r="D46" s="31">
        <f t="shared" ref="D46:N46" si="14">SUM(D47:D73)</f>
        <v>1144784</v>
      </c>
      <c r="E46" s="31">
        <f t="shared" si="14"/>
        <v>1966696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>SUM(D46:N46)</f>
        <v>3111480</v>
      </c>
      <c r="P46" s="43">
        <f t="shared" si="11"/>
        <v>71.401886316175961</v>
      </c>
      <c r="Q46" s="9"/>
    </row>
    <row r="47" spans="1:17">
      <c r="A47" s="12"/>
      <c r="B47" s="44">
        <v>601</v>
      </c>
      <c r="C47" s="20" t="s">
        <v>99</v>
      </c>
      <c r="D47" s="46">
        <v>0</v>
      </c>
      <c r="E47" s="46">
        <v>5265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2" si="15">SUM(D47:N47)</f>
        <v>5265</v>
      </c>
      <c r="P47" s="47">
        <f t="shared" si="11"/>
        <v>0.12082061638020057</v>
      </c>
      <c r="Q47" s="9"/>
    </row>
    <row r="48" spans="1:17">
      <c r="A48" s="12"/>
      <c r="B48" s="44">
        <v>602</v>
      </c>
      <c r="C48" s="20" t="s">
        <v>60</v>
      </c>
      <c r="D48" s="46">
        <v>6221</v>
      </c>
      <c r="E48" s="46">
        <v>17288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23509</v>
      </c>
      <c r="P48" s="47">
        <f t="shared" si="11"/>
        <v>0.53948183674874362</v>
      </c>
      <c r="Q48" s="9"/>
    </row>
    <row r="49" spans="1:17">
      <c r="A49" s="12"/>
      <c r="B49" s="44">
        <v>603</v>
      </c>
      <c r="C49" s="20" t="s">
        <v>61</v>
      </c>
      <c r="D49" s="46">
        <v>4820</v>
      </c>
      <c r="E49" s="46">
        <v>11451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16271</v>
      </c>
      <c r="P49" s="47">
        <f t="shared" si="11"/>
        <v>0.37338504256832733</v>
      </c>
      <c r="Q49" s="9"/>
    </row>
    <row r="50" spans="1:17">
      <c r="A50" s="12"/>
      <c r="B50" s="44">
        <v>604</v>
      </c>
      <c r="C50" s="20" t="s">
        <v>62</v>
      </c>
      <c r="D50" s="46">
        <v>12199</v>
      </c>
      <c r="E50" s="46">
        <v>581367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593566</v>
      </c>
      <c r="P50" s="47">
        <f t="shared" si="11"/>
        <v>13.621084517061753</v>
      </c>
      <c r="Q50" s="9"/>
    </row>
    <row r="51" spans="1:17">
      <c r="A51" s="12"/>
      <c r="B51" s="44">
        <v>606</v>
      </c>
      <c r="C51" s="20" t="s">
        <v>64</v>
      </c>
      <c r="D51" s="46">
        <v>26127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26127</v>
      </c>
      <c r="P51" s="47">
        <f t="shared" si="11"/>
        <v>0.59955940060123458</v>
      </c>
      <c r="Q51" s="9"/>
    </row>
    <row r="52" spans="1:17">
      <c r="A52" s="12"/>
      <c r="B52" s="44">
        <v>608</v>
      </c>
      <c r="C52" s="20" t="s">
        <v>65</v>
      </c>
      <c r="D52" s="46">
        <v>0</v>
      </c>
      <c r="E52" s="46">
        <v>61076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61076</v>
      </c>
      <c r="P52" s="47">
        <f t="shared" si="11"/>
        <v>1.4015650457810314</v>
      </c>
      <c r="Q52" s="9"/>
    </row>
    <row r="53" spans="1:17">
      <c r="A53" s="12"/>
      <c r="B53" s="44">
        <v>614</v>
      </c>
      <c r="C53" s="20" t="s">
        <v>66</v>
      </c>
      <c r="D53" s="46">
        <v>0</v>
      </c>
      <c r="E53" s="46">
        <v>78198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7" si="16">SUM(D53:N53)</f>
        <v>78198</v>
      </c>
      <c r="P53" s="47">
        <f t="shared" si="11"/>
        <v>1.7944787387842209</v>
      </c>
      <c r="Q53" s="9"/>
    </row>
    <row r="54" spans="1:17">
      <c r="A54" s="12"/>
      <c r="B54" s="44">
        <v>629</v>
      </c>
      <c r="C54" s="20" t="s">
        <v>87</v>
      </c>
      <c r="D54" s="46">
        <v>0</v>
      </c>
      <c r="E54" s="46">
        <v>67788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67788</v>
      </c>
      <c r="P54" s="47">
        <f t="shared" si="11"/>
        <v>1.5555912522661037</v>
      </c>
      <c r="Q54" s="9"/>
    </row>
    <row r="55" spans="1:17">
      <c r="A55" s="12"/>
      <c r="B55" s="44">
        <v>631</v>
      </c>
      <c r="C55" s="20" t="s">
        <v>103</v>
      </c>
      <c r="D55" s="46">
        <v>0</v>
      </c>
      <c r="E55" s="46">
        <v>371895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371895</v>
      </c>
      <c r="P55" s="47">
        <f t="shared" si="11"/>
        <v>8.5342038231177</v>
      </c>
      <c r="Q55" s="9"/>
    </row>
    <row r="56" spans="1:17">
      <c r="A56" s="12"/>
      <c r="B56" s="44">
        <v>634</v>
      </c>
      <c r="C56" s="20" t="s">
        <v>67</v>
      </c>
      <c r="D56" s="46">
        <v>0</v>
      </c>
      <c r="E56" s="46">
        <v>40309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40309</v>
      </c>
      <c r="P56" s="47">
        <f t="shared" si="11"/>
        <v>0.92500631066847194</v>
      </c>
      <c r="Q56" s="9"/>
    </row>
    <row r="57" spans="1:17">
      <c r="A57" s="12"/>
      <c r="B57" s="44">
        <v>642</v>
      </c>
      <c r="C57" s="20" t="s">
        <v>95</v>
      </c>
      <c r="D57" s="46">
        <v>0</v>
      </c>
      <c r="E57" s="46">
        <v>8878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8878</v>
      </c>
      <c r="P57" s="47">
        <f t="shared" si="11"/>
        <v>0.20373132615829451</v>
      </c>
      <c r="Q57" s="9"/>
    </row>
    <row r="58" spans="1:17">
      <c r="A58" s="12"/>
      <c r="B58" s="44">
        <v>654</v>
      </c>
      <c r="C58" s="20" t="s">
        <v>112</v>
      </c>
      <c r="D58" s="46">
        <v>0</v>
      </c>
      <c r="E58" s="46">
        <v>63666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63666</v>
      </c>
      <c r="P58" s="47">
        <f t="shared" si="11"/>
        <v>1.461000068843656</v>
      </c>
      <c r="Q58" s="9"/>
    </row>
    <row r="59" spans="1:17">
      <c r="A59" s="12"/>
      <c r="B59" s="44">
        <v>656</v>
      </c>
      <c r="C59" s="20" t="s">
        <v>113</v>
      </c>
      <c r="D59" s="46">
        <v>11400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11400</v>
      </c>
      <c r="P59" s="47">
        <f t="shared" si="11"/>
        <v>0.26160589301695847</v>
      </c>
      <c r="Q59" s="9"/>
    </row>
    <row r="60" spans="1:17">
      <c r="A60" s="12"/>
      <c r="B60" s="44">
        <v>669</v>
      </c>
      <c r="C60" s="20" t="s">
        <v>151</v>
      </c>
      <c r="D60" s="46">
        <v>53517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53517</v>
      </c>
      <c r="P60" s="47">
        <f t="shared" si="11"/>
        <v>1.228101980402506</v>
      </c>
      <c r="Q60" s="9"/>
    </row>
    <row r="61" spans="1:17">
      <c r="A61" s="12"/>
      <c r="B61" s="44">
        <v>674</v>
      </c>
      <c r="C61" s="20" t="s">
        <v>71</v>
      </c>
      <c r="D61" s="46">
        <v>0</v>
      </c>
      <c r="E61" s="46">
        <v>116717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116717</v>
      </c>
      <c r="P61" s="47">
        <f t="shared" si="11"/>
        <v>2.67840833467196</v>
      </c>
      <c r="Q61" s="9"/>
    </row>
    <row r="62" spans="1:17">
      <c r="A62" s="12"/>
      <c r="B62" s="44">
        <v>685</v>
      </c>
      <c r="C62" s="20" t="s">
        <v>72</v>
      </c>
      <c r="D62" s="46">
        <v>7904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7904</v>
      </c>
      <c r="P62" s="47">
        <f t="shared" si="11"/>
        <v>0.18138008582509121</v>
      </c>
      <c r="Q62" s="9"/>
    </row>
    <row r="63" spans="1:17">
      <c r="A63" s="12"/>
      <c r="B63" s="44">
        <v>694</v>
      </c>
      <c r="C63" s="20" t="s">
        <v>74</v>
      </c>
      <c r="D63" s="46">
        <v>0</v>
      </c>
      <c r="E63" s="46">
        <v>12339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12339</v>
      </c>
      <c r="P63" s="47">
        <f t="shared" si="11"/>
        <v>0.283153957362829</v>
      </c>
      <c r="Q63" s="9"/>
    </row>
    <row r="64" spans="1:17">
      <c r="A64" s="12"/>
      <c r="B64" s="44">
        <v>711</v>
      </c>
      <c r="C64" s="20" t="s">
        <v>75</v>
      </c>
      <c r="D64" s="46">
        <v>933002</v>
      </c>
      <c r="E64" s="46">
        <v>5569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938571</v>
      </c>
      <c r="P64" s="47">
        <f t="shared" si="11"/>
        <v>21.538219703054363</v>
      </c>
      <c r="Q64" s="9"/>
    </row>
    <row r="65" spans="1:120">
      <c r="A65" s="12"/>
      <c r="B65" s="44">
        <v>712</v>
      </c>
      <c r="C65" s="20" t="s">
        <v>76</v>
      </c>
      <c r="D65" s="46">
        <v>8935</v>
      </c>
      <c r="E65" s="46">
        <v>110227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119162</v>
      </c>
      <c r="P65" s="47">
        <f t="shared" si="11"/>
        <v>2.7345159143584921</v>
      </c>
      <c r="Q65" s="9"/>
    </row>
    <row r="66" spans="1:120">
      <c r="A66" s="12"/>
      <c r="B66" s="44">
        <v>713</v>
      </c>
      <c r="C66" s="20" t="s">
        <v>77</v>
      </c>
      <c r="D66" s="46">
        <v>55979</v>
      </c>
      <c r="E66" s="46">
        <v>51041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107020</v>
      </c>
      <c r="P66" s="47">
        <f t="shared" si="11"/>
        <v>2.4558826904100788</v>
      </c>
      <c r="Q66" s="9"/>
    </row>
    <row r="67" spans="1:120">
      <c r="A67" s="12"/>
      <c r="B67" s="44">
        <v>714</v>
      </c>
      <c r="C67" s="20" t="s">
        <v>78</v>
      </c>
      <c r="D67" s="46">
        <v>0</v>
      </c>
      <c r="E67" s="46">
        <v>1000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1000</v>
      </c>
      <c r="P67" s="47">
        <f t="shared" si="11"/>
        <v>2.2947885352364781E-2</v>
      </c>
      <c r="Q67" s="9"/>
    </row>
    <row r="68" spans="1:120">
      <c r="A68" s="12"/>
      <c r="B68" s="44">
        <v>715</v>
      </c>
      <c r="C68" s="20" t="s">
        <v>79</v>
      </c>
      <c r="D68" s="46">
        <v>0</v>
      </c>
      <c r="E68" s="46">
        <v>6947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3" si="17">SUM(D68:N68)</f>
        <v>6947</v>
      </c>
      <c r="P68" s="47">
        <f t="shared" si="11"/>
        <v>0.15941895954287813</v>
      </c>
      <c r="Q68" s="9"/>
    </row>
    <row r="69" spans="1:120">
      <c r="A69" s="12"/>
      <c r="B69" s="44">
        <v>719</v>
      </c>
      <c r="C69" s="20" t="s">
        <v>80</v>
      </c>
      <c r="D69" s="46">
        <v>24680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24680</v>
      </c>
      <c r="P69" s="47">
        <f t="shared" ref="P69:P74" si="18">(O69/P$76)</f>
        <v>0.5663538104963628</v>
      </c>
      <c r="Q69" s="9"/>
    </row>
    <row r="70" spans="1:120">
      <c r="A70" s="12"/>
      <c r="B70" s="44">
        <v>724</v>
      </c>
      <c r="C70" s="20" t="s">
        <v>81</v>
      </c>
      <c r="D70" s="46">
        <v>0</v>
      </c>
      <c r="E70" s="46">
        <v>63148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63148</v>
      </c>
      <c r="P70" s="47">
        <f t="shared" si="18"/>
        <v>1.4491130642311312</v>
      </c>
      <c r="Q70" s="9"/>
    </row>
    <row r="71" spans="1:120">
      <c r="A71" s="12"/>
      <c r="B71" s="44">
        <v>739</v>
      </c>
      <c r="C71" s="20" t="s">
        <v>88</v>
      </c>
      <c r="D71" s="46">
        <v>0</v>
      </c>
      <c r="E71" s="46">
        <v>68495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68495</v>
      </c>
      <c r="P71" s="47">
        <f t="shared" si="18"/>
        <v>1.5718154072102255</v>
      </c>
      <c r="Q71" s="9"/>
    </row>
    <row r="72" spans="1:120">
      <c r="A72" s="12"/>
      <c r="B72" s="44">
        <v>744</v>
      </c>
      <c r="C72" s="20" t="s">
        <v>83</v>
      </c>
      <c r="D72" s="46">
        <v>0</v>
      </c>
      <c r="E72" s="46">
        <v>30511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30511</v>
      </c>
      <c r="P72" s="47">
        <f t="shared" si="18"/>
        <v>0.70016292998600183</v>
      </c>
      <c r="Q72" s="9"/>
    </row>
    <row r="73" spans="1:120" ht="15.75" thickBot="1">
      <c r="A73" s="12"/>
      <c r="B73" s="44">
        <v>764</v>
      </c>
      <c r="C73" s="20" t="s">
        <v>84</v>
      </c>
      <c r="D73" s="46">
        <v>0</v>
      </c>
      <c r="E73" s="46">
        <v>193521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193521</v>
      </c>
      <c r="P73" s="47">
        <f t="shared" si="18"/>
        <v>4.4408977212749843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19">SUM(D5,D14,D23,D28,D32,D36,D41,D44,D46)</f>
        <v>42144476</v>
      </c>
      <c r="E74" s="15">
        <f t="shared" si="19"/>
        <v>21169695</v>
      </c>
      <c r="F74" s="15">
        <f t="shared" si="19"/>
        <v>588547</v>
      </c>
      <c r="G74" s="15">
        <f t="shared" si="19"/>
        <v>2354629</v>
      </c>
      <c r="H74" s="15">
        <f t="shared" si="19"/>
        <v>0</v>
      </c>
      <c r="I74" s="15">
        <f t="shared" si="19"/>
        <v>2985613</v>
      </c>
      <c r="J74" s="15">
        <f t="shared" si="19"/>
        <v>0</v>
      </c>
      <c r="K74" s="15">
        <f t="shared" si="19"/>
        <v>0</v>
      </c>
      <c r="L74" s="15">
        <f t="shared" si="19"/>
        <v>0</v>
      </c>
      <c r="M74" s="15">
        <f t="shared" si="19"/>
        <v>67846180</v>
      </c>
      <c r="N74" s="15">
        <f t="shared" si="19"/>
        <v>0</v>
      </c>
      <c r="O74" s="15">
        <f>SUM(D74:N74)</f>
        <v>137089140</v>
      </c>
      <c r="P74" s="37">
        <f t="shared" si="18"/>
        <v>3145.9058677742846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8" t="s">
        <v>185</v>
      </c>
      <c r="N76" s="48"/>
      <c r="O76" s="48"/>
      <c r="P76" s="41">
        <v>43577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90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9320560</v>
      </c>
      <c r="E5" s="26">
        <f t="shared" si="0"/>
        <v>745809</v>
      </c>
      <c r="F5" s="26">
        <f t="shared" si="0"/>
        <v>589447</v>
      </c>
      <c r="G5" s="26">
        <f t="shared" si="0"/>
        <v>346779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11002595</v>
      </c>
      <c r="O5" s="32">
        <f t="shared" ref="O5:O36" si="1">(N5/O$75)</f>
        <v>263.8575265593899</v>
      </c>
      <c r="P5" s="6"/>
    </row>
    <row r="6" spans="1:133">
      <c r="A6" s="12"/>
      <c r="B6" s="44">
        <v>511</v>
      </c>
      <c r="C6" s="20" t="s">
        <v>20</v>
      </c>
      <c r="D6" s="46">
        <v>354674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354674</v>
      </c>
      <c r="O6" s="47">
        <f t="shared" si="1"/>
        <v>8.5055756732775372</v>
      </c>
      <c r="P6" s="9"/>
    </row>
    <row r="7" spans="1:133">
      <c r="A7" s="12"/>
      <c r="B7" s="44">
        <v>512</v>
      </c>
      <c r="C7" s="20" t="s">
        <v>21</v>
      </c>
      <c r="D7" s="46">
        <v>183954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183954</v>
      </c>
      <c r="O7" s="47">
        <f t="shared" si="1"/>
        <v>4.4114726971869826</v>
      </c>
      <c r="P7" s="9"/>
    </row>
    <row r="8" spans="1:133">
      <c r="A8" s="12"/>
      <c r="B8" s="44">
        <v>513</v>
      </c>
      <c r="C8" s="20" t="s">
        <v>22</v>
      </c>
      <c r="D8" s="46">
        <v>4822923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4822923</v>
      </c>
      <c r="O8" s="47">
        <f t="shared" si="1"/>
        <v>115.66039952996475</v>
      </c>
      <c r="P8" s="9"/>
    </row>
    <row r="9" spans="1:133">
      <c r="A9" s="12"/>
      <c r="B9" s="44">
        <v>514</v>
      </c>
      <c r="C9" s="20" t="s">
        <v>23</v>
      </c>
      <c r="D9" s="46">
        <v>311395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311395</v>
      </c>
      <c r="O9" s="47">
        <f t="shared" si="1"/>
        <v>7.4676850763807288</v>
      </c>
      <c r="P9" s="9"/>
    </row>
    <row r="10" spans="1:133">
      <c r="A10" s="12"/>
      <c r="B10" s="44">
        <v>515</v>
      </c>
      <c r="C10" s="20" t="s">
        <v>24</v>
      </c>
      <c r="D10" s="46">
        <v>58122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58122</v>
      </c>
      <c r="O10" s="47">
        <f t="shared" si="1"/>
        <v>1.3938463752128349</v>
      </c>
      <c r="P10" s="9"/>
    </row>
    <row r="11" spans="1:133">
      <c r="A11" s="12"/>
      <c r="B11" s="44">
        <v>516</v>
      </c>
      <c r="C11" s="20" t="s">
        <v>125</v>
      </c>
      <c r="D11" s="46">
        <v>56494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56494</v>
      </c>
      <c r="O11" s="47">
        <f t="shared" si="1"/>
        <v>1.3548046715748578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589447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589447</v>
      </c>
      <c r="O12" s="47">
        <f t="shared" si="1"/>
        <v>14.135758651286602</v>
      </c>
      <c r="P12" s="9"/>
    </row>
    <row r="13" spans="1:133">
      <c r="A13" s="12"/>
      <c r="B13" s="44">
        <v>519</v>
      </c>
      <c r="C13" s="20" t="s">
        <v>126</v>
      </c>
      <c r="D13" s="46">
        <v>3532998</v>
      </c>
      <c r="E13" s="46">
        <v>745809</v>
      </c>
      <c r="F13" s="46">
        <v>0</v>
      </c>
      <c r="G13" s="46">
        <v>346779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4625586</v>
      </c>
      <c r="O13" s="47">
        <f t="shared" si="1"/>
        <v>110.92798388450562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14643905</v>
      </c>
      <c r="E14" s="31">
        <f t="shared" si="3"/>
        <v>9205423</v>
      </c>
      <c r="F14" s="31">
        <f t="shared" si="3"/>
        <v>0</v>
      </c>
      <c r="G14" s="31">
        <f t="shared" si="3"/>
        <v>118284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23967612</v>
      </c>
      <c r="O14" s="43">
        <f t="shared" si="1"/>
        <v>574.77666131082276</v>
      </c>
      <c r="P14" s="10"/>
    </row>
    <row r="15" spans="1:133">
      <c r="A15" s="12"/>
      <c r="B15" s="44">
        <v>521</v>
      </c>
      <c r="C15" s="20" t="s">
        <v>28</v>
      </c>
      <c r="D15" s="46">
        <v>7734568</v>
      </c>
      <c r="E15" s="46">
        <v>88483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7823051</v>
      </c>
      <c r="O15" s="47">
        <f t="shared" si="1"/>
        <v>187.60764047099451</v>
      </c>
      <c r="P15" s="9"/>
    </row>
    <row r="16" spans="1:133">
      <c r="A16" s="12"/>
      <c r="B16" s="44">
        <v>522</v>
      </c>
      <c r="C16" s="20" t="s">
        <v>29</v>
      </c>
      <c r="D16" s="46">
        <v>39208</v>
      </c>
      <c r="E16" s="46">
        <v>2107184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2146392</v>
      </c>
      <c r="O16" s="47">
        <f t="shared" si="1"/>
        <v>51.473464591477011</v>
      </c>
      <c r="P16" s="9"/>
    </row>
    <row r="17" spans="1:16">
      <c r="A17" s="12"/>
      <c r="B17" s="44">
        <v>523</v>
      </c>
      <c r="C17" s="20" t="s">
        <v>127</v>
      </c>
      <c r="D17" s="46">
        <v>4753667</v>
      </c>
      <c r="E17" s="46">
        <v>71021</v>
      </c>
      <c r="F17" s="46">
        <v>0</v>
      </c>
      <c r="G17" s="46">
        <v>45986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4870674</v>
      </c>
      <c r="O17" s="47">
        <f t="shared" si="1"/>
        <v>116.80553490491378</v>
      </c>
      <c r="P17" s="9"/>
    </row>
    <row r="18" spans="1:16">
      <c r="A18" s="12"/>
      <c r="B18" s="44">
        <v>524</v>
      </c>
      <c r="C18" s="20" t="s">
        <v>31</v>
      </c>
      <c r="D18" s="46">
        <v>210331</v>
      </c>
      <c r="E18" s="46">
        <v>459450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669781</v>
      </c>
      <c r="O18" s="47">
        <f t="shared" si="1"/>
        <v>16.062279670975322</v>
      </c>
      <c r="P18" s="9"/>
    </row>
    <row r="19" spans="1:16">
      <c r="A19" s="12"/>
      <c r="B19" s="44">
        <v>525</v>
      </c>
      <c r="C19" s="20" t="s">
        <v>32</v>
      </c>
      <c r="D19" s="46">
        <v>414720</v>
      </c>
      <c r="E19" s="46">
        <v>453383</v>
      </c>
      <c r="F19" s="46">
        <v>0</v>
      </c>
      <c r="G19" s="46">
        <v>72298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940401</v>
      </c>
      <c r="O19" s="47">
        <f t="shared" si="1"/>
        <v>22.55212355212355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6025902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6025902</v>
      </c>
      <c r="O20" s="47">
        <f t="shared" si="1"/>
        <v>144.50950862130986</v>
      </c>
      <c r="P20" s="9"/>
    </row>
    <row r="21" spans="1:16">
      <c r="A21" s="12"/>
      <c r="B21" s="44">
        <v>527</v>
      </c>
      <c r="C21" s="20" t="s">
        <v>34</v>
      </c>
      <c r="D21" s="46">
        <v>144435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144435</v>
      </c>
      <c r="O21" s="47">
        <f t="shared" si="1"/>
        <v>3.4637521283484016</v>
      </c>
      <c r="P21" s="9"/>
    </row>
    <row r="22" spans="1:16">
      <c r="A22" s="12"/>
      <c r="B22" s="44">
        <v>529</v>
      </c>
      <c r="C22" s="20" t="s">
        <v>35</v>
      </c>
      <c r="D22" s="46">
        <v>1346976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1346976</v>
      </c>
      <c r="O22" s="47">
        <f t="shared" si="1"/>
        <v>32.302357370680355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545138</v>
      </c>
      <c r="E23" s="31">
        <f t="shared" si="5"/>
        <v>144861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3207953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3897952</v>
      </c>
      <c r="O23" s="43">
        <f t="shared" si="1"/>
        <v>93.478308832346102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144861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144861</v>
      </c>
      <c r="O24" s="47">
        <f t="shared" si="1"/>
        <v>3.4739682006762753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3207953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3207953</v>
      </c>
      <c r="O25" s="47">
        <f t="shared" si="1"/>
        <v>76.93117340943428</v>
      </c>
      <c r="P25" s="9"/>
    </row>
    <row r="26" spans="1:16">
      <c r="A26" s="12"/>
      <c r="B26" s="44">
        <v>537</v>
      </c>
      <c r="C26" s="20" t="s">
        <v>129</v>
      </c>
      <c r="D26" s="46">
        <v>545138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545138</v>
      </c>
      <c r="O26" s="47">
        <f t="shared" si="1"/>
        <v>13.073167222235545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0</v>
      </c>
      <c r="E27" s="31">
        <f t="shared" si="6"/>
        <v>7146292</v>
      </c>
      <c r="F27" s="31">
        <f t="shared" si="6"/>
        <v>0</v>
      </c>
      <c r="G27" s="31">
        <f t="shared" si="6"/>
        <v>1079651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8225943</v>
      </c>
      <c r="O27" s="43">
        <f t="shared" si="1"/>
        <v>197.26955082855704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6329056</v>
      </c>
      <c r="F28" s="46">
        <v>0</v>
      </c>
      <c r="G28" s="46">
        <v>1079651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7408707</v>
      </c>
      <c r="O28" s="47">
        <f t="shared" si="1"/>
        <v>177.67109523010143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65516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65516</v>
      </c>
      <c r="O29" s="47">
        <f t="shared" si="1"/>
        <v>1.5711647761337202</v>
      </c>
      <c r="P29" s="9"/>
    </row>
    <row r="30" spans="1:16">
      <c r="A30" s="12"/>
      <c r="B30" s="44">
        <v>549</v>
      </c>
      <c r="C30" s="20" t="s">
        <v>182</v>
      </c>
      <c r="D30" s="46">
        <v>0</v>
      </c>
      <c r="E30" s="46">
        <v>751720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751720</v>
      </c>
      <c r="O30" s="47">
        <f t="shared" si="1"/>
        <v>18.027290822321877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231109</v>
      </c>
      <c r="E31" s="31">
        <f t="shared" si="8"/>
        <v>614701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845810</v>
      </c>
      <c r="O31" s="43">
        <f t="shared" si="1"/>
        <v>20.283699848917241</v>
      </c>
      <c r="P31" s="10"/>
    </row>
    <row r="32" spans="1:16">
      <c r="A32" s="13"/>
      <c r="B32" s="45">
        <v>552</v>
      </c>
      <c r="C32" s="21" t="s">
        <v>45</v>
      </c>
      <c r="D32" s="46">
        <v>66400</v>
      </c>
      <c r="E32" s="46">
        <v>202257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268657</v>
      </c>
      <c r="O32" s="47">
        <f t="shared" si="1"/>
        <v>6.4427684117125112</v>
      </c>
      <c r="P32" s="9"/>
    </row>
    <row r="33" spans="1:16">
      <c r="A33" s="13"/>
      <c r="B33" s="45">
        <v>553</v>
      </c>
      <c r="C33" s="21" t="s">
        <v>133</v>
      </c>
      <c r="D33" s="46">
        <v>95240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95240</v>
      </c>
      <c r="O33" s="47">
        <f t="shared" si="1"/>
        <v>2.2839876256025327</v>
      </c>
      <c r="P33" s="9"/>
    </row>
    <row r="34" spans="1:16">
      <c r="A34" s="13"/>
      <c r="B34" s="45">
        <v>554</v>
      </c>
      <c r="C34" s="21" t="s">
        <v>47</v>
      </c>
      <c r="D34" s="46">
        <v>69469</v>
      </c>
      <c r="E34" s="46">
        <v>412444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481913</v>
      </c>
      <c r="O34" s="47">
        <f t="shared" si="1"/>
        <v>11.556943811602197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1869584</v>
      </c>
      <c r="E35" s="31">
        <f t="shared" si="9"/>
        <v>42902</v>
      </c>
      <c r="F35" s="31">
        <f t="shared" si="9"/>
        <v>0</v>
      </c>
      <c r="G35" s="31">
        <f t="shared" si="9"/>
        <v>282088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2194574</v>
      </c>
      <c r="O35" s="43">
        <f t="shared" si="1"/>
        <v>52.628935945706132</v>
      </c>
      <c r="P35" s="10"/>
    </row>
    <row r="36" spans="1:16">
      <c r="A36" s="12"/>
      <c r="B36" s="44">
        <v>562</v>
      </c>
      <c r="C36" s="20" t="s">
        <v>134</v>
      </c>
      <c r="D36" s="46">
        <v>820023</v>
      </c>
      <c r="E36" s="46">
        <v>42902</v>
      </c>
      <c r="F36" s="46">
        <v>0</v>
      </c>
      <c r="G36" s="46">
        <v>282088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1145013</v>
      </c>
      <c r="O36" s="47">
        <f t="shared" si="1"/>
        <v>27.459003813041079</v>
      </c>
      <c r="P36" s="9"/>
    </row>
    <row r="37" spans="1:16">
      <c r="A37" s="12"/>
      <c r="B37" s="44">
        <v>563</v>
      </c>
      <c r="C37" s="20" t="s">
        <v>135</v>
      </c>
      <c r="D37" s="46">
        <v>93000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93000</v>
      </c>
      <c r="O37" s="47">
        <f t="shared" ref="O37:O68" si="11">(N37/O$75)</f>
        <v>2.2302693110146525</v>
      </c>
      <c r="P37" s="9"/>
    </row>
    <row r="38" spans="1:16">
      <c r="A38" s="12"/>
      <c r="B38" s="44">
        <v>564</v>
      </c>
      <c r="C38" s="20" t="s">
        <v>136</v>
      </c>
      <c r="D38" s="46">
        <v>916032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916032</v>
      </c>
      <c r="O38" s="47">
        <f t="shared" si="11"/>
        <v>21.967721048466391</v>
      </c>
      <c r="P38" s="9"/>
    </row>
    <row r="39" spans="1:16">
      <c r="A39" s="12"/>
      <c r="B39" s="44">
        <v>569</v>
      </c>
      <c r="C39" s="20" t="s">
        <v>52</v>
      </c>
      <c r="D39" s="46">
        <v>40529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40529</v>
      </c>
      <c r="O39" s="47">
        <f t="shared" si="11"/>
        <v>0.97194177318400921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526390</v>
      </c>
      <c r="E40" s="31">
        <f t="shared" si="12"/>
        <v>973712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1500102</v>
      </c>
      <c r="O40" s="43">
        <f t="shared" si="11"/>
        <v>35.974531763351642</v>
      </c>
      <c r="P40" s="9"/>
    </row>
    <row r="41" spans="1:16">
      <c r="A41" s="12"/>
      <c r="B41" s="44">
        <v>571</v>
      </c>
      <c r="C41" s="20" t="s">
        <v>54</v>
      </c>
      <c r="D41" s="46">
        <v>213648</v>
      </c>
      <c r="E41" s="46">
        <v>162612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376260</v>
      </c>
      <c r="O41" s="47">
        <f t="shared" si="11"/>
        <v>9.0232379673373462</v>
      </c>
      <c r="P41" s="9"/>
    </row>
    <row r="42" spans="1:16">
      <c r="A42" s="12"/>
      <c r="B42" s="44">
        <v>572</v>
      </c>
      <c r="C42" s="20" t="s">
        <v>137</v>
      </c>
      <c r="D42" s="46">
        <v>312742</v>
      </c>
      <c r="E42" s="46">
        <v>811100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1123842</v>
      </c>
      <c r="O42" s="47">
        <f t="shared" si="11"/>
        <v>26.951293796014294</v>
      </c>
      <c r="P42" s="9"/>
    </row>
    <row r="43" spans="1:16" ht="15.75">
      <c r="A43" s="28" t="s">
        <v>138</v>
      </c>
      <c r="B43" s="29"/>
      <c r="C43" s="30"/>
      <c r="D43" s="31">
        <f t="shared" ref="D43:M43" si="13">SUM(D44:D44)</f>
        <v>4475735</v>
      </c>
      <c r="E43" s="31">
        <f t="shared" si="13"/>
        <v>851100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5326835</v>
      </c>
      <c r="O43" s="43">
        <f t="shared" si="11"/>
        <v>127.74490994987889</v>
      </c>
      <c r="P43" s="9"/>
    </row>
    <row r="44" spans="1:16">
      <c r="A44" s="12"/>
      <c r="B44" s="44">
        <v>581</v>
      </c>
      <c r="C44" s="20" t="s">
        <v>139</v>
      </c>
      <c r="D44" s="46">
        <v>4475735</v>
      </c>
      <c r="E44" s="46">
        <v>851100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5326835</v>
      </c>
      <c r="O44" s="47">
        <f t="shared" si="11"/>
        <v>127.74490994987889</v>
      </c>
      <c r="P44" s="9"/>
    </row>
    <row r="45" spans="1:16" ht="15.75">
      <c r="A45" s="28" t="s">
        <v>59</v>
      </c>
      <c r="B45" s="29"/>
      <c r="C45" s="30"/>
      <c r="D45" s="31">
        <f t="shared" ref="D45:M45" si="14">SUM(D46:D72)</f>
        <v>1113509</v>
      </c>
      <c r="E45" s="31">
        <f t="shared" si="14"/>
        <v>2086400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3199909</v>
      </c>
      <c r="O45" s="43">
        <f t="shared" si="11"/>
        <v>76.738267104726731</v>
      </c>
      <c r="P45" s="9"/>
    </row>
    <row r="46" spans="1:16">
      <c r="A46" s="12"/>
      <c r="B46" s="44">
        <v>601</v>
      </c>
      <c r="C46" s="20" t="s">
        <v>177</v>
      </c>
      <c r="D46" s="46">
        <v>0</v>
      </c>
      <c r="E46" s="46">
        <v>2879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5">SUM(D46:M46)</f>
        <v>2879</v>
      </c>
      <c r="O46" s="47">
        <f t="shared" si="11"/>
        <v>6.9042423079690163E-2</v>
      </c>
      <c r="P46" s="9"/>
    </row>
    <row r="47" spans="1:16">
      <c r="A47" s="12"/>
      <c r="B47" s="44">
        <v>602</v>
      </c>
      <c r="C47" s="20" t="s">
        <v>141</v>
      </c>
      <c r="D47" s="46">
        <v>5251</v>
      </c>
      <c r="E47" s="46">
        <v>14178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19429</v>
      </c>
      <c r="O47" s="47">
        <f t="shared" si="11"/>
        <v>0.46593443487853425</v>
      </c>
      <c r="P47" s="9"/>
    </row>
    <row r="48" spans="1:16">
      <c r="A48" s="12"/>
      <c r="B48" s="44">
        <v>603</v>
      </c>
      <c r="C48" s="20" t="s">
        <v>142</v>
      </c>
      <c r="D48" s="46">
        <v>5146</v>
      </c>
      <c r="E48" s="46">
        <v>8919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14065</v>
      </c>
      <c r="O48" s="47">
        <f t="shared" si="11"/>
        <v>0.33729825655291495</v>
      </c>
      <c r="P48" s="9"/>
    </row>
    <row r="49" spans="1:16">
      <c r="A49" s="12"/>
      <c r="B49" s="44">
        <v>604</v>
      </c>
      <c r="C49" s="20" t="s">
        <v>143</v>
      </c>
      <c r="D49" s="46">
        <v>11796</v>
      </c>
      <c r="E49" s="46">
        <v>244855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256651</v>
      </c>
      <c r="O49" s="47">
        <f t="shared" si="11"/>
        <v>6.1548478380776519</v>
      </c>
      <c r="P49" s="9"/>
    </row>
    <row r="50" spans="1:16">
      <c r="A50" s="12"/>
      <c r="B50" s="44">
        <v>606</v>
      </c>
      <c r="C50" s="20" t="s">
        <v>144</v>
      </c>
      <c r="D50" s="46">
        <v>25377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25377</v>
      </c>
      <c r="O50" s="47">
        <f t="shared" si="11"/>
        <v>0.60857574522170799</v>
      </c>
      <c r="P50" s="9"/>
    </row>
    <row r="51" spans="1:16">
      <c r="A51" s="12"/>
      <c r="B51" s="44">
        <v>608</v>
      </c>
      <c r="C51" s="20" t="s">
        <v>145</v>
      </c>
      <c r="D51" s="46">
        <v>0</v>
      </c>
      <c r="E51" s="46">
        <v>62347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62347</v>
      </c>
      <c r="O51" s="47">
        <f t="shared" si="11"/>
        <v>1.4951677498261349</v>
      </c>
      <c r="P51" s="9"/>
    </row>
    <row r="52" spans="1:16">
      <c r="A52" s="12"/>
      <c r="B52" s="44">
        <v>614</v>
      </c>
      <c r="C52" s="20" t="s">
        <v>146</v>
      </c>
      <c r="D52" s="46">
        <v>0</v>
      </c>
      <c r="E52" s="46">
        <v>79688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6">SUM(D52:M52)</f>
        <v>79688</v>
      </c>
      <c r="O52" s="47">
        <f t="shared" si="11"/>
        <v>1.911029041463824</v>
      </c>
      <c r="P52" s="9"/>
    </row>
    <row r="53" spans="1:16">
      <c r="A53" s="12"/>
      <c r="B53" s="44">
        <v>629</v>
      </c>
      <c r="C53" s="20" t="s">
        <v>87</v>
      </c>
      <c r="D53" s="46">
        <v>0</v>
      </c>
      <c r="E53" s="46">
        <v>40436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40436</v>
      </c>
      <c r="O53" s="47">
        <f t="shared" si="11"/>
        <v>0.96971150387299454</v>
      </c>
      <c r="P53" s="9"/>
    </row>
    <row r="54" spans="1:16">
      <c r="A54" s="12"/>
      <c r="B54" s="44">
        <v>631</v>
      </c>
      <c r="C54" s="20" t="s">
        <v>103</v>
      </c>
      <c r="D54" s="46">
        <v>0</v>
      </c>
      <c r="E54" s="46">
        <v>613542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613542</v>
      </c>
      <c r="O54" s="47">
        <f t="shared" si="11"/>
        <v>14.713590253962925</v>
      </c>
      <c r="P54" s="9"/>
    </row>
    <row r="55" spans="1:16">
      <c r="A55" s="12"/>
      <c r="B55" s="44">
        <v>634</v>
      </c>
      <c r="C55" s="20" t="s">
        <v>148</v>
      </c>
      <c r="D55" s="46">
        <v>0</v>
      </c>
      <c r="E55" s="46">
        <v>49345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49345</v>
      </c>
      <c r="O55" s="47">
        <f t="shared" si="11"/>
        <v>1.1833617113120218</v>
      </c>
      <c r="P55" s="9"/>
    </row>
    <row r="56" spans="1:16">
      <c r="A56" s="12"/>
      <c r="B56" s="44">
        <v>642</v>
      </c>
      <c r="C56" s="20" t="s">
        <v>149</v>
      </c>
      <c r="D56" s="46">
        <v>0</v>
      </c>
      <c r="E56" s="46">
        <v>8600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8600</v>
      </c>
      <c r="O56" s="47">
        <f t="shared" si="11"/>
        <v>0.20623995779275284</v>
      </c>
      <c r="P56" s="9"/>
    </row>
    <row r="57" spans="1:16">
      <c r="A57" s="12"/>
      <c r="B57" s="44">
        <v>654</v>
      </c>
      <c r="C57" s="20" t="s">
        <v>150</v>
      </c>
      <c r="D57" s="46">
        <v>0</v>
      </c>
      <c r="E57" s="46">
        <v>65957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65957</v>
      </c>
      <c r="O57" s="47">
        <f t="shared" si="11"/>
        <v>1.5817405693182092</v>
      </c>
      <c r="P57" s="9"/>
    </row>
    <row r="58" spans="1:16">
      <c r="A58" s="12"/>
      <c r="B58" s="44">
        <v>656</v>
      </c>
      <c r="C58" s="20" t="s">
        <v>113</v>
      </c>
      <c r="D58" s="46">
        <v>14700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14700</v>
      </c>
      <c r="O58" s="47">
        <f t="shared" si="11"/>
        <v>0.3525264394829612</v>
      </c>
      <c r="P58" s="9"/>
    </row>
    <row r="59" spans="1:16">
      <c r="A59" s="12"/>
      <c r="B59" s="44">
        <v>669</v>
      </c>
      <c r="C59" s="20" t="s">
        <v>151</v>
      </c>
      <c r="D59" s="46">
        <v>53314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53314</v>
      </c>
      <c r="O59" s="47">
        <f t="shared" si="11"/>
        <v>1.2785438499724213</v>
      </c>
      <c r="P59" s="9"/>
    </row>
    <row r="60" spans="1:16">
      <c r="A60" s="12"/>
      <c r="B60" s="44">
        <v>674</v>
      </c>
      <c r="C60" s="20" t="s">
        <v>152</v>
      </c>
      <c r="D60" s="46">
        <v>0</v>
      </c>
      <c r="E60" s="46">
        <v>115371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115371</v>
      </c>
      <c r="O60" s="47">
        <f t="shared" si="11"/>
        <v>2.7667569965706611</v>
      </c>
      <c r="P60" s="9"/>
    </row>
    <row r="61" spans="1:16">
      <c r="A61" s="12"/>
      <c r="B61" s="44">
        <v>685</v>
      </c>
      <c r="C61" s="20" t="s">
        <v>72</v>
      </c>
      <c r="D61" s="46">
        <v>2897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2897</v>
      </c>
      <c r="O61" s="47">
        <f t="shared" si="11"/>
        <v>6.9474088107628479E-2</v>
      </c>
      <c r="P61" s="9"/>
    </row>
    <row r="62" spans="1:16">
      <c r="A62" s="12"/>
      <c r="B62" s="44">
        <v>694</v>
      </c>
      <c r="C62" s="20" t="s">
        <v>154</v>
      </c>
      <c r="D62" s="46">
        <v>0</v>
      </c>
      <c r="E62" s="46">
        <v>15191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15191</v>
      </c>
      <c r="O62" s="47">
        <f t="shared" si="11"/>
        <v>0.36430130218950096</v>
      </c>
      <c r="P62" s="9"/>
    </row>
    <row r="63" spans="1:16">
      <c r="A63" s="12"/>
      <c r="B63" s="44">
        <v>711</v>
      </c>
      <c r="C63" s="20" t="s">
        <v>114</v>
      </c>
      <c r="D63" s="46">
        <v>909568</v>
      </c>
      <c r="E63" s="46">
        <v>899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2" si="17">SUM(D63:M63)</f>
        <v>910467</v>
      </c>
      <c r="O63" s="47">
        <f t="shared" si="11"/>
        <v>21.834264610662125</v>
      </c>
      <c r="P63" s="9"/>
    </row>
    <row r="64" spans="1:16">
      <c r="A64" s="12"/>
      <c r="B64" s="44">
        <v>712</v>
      </c>
      <c r="C64" s="20" t="s">
        <v>115</v>
      </c>
      <c r="D64" s="46">
        <v>7811</v>
      </c>
      <c r="E64" s="46">
        <v>184965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192776</v>
      </c>
      <c r="O64" s="47">
        <f t="shared" si="11"/>
        <v>4.6230365236576416</v>
      </c>
      <c r="P64" s="9"/>
    </row>
    <row r="65" spans="1:119">
      <c r="A65" s="12"/>
      <c r="B65" s="44">
        <v>713</v>
      </c>
      <c r="C65" s="20" t="s">
        <v>155</v>
      </c>
      <c r="D65" s="46">
        <v>52638</v>
      </c>
      <c r="E65" s="46">
        <v>215937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268575</v>
      </c>
      <c r="O65" s="47">
        <f t="shared" si="11"/>
        <v>6.4408019376963477</v>
      </c>
      <c r="P65" s="9"/>
    </row>
    <row r="66" spans="1:119">
      <c r="A66" s="12"/>
      <c r="B66" s="44">
        <v>714</v>
      </c>
      <c r="C66" s="20" t="s">
        <v>117</v>
      </c>
      <c r="D66" s="46">
        <v>0</v>
      </c>
      <c r="E66" s="46">
        <v>1000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1000</v>
      </c>
      <c r="O66" s="47">
        <f t="shared" si="11"/>
        <v>2.3981390441017769E-2</v>
      </c>
      <c r="P66" s="9"/>
    </row>
    <row r="67" spans="1:119">
      <c r="A67" s="12"/>
      <c r="B67" s="44">
        <v>715</v>
      </c>
      <c r="C67" s="20" t="s">
        <v>118</v>
      </c>
      <c r="D67" s="46">
        <v>0</v>
      </c>
      <c r="E67" s="46">
        <v>6819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6819</v>
      </c>
      <c r="O67" s="47">
        <f t="shared" si="11"/>
        <v>0.16352910141730018</v>
      </c>
      <c r="P67" s="9"/>
    </row>
    <row r="68" spans="1:119">
      <c r="A68" s="12"/>
      <c r="B68" s="44">
        <v>719</v>
      </c>
      <c r="C68" s="20" t="s">
        <v>119</v>
      </c>
      <c r="D68" s="46">
        <v>25011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25011</v>
      </c>
      <c r="O68" s="47">
        <f t="shared" si="11"/>
        <v>0.59979855632029544</v>
      </c>
      <c r="P68" s="9"/>
    </row>
    <row r="69" spans="1:119">
      <c r="A69" s="12"/>
      <c r="B69" s="44">
        <v>724</v>
      </c>
      <c r="C69" s="20" t="s">
        <v>156</v>
      </c>
      <c r="D69" s="46">
        <v>0</v>
      </c>
      <c r="E69" s="46">
        <v>57406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57406</v>
      </c>
      <c r="O69" s="47">
        <f>(N69/O$75)</f>
        <v>1.3766756996570662</v>
      </c>
      <c r="P69" s="9"/>
    </row>
    <row r="70" spans="1:119">
      <c r="A70" s="12"/>
      <c r="B70" s="44">
        <v>739</v>
      </c>
      <c r="C70" s="20" t="s">
        <v>88</v>
      </c>
      <c r="D70" s="46">
        <v>0</v>
      </c>
      <c r="E70" s="46">
        <v>78082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78082</v>
      </c>
      <c r="O70" s="47">
        <f>(N70/O$75)</f>
        <v>1.8725149284155496</v>
      </c>
      <c r="P70" s="9"/>
    </row>
    <row r="71" spans="1:119">
      <c r="A71" s="12"/>
      <c r="B71" s="44">
        <v>744</v>
      </c>
      <c r="C71" s="20" t="s">
        <v>158</v>
      </c>
      <c r="D71" s="46">
        <v>0</v>
      </c>
      <c r="E71" s="46">
        <v>33962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33962</v>
      </c>
      <c r="O71" s="47">
        <f>(N71/O$75)</f>
        <v>0.81445598215784554</v>
      </c>
      <c r="P71" s="9"/>
    </row>
    <row r="72" spans="1:119" ht="15.75" thickBot="1">
      <c r="A72" s="12"/>
      <c r="B72" s="44">
        <v>764</v>
      </c>
      <c r="C72" s="20" t="s">
        <v>159</v>
      </c>
      <c r="D72" s="46">
        <v>0</v>
      </c>
      <c r="E72" s="46">
        <v>186022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186022</v>
      </c>
      <c r="O72" s="47">
        <f>(N72/O$75)</f>
        <v>4.4610662126190075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SUM(D5,D14,D23,D27,D31,D35,D40,D43,D45)</f>
        <v>32725930</v>
      </c>
      <c r="E73" s="15">
        <f t="shared" si="18"/>
        <v>21811200</v>
      </c>
      <c r="F73" s="15">
        <f t="shared" si="18"/>
        <v>589447</v>
      </c>
      <c r="G73" s="15">
        <f t="shared" si="18"/>
        <v>1826802</v>
      </c>
      <c r="H73" s="15">
        <f t="shared" si="18"/>
        <v>0</v>
      </c>
      <c r="I73" s="15">
        <f t="shared" si="18"/>
        <v>3207953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60161332</v>
      </c>
      <c r="O73" s="37">
        <f>(N73/O$75)</f>
        <v>1442.7523921436964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183</v>
      </c>
      <c r="M75" s="48"/>
      <c r="N75" s="48"/>
      <c r="O75" s="41">
        <v>41699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8902227</v>
      </c>
      <c r="E5" s="26">
        <f t="shared" si="0"/>
        <v>2736</v>
      </c>
      <c r="F5" s="26">
        <f t="shared" si="0"/>
        <v>589848</v>
      </c>
      <c r="G5" s="26">
        <f t="shared" si="0"/>
        <v>302237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9797048</v>
      </c>
      <c r="O5" s="32">
        <f t="shared" ref="O5:O36" si="1">(N5/O$74)</f>
        <v>237.04447132833292</v>
      </c>
      <c r="P5" s="6"/>
    </row>
    <row r="6" spans="1:133">
      <c r="A6" s="12"/>
      <c r="B6" s="44">
        <v>511</v>
      </c>
      <c r="C6" s="20" t="s">
        <v>20</v>
      </c>
      <c r="D6" s="46">
        <v>359818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359818</v>
      </c>
      <c r="O6" s="47">
        <f t="shared" si="1"/>
        <v>8.7059762884103549</v>
      </c>
      <c r="P6" s="9"/>
    </row>
    <row r="7" spans="1:133">
      <c r="A7" s="12"/>
      <c r="B7" s="44">
        <v>512</v>
      </c>
      <c r="C7" s="20" t="s">
        <v>21</v>
      </c>
      <c r="D7" s="46">
        <v>193399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193399</v>
      </c>
      <c r="O7" s="47">
        <f t="shared" si="1"/>
        <v>4.6793854343092187</v>
      </c>
      <c r="P7" s="9"/>
    </row>
    <row r="8" spans="1:133">
      <c r="A8" s="12"/>
      <c r="B8" s="44">
        <v>513</v>
      </c>
      <c r="C8" s="20" t="s">
        <v>22</v>
      </c>
      <c r="D8" s="46">
        <v>4733240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4733240</v>
      </c>
      <c r="O8" s="47">
        <f t="shared" si="1"/>
        <v>114.5231067021534</v>
      </c>
      <c r="P8" s="9"/>
    </row>
    <row r="9" spans="1:133">
      <c r="A9" s="12"/>
      <c r="B9" s="44">
        <v>514</v>
      </c>
      <c r="C9" s="20" t="s">
        <v>23</v>
      </c>
      <c r="D9" s="46">
        <v>265647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265647</v>
      </c>
      <c r="O9" s="47">
        <f t="shared" si="1"/>
        <v>6.4274618920880719</v>
      </c>
      <c r="P9" s="9"/>
    </row>
    <row r="10" spans="1:133">
      <c r="A10" s="12"/>
      <c r="B10" s="44">
        <v>515</v>
      </c>
      <c r="C10" s="20" t="s">
        <v>24</v>
      </c>
      <c r="D10" s="46">
        <v>90136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90136</v>
      </c>
      <c r="O10" s="47">
        <f t="shared" si="1"/>
        <v>2.1808855552867166</v>
      </c>
      <c r="P10" s="9"/>
    </row>
    <row r="11" spans="1:133">
      <c r="A11" s="12"/>
      <c r="B11" s="44">
        <v>516</v>
      </c>
      <c r="C11" s="20" t="s">
        <v>125</v>
      </c>
      <c r="D11" s="46">
        <v>46574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46574</v>
      </c>
      <c r="O11" s="47">
        <f t="shared" si="1"/>
        <v>1.1268812000967821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589848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589848</v>
      </c>
      <c r="O12" s="47">
        <f t="shared" si="1"/>
        <v>14.271667069924995</v>
      </c>
      <c r="P12" s="9"/>
    </row>
    <row r="13" spans="1:133">
      <c r="A13" s="12"/>
      <c r="B13" s="44">
        <v>519</v>
      </c>
      <c r="C13" s="20" t="s">
        <v>126</v>
      </c>
      <c r="D13" s="46">
        <v>3213413</v>
      </c>
      <c r="E13" s="46">
        <v>2736</v>
      </c>
      <c r="F13" s="46">
        <v>0</v>
      </c>
      <c r="G13" s="46">
        <v>302237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3518386</v>
      </c>
      <c r="O13" s="47">
        <f t="shared" si="1"/>
        <v>85.129107186063393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14250771</v>
      </c>
      <c r="E14" s="31">
        <f t="shared" si="3"/>
        <v>7998673</v>
      </c>
      <c r="F14" s="31">
        <f t="shared" si="3"/>
        <v>0</v>
      </c>
      <c r="G14" s="31">
        <f t="shared" si="3"/>
        <v>40546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22289990</v>
      </c>
      <c r="O14" s="43">
        <f t="shared" si="1"/>
        <v>539.31744495523833</v>
      </c>
      <c r="P14" s="10"/>
    </row>
    <row r="15" spans="1:133">
      <c r="A15" s="12"/>
      <c r="B15" s="44">
        <v>521</v>
      </c>
      <c r="C15" s="20" t="s">
        <v>28</v>
      </c>
      <c r="D15" s="46">
        <v>6658447</v>
      </c>
      <c r="E15" s="46">
        <v>61023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6719470</v>
      </c>
      <c r="O15" s="47">
        <f t="shared" si="1"/>
        <v>162.580933946286</v>
      </c>
      <c r="P15" s="9"/>
    </row>
    <row r="16" spans="1:133">
      <c r="A16" s="12"/>
      <c r="B16" s="44">
        <v>522</v>
      </c>
      <c r="C16" s="20" t="s">
        <v>29</v>
      </c>
      <c r="D16" s="46">
        <v>39208</v>
      </c>
      <c r="E16" s="46">
        <v>2148422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2187630</v>
      </c>
      <c r="O16" s="47">
        <f t="shared" si="1"/>
        <v>52.930800871037988</v>
      </c>
      <c r="P16" s="9"/>
    </row>
    <row r="17" spans="1:16">
      <c r="A17" s="12"/>
      <c r="B17" s="44">
        <v>523</v>
      </c>
      <c r="C17" s="20" t="s">
        <v>127</v>
      </c>
      <c r="D17" s="46">
        <v>4759202</v>
      </c>
      <c r="E17" s="46">
        <v>109670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4868872</v>
      </c>
      <c r="O17" s="47">
        <f t="shared" si="1"/>
        <v>117.80479070892814</v>
      </c>
      <c r="P17" s="9"/>
    </row>
    <row r="18" spans="1:16">
      <c r="A18" s="12"/>
      <c r="B18" s="44">
        <v>524</v>
      </c>
      <c r="C18" s="20" t="s">
        <v>31</v>
      </c>
      <c r="D18" s="46">
        <v>528051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528051</v>
      </c>
      <c r="O18" s="47">
        <f t="shared" si="1"/>
        <v>12.776457778853134</v>
      </c>
      <c r="P18" s="9"/>
    </row>
    <row r="19" spans="1:16">
      <c r="A19" s="12"/>
      <c r="B19" s="44">
        <v>525</v>
      </c>
      <c r="C19" s="20" t="s">
        <v>32</v>
      </c>
      <c r="D19" s="46">
        <v>731132</v>
      </c>
      <c r="E19" s="46">
        <v>300682</v>
      </c>
      <c r="F19" s="46">
        <v>0</v>
      </c>
      <c r="G19" s="46">
        <v>40546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1072360</v>
      </c>
      <c r="O19" s="47">
        <f t="shared" si="1"/>
        <v>25.946285990805709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5378876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5378876</v>
      </c>
      <c r="O20" s="47">
        <f t="shared" si="1"/>
        <v>130.14459230583111</v>
      </c>
      <c r="P20" s="9"/>
    </row>
    <row r="21" spans="1:16">
      <c r="A21" s="12"/>
      <c r="B21" s="44">
        <v>527</v>
      </c>
      <c r="C21" s="20" t="s">
        <v>34</v>
      </c>
      <c r="D21" s="46">
        <v>159800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159800</v>
      </c>
      <c r="O21" s="47">
        <f t="shared" si="1"/>
        <v>3.8664408420033873</v>
      </c>
      <c r="P21" s="9"/>
    </row>
    <row r="22" spans="1:16">
      <c r="A22" s="12"/>
      <c r="B22" s="44">
        <v>529</v>
      </c>
      <c r="C22" s="20" t="s">
        <v>35</v>
      </c>
      <c r="D22" s="46">
        <v>1374931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1374931</v>
      </c>
      <c r="O22" s="47">
        <f t="shared" si="1"/>
        <v>33.267142511492864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541594</v>
      </c>
      <c r="E23" s="31">
        <f t="shared" si="5"/>
        <v>281143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2450122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3272859</v>
      </c>
      <c r="O23" s="43">
        <f t="shared" si="1"/>
        <v>79.18845874667312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281143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281143</v>
      </c>
      <c r="O24" s="47">
        <f t="shared" si="1"/>
        <v>6.8023953544640694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2450122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2450122</v>
      </c>
      <c r="O25" s="47">
        <f t="shared" si="1"/>
        <v>59.281925961771108</v>
      </c>
      <c r="P25" s="9"/>
    </row>
    <row r="26" spans="1:16">
      <c r="A26" s="12"/>
      <c r="B26" s="44">
        <v>537</v>
      </c>
      <c r="C26" s="20" t="s">
        <v>129</v>
      </c>
      <c r="D26" s="46">
        <v>541594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541594</v>
      </c>
      <c r="O26" s="47">
        <f t="shared" si="1"/>
        <v>13.104137430437939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0</v>
      </c>
      <c r="E27" s="31">
        <f t="shared" si="6"/>
        <v>7734126</v>
      </c>
      <c r="F27" s="31">
        <f t="shared" si="6"/>
        <v>0</v>
      </c>
      <c r="G27" s="31">
        <f t="shared" si="6"/>
        <v>588835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8322961</v>
      </c>
      <c r="O27" s="43">
        <f t="shared" si="1"/>
        <v>201.37819985482699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6835013</v>
      </c>
      <c r="F28" s="46">
        <v>0</v>
      </c>
      <c r="G28" s="46">
        <v>588835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7423848</v>
      </c>
      <c r="O28" s="47">
        <f t="shared" si="1"/>
        <v>179.62371158964433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88109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88109</v>
      </c>
      <c r="O29" s="47">
        <f t="shared" si="1"/>
        <v>2.1318412775223807</v>
      </c>
      <c r="P29" s="9"/>
    </row>
    <row r="30" spans="1:16">
      <c r="A30" s="12"/>
      <c r="B30" s="44">
        <v>544</v>
      </c>
      <c r="C30" s="20" t="s">
        <v>131</v>
      </c>
      <c r="D30" s="46">
        <v>0</v>
      </c>
      <c r="E30" s="46">
        <v>811004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811004</v>
      </c>
      <c r="O30" s="47">
        <f t="shared" si="1"/>
        <v>19.622646987660296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345186</v>
      </c>
      <c r="E31" s="31">
        <f t="shared" si="8"/>
        <v>620415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965601</v>
      </c>
      <c r="O31" s="43">
        <f t="shared" si="1"/>
        <v>23.363198645052019</v>
      </c>
      <c r="P31" s="10"/>
    </row>
    <row r="32" spans="1:16">
      <c r="A32" s="13"/>
      <c r="B32" s="45">
        <v>552</v>
      </c>
      <c r="C32" s="21" t="s">
        <v>45</v>
      </c>
      <c r="D32" s="46">
        <v>136400</v>
      </c>
      <c r="E32" s="46">
        <v>209775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346175</v>
      </c>
      <c r="O32" s="47">
        <f t="shared" si="1"/>
        <v>8.3758770868618431</v>
      </c>
      <c r="P32" s="9"/>
    </row>
    <row r="33" spans="1:16">
      <c r="A33" s="13"/>
      <c r="B33" s="45">
        <v>553</v>
      </c>
      <c r="C33" s="21" t="s">
        <v>133</v>
      </c>
      <c r="D33" s="46">
        <v>107939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107939</v>
      </c>
      <c r="O33" s="47">
        <f t="shared" si="1"/>
        <v>2.6116380353254294</v>
      </c>
      <c r="P33" s="9"/>
    </row>
    <row r="34" spans="1:16">
      <c r="A34" s="13"/>
      <c r="B34" s="45">
        <v>554</v>
      </c>
      <c r="C34" s="21" t="s">
        <v>47</v>
      </c>
      <c r="D34" s="46">
        <v>100847</v>
      </c>
      <c r="E34" s="46">
        <v>410640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511487</v>
      </c>
      <c r="O34" s="47">
        <f t="shared" si="1"/>
        <v>12.375683522864747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1788844</v>
      </c>
      <c r="E35" s="31">
        <f t="shared" si="9"/>
        <v>68664</v>
      </c>
      <c r="F35" s="31">
        <f t="shared" si="9"/>
        <v>0</v>
      </c>
      <c r="G35" s="31">
        <f t="shared" si="9"/>
        <v>44527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1902035</v>
      </c>
      <c r="O35" s="43">
        <f t="shared" si="1"/>
        <v>46.020687152189694</v>
      </c>
      <c r="P35" s="10"/>
    </row>
    <row r="36" spans="1:16">
      <c r="A36" s="12"/>
      <c r="B36" s="44">
        <v>562</v>
      </c>
      <c r="C36" s="20" t="s">
        <v>134</v>
      </c>
      <c r="D36" s="46">
        <v>754453</v>
      </c>
      <c r="E36" s="46">
        <v>68664</v>
      </c>
      <c r="F36" s="46">
        <v>0</v>
      </c>
      <c r="G36" s="46">
        <v>44527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867644</v>
      </c>
      <c r="O36" s="47">
        <f t="shared" si="1"/>
        <v>20.993080087103799</v>
      </c>
      <c r="P36" s="9"/>
    </row>
    <row r="37" spans="1:16">
      <c r="A37" s="12"/>
      <c r="B37" s="44">
        <v>563</v>
      </c>
      <c r="C37" s="20" t="s">
        <v>135</v>
      </c>
      <c r="D37" s="46">
        <v>86600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86600</v>
      </c>
      <c r="O37" s="47">
        <f t="shared" ref="O37:O68" si="11">(N37/O$74)</f>
        <v>2.0953302685700459</v>
      </c>
      <c r="P37" s="9"/>
    </row>
    <row r="38" spans="1:16">
      <c r="A38" s="12"/>
      <c r="B38" s="44">
        <v>564</v>
      </c>
      <c r="C38" s="20" t="s">
        <v>136</v>
      </c>
      <c r="D38" s="46">
        <v>899277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899277</v>
      </c>
      <c r="O38" s="47">
        <f t="shared" si="11"/>
        <v>21.758456327123156</v>
      </c>
      <c r="P38" s="9"/>
    </row>
    <row r="39" spans="1:16">
      <c r="A39" s="12"/>
      <c r="B39" s="44">
        <v>569</v>
      </c>
      <c r="C39" s="20" t="s">
        <v>52</v>
      </c>
      <c r="D39" s="46">
        <v>48514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48514</v>
      </c>
      <c r="O39" s="47">
        <f t="shared" si="11"/>
        <v>1.173820469392693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559334</v>
      </c>
      <c r="E40" s="31">
        <f t="shared" si="12"/>
        <v>237425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796759</v>
      </c>
      <c r="O40" s="43">
        <f t="shared" si="11"/>
        <v>19.27798209533027</v>
      </c>
      <c r="P40" s="9"/>
    </row>
    <row r="41" spans="1:16">
      <c r="A41" s="12"/>
      <c r="B41" s="44">
        <v>571</v>
      </c>
      <c r="C41" s="20" t="s">
        <v>54</v>
      </c>
      <c r="D41" s="46">
        <v>220484</v>
      </c>
      <c r="E41" s="46">
        <v>163060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383544</v>
      </c>
      <c r="O41" s="47">
        <f t="shared" si="11"/>
        <v>9.2800387127994188</v>
      </c>
      <c r="P41" s="9"/>
    </row>
    <row r="42" spans="1:16">
      <c r="A42" s="12"/>
      <c r="B42" s="44">
        <v>572</v>
      </c>
      <c r="C42" s="20" t="s">
        <v>137</v>
      </c>
      <c r="D42" s="46">
        <v>338850</v>
      </c>
      <c r="E42" s="46">
        <v>74365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413215</v>
      </c>
      <c r="O42" s="47">
        <f t="shared" si="11"/>
        <v>9.997943382530849</v>
      </c>
      <c r="P42" s="9"/>
    </row>
    <row r="43" spans="1:16" ht="15.75">
      <c r="A43" s="28" t="s">
        <v>138</v>
      </c>
      <c r="B43" s="29"/>
      <c r="C43" s="30"/>
      <c r="D43" s="31">
        <f t="shared" ref="D43:M43" si="13">SUM(D44:D44)</f>
        <v>3253614</v>
      </c>
      <c r="E43" s="31">
        <f t="shared" si="13"/>
        <v>1105677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4359291</v>
      </c>
      <c r="O43" s="43">
        <f t="shared" si="11"/>
        <v>105.47522380837164</v>
      </c>
      <c r="P43" s="9"/>
    </row>
    <row r="44" spans="1:16">
      <c r="A44" s="12"/>
      <c r="B44" s="44">
        <v>581</v>
      </c>
      <c r="C44" s="20" t="s">
        <v>139</v>
      </c>
      <c r="D44" s="46">
        <v>3253614</v>
      </c>
      <c r="E44" s="46">
        <v>1105677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4359291</v>
      </c>
      <c r="O44" s="47">
        <f t="shared" si="11"/>
        <v>105.47522380837164</v>
      </c>
      <c r="P44" s="9"/>
    </row>
    <row r="45" spans="1:16" ht="15.75">
      <c r="A45" s="28" t="s">
        <v>59</v>
      </c>
      <c r="B45" s="29"/>
      <c r="C45" s="30"/>
      <c r="D45" s="31">
        <f t="shared" ref="D45:M45" si="14">SUM(D46:D71)</f>
        <v>944058</v>
      </c>
      <c r="E45" s="31">
        <f t="shared" si="14"/>
        <v>1451487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2395545</v>
      </c>
      <c r="O45" s="43">
        <f t="shared" si="11"/>
        <v>57.961408178078877</v>
      </c>
      <c r="P45" s="9"/>
    </row>
    <row r="46" spans="1:16">
      <c r="A46" s="12"/>
      <c r="B46" s="44">
        <v>601</v>
      </c>
      <c r="C46" s="20" t="s">
        <v>177</v>
      </c>
      <c r="D46" s="46">
        <v>0</v>
      </c>
      <c r="E46" s="46">
        <v>45000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5">SUM(D46:M46)</f>
        <v>45000</v>
      </c>
      <c r="O46" s="47">
        <f t="shared" si="11"/>
        <v>1.0887974836680376</v>
      </c>
      <c r="P46" s="9"/>
    </row>
    <row r="47" spans="1:16">
      <c r="A47" s="12"/>
      <c r="B47" s="44">
        <v>602</v>
      </c>
      <c r="C47" s="20" t="s">
        <v>141</v>
      </c>
      <c r="D47" s="46">
        <v>5290</v>
      </c>
      <c r="E47" s="46">
        <v>15614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20904</v>
      </c>
      <c r="O47" s="47">
        <f t="shared" si="11"/>
        <v>0.50578272441325911</v>
      </c>
      <c r="P47" s="9"/>
    </row>
    <row r="48" spans="1:16">
      <c r="A48" s="12"/>
      <c r="B48" s="44">
        <v>603</v>
      </c>
      <c r="C48" s="20" t="s">
        <v>142</v>
      </c>
      <c r="D48" s="46">
        <v>4826</v>
      </c>
      <c r="E48" s="46">
        <v>9592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14418</v>
      </c>
      <c r="O48" s="47">
        <f t="shared" si="11"/>
        <v>0.34885071376723931</v>
      </c>
      <c r="P48" s="9"/>
    </row>
    <row r="49" spans="1:16">
      <c r="A49" s="12"/>
      <c r="B49" s="44">
        <v>604</v>
      </c>
      <c r="C49" s="20" t="s">
        <v>143</v>
      </c>
      <c r="D49" s="46">
        <v>9041</v>
      </c>
      <c r="E49" s="46">
        <v>440254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449295</v>
      </c>
      <c r="O49" s="47">
        <f t="shared" si="11"/>
        <v>10.870917009436244</v>
      </c>
      <c r="P49" s="9"/>
    </row>
    <row r="50" spans="1:16">
      <c r="A50" s="12"/>
      <c r="B50" s="44">
        <v>606</v>
      </c>
      <c r="C50" s="20" t="s">
        <v>144</v>
      </c>
      <c r="D50" s="46">
        <v>24634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24634</v>
      </c>
      <c r="O50" s="47">
        <f t="shared" si="11"/>
        <v>0.59603193805952093</v>
      </c>
      <c r="P50" s="9"/>
    </row>
    <row r="51" spans="1:16">
      <c r="A51" s="12"/>
      <c r="B51" s="44">
        <v>608</v>
      </c>
      <c r="C51" s="20" t="s">
        <v>145</v>
      </c>
      <c r="D51" s="46">
        <v>0</v>
      </c>
      <c r="E51" s="46">
        <v>64052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64052</v>
      </c>
      <c r="O51" s="47">
        <f t="shared" si="11"/>
        <v>1.5497701427534478</v>
      </c>
      <c r="P51" s="9"/>
    </row>
    <row r="52" spans="1:16">
      <c r="A52" s="12"/>
      <c r="B52" s="44">
        <v>614</v>
      </c>
      <c r="C52" s="20" t="s">
        <v>146</v>
      </c>
      <c r="D52" s="46">
        <v>0</v>
      </c>
      <c r="E52" s="46">
        <v>80554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6">SUM(D52:M52)</f>
        <v>80554</v>
      </c>
      <c r="O52" s="47">
        <f t="shared" si="11"/>
        <v>1.9490442777643358</v>
      </c>
      <c r="P52" s="9"/>
    </row>
    <row r="53" spans="1:16">
      <c r="A53" s="12"/>
      <c r="B53" s="44">
        <v>629</v>
      </c>
      <c r="C53" s="20" t="s">
        <v>87</v>
      </c>
      <c r="D53" s="46">
        <v>0</v>
      </c>
      <c r="E53" s="46">
        <v>35325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35325</v>
      </c>
      <c r="O53" s="47">
        <f t="shared" si="11"/>
        <v>0.85470602467940959</v>
      </c>
      <c r="P53" s="9"/>
    </row>
    <row r="54" spans="1:16">
      <c r="A54" s="12"/>
      <c r="B54" s="44">
        <v>634</v>
      </c>
      <c r="C54" s="20" t="s">
        <v>148</v>
      </c>
      <c r="D54" s="46">
        <v>0</v>
      </c>
      <c r="E54" s="46">
        <v>54462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54462</v>
      </c>
      <c r="O54" s="47">
        <f t="shared" si="11"/>
        <v>1.3177353012339705</v>
      </c>
      <c r="P54" s="9"/>
    </row>
    <row r="55" spans="1:16">
      <c r="A55" s="12"/>
      <c r="B55" s="44">
        <v>642</v>
      </c>
      <c r="C55" s="20" t="s">
        <v>149</v>
      </c>
      <c r="D55" s="46">
        <v>0</v>
      </c>
      <c r="E55" s="46">
        <v>8344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8344</v>
      </c>
      <c r="O55" s="47">
        <f t="shared" si="11"/>
        <v>0.20188724897169127</v>
      </c>
      <c r="P55" s="9"/>
    </row>
    <row r="56" spans="1:16">
      <c r="A56" s="12"/>
      <c r="B56" s="44">
        <v>654</v>
      </c>
      <c r="C56" s="20" t="s">
        <v>150</v>
      </c>
      <c r="D56" s="46">
        <v>0</v>
      </c>
      <c r="E56" s="46">
        <v>57179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57179</v>
      </c>
      <c r="O56" s="47">
        <f t="shared" si="11"/>
        <v>1.3834744737478828</v>
      </c>
      <c r="P56" s="9"/>
    </row>
    <row r="57" spans="1:16">
      <c r="A57" s="12"/>
      <c r="B57" s="44">
        <v>656</v>
      </c>
      <c r="C57" s="20" t="s">
        <v>113</v>
      </c>
      <c r="D57" s="46">
        <v>18000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18000</v>
      </c>
      <c r="O57" s="47">
        <f t="shared" si="11"/>
        <v>0.43551899346721512</v>
      </c>
      <c r="P57" s="9"/>
    </row>
    <row r="58" spans="1:16">
      <c r="A58" s="12"/>
      <c r="B58" s="44">
        <v>669</v>
      </c>
      <c r="C58" s="20" t="s">
        <v>151</v>
      </c>
      <c r="D58" s="46">
        <v>49533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49533</v>
      </c>
      <c r="O58" s="47">
        <f t="shared" si="11"/>
        <v>1.1984756835228647</v>
      </c>
      <c r="P58" s="9"/>
    </row>
    <row r="59" spans="1:16">
      <c r="A59" s="12"/>
      <c r="B59" s="44">
        <v>674</v>
      </c>
      <c r="C59" s="20" t="s">
        <v>152</v>
      </c>
      <c r="D59" s="46">
        <v>0</v>
      </c>
      <c r="E59" s="46">
        <v>62848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62848</v>
      </c>
      <c r="O59" s="47">
        <f t="shared" si="11"/>
        <v>1.5206387611904186</v>
      </c>
      <c r="P59" s="9"/>
    </row>
    <row r="60" spans="1:16">
      <c r="A60" s="12"/>
      <c r="B60" s="44">
        <v>685</v>
      </c>
      <c r="C60" s="20" t="s">
        <v>72</v>
      </c>
      <c r="D60" s="46">
        <v>3142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3142</v>
      </c>
      <c r="O60" s="47">
        <f t="shared" si="11"/>
        <v>7.6022259859666097E-2</v>
      </c>
      <c r="P60" s="9"/>
    </row>
    <row r="61" spans="1:16">
      <c r="A61" s="12"/>
      <c r="B61" s="44">
        <v>694</v>
      </c>
      <c r="C61" s="20" t="s">
        <v>154</v>
      </c>
      <c r="D61" s="46">
        <v>0</v>
      </c>
      <c r="E61" s="46">
        <v>18405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18405</v>
      </c>
      <c r="O61" s="47">
        <f t="shared" si="11"/>
        <v>0.44531817082022745</v>
      </c>
      <c r="P61" s="9"/>
    </row>
    <row r="62" spans="1:16">
      <c r="A62" s="12"/>
      <c r="B62" s="44">
        <v>711</v>
      </c>
      <c r="C62" s="20" t="s">
        <v>114</v>
      </c>
      <c r="D62" s="46">
        <v>740789</v>
      </c>
      <c r="E62" s="46">
        <v>37587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778376</v>
      </c>
      <c r="O62" s="47">
        <f t="shared" si="11"/>
        <v>18.833196225502057</v>
      </c>
      <c r="P62" s="9"/>
    </row>
    <row r="63" spans="1:16">
      <c r="A63" s="12"/>
      <c r="B63" s="44">
        <v>712</v>
      </c>
      <c r="C63" s="20" t="s">
        <v>115</v>
      </c>
      <c r="D63" s="46">
        <v>8833</v>
      </c>
      <c r="E63" s="46">
        <v>79151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87984</v>
      </c>
      <c r="O63" s="47">
        <f t="shared" si="11"/>
        <v>2.1288168400677474</v>
      </c>
      <c r="P63" s="9"/>
    </row>
    <row r="64" spans="1:16">
      <c r="A64" s="12"/>
      <c r="B64" s="44">
        <v>713</v>
      </c>
      <c r="C64" s="20" t="s">
        <v>155</v>
      </c>
      <c r="D64" s="46">
        <v>56571</v>
      </c>
      <c r="E64" s="46">
        <v>95687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152258</v>
      </c>
      <c r="O64" s="47">
        <f t="shared" si="11"/>
        <v>3.6839583837406242</v>
      </c>
      <c r="P64" s="9"/>
    </row>
    <row r="65" spans="1:119">
      <c r="A65" s="12"/>
      <c r="B65" s="44">
        <v>714</v>
      </c>
      <c r="C65" s="20" t="s">
        <v>117</v>
      </c>
      <c r="D65" s="46">
        <v>0</v>
      </c>
      <c r="E65" s="46">
        <v>1000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1000</v>
      </c>
      <c r="O65" s="47">
        <f t="shared" si="11"/>
        <v>2.4195499637067505E-2</v>
      </c>
      <c r="P65" s="9"/>
    </row>
    <row r="66" spans="1:119">
      <c r="A66" s="12"/>
      <c r="B66" s="44">
        <v>715</v>
      </c>
      <c r="C66" s="20" t="s">
        <v>118</v>
      </c>
      <c r="D66" s="46">
        <v>0</v>
      </c>
      <c r="E66" s="46">
        <v>9168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9168</v>
      </c>
      <c r="O66" s="47">
        <f t="shared" si="11"/>
        <v>0.2218243406726349</v>
      </c>
      <c r="P66" s="9"/>
    </row>
    <row r="67" spans="1:119">
      <c r="A67" s="12"/>
      <c r="B67" s="44">
        <v>719</v>
      </c>
      <c r="C67" s="20" t="s">
        <v>119</v>
      </c>
      <c r="D67" s="46">
        <v>23399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23399</v>
      </c>
      <c r="O67" s="47">
        <f t="shared" si="11"/>
        <v>0.56615049600774259</v>
      </c>
      <c r="P67" s="9"/>
    </row>
    <row r="68" spans="1:119">
      <c r="A68" s="12"/>
      <c r="B68" s="44">
        <v>724</v>
      </c>
      <c r="C68" s="20" t="s">
        <v>156</v>
      </c>
      <c r="D68" s="46">
        <v>0</v>
      </c>
      <c r="E68" s="46">
        <v>56322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56322</v>
      </c>
      <c r="O68" s="47">
        <f t="shared" si="11"/>
        <v>1.3627389305589162</v>
      </c>
      <c r="P68" s="9"/>
    </row>
    <row r="69" spans="1:119">
      <c r="A69" s="12"/>
      <c r="B69" s="44">
        <v>739</v>
      </c>
      <c r="C69" s="20" t="s">
        <v>88</v>
      </c>
      <c r="D69" s="46">
        <v>0</v>
      </c>
      <c r="E69" s="46">
        <v>72698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72698</v>
      </c>
      <c r="O69" s="47">
        <f>(N69/O$74)</f>
        <v>1.7589644326155336</v>
      </c>
      <c r="P69" s="9"/>
    </row>
    <row r="70" spans="1:119">
      <c r="A70" s="12"/>
      <c r="B70" s="44">
        <v>744</v>
      </c>
      <c r="C70" s="20" t="s">
        <v>158</v>
      </c>
      <c r="D70" s="46">
        <v>0</v>
      </c>
      <c r="E70" s="46">
        <v>59256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59256</v>
      </c>
      <c r="O70" s="47">
        <f>(N70/O$74)</f>
        <v>1.433728526494072</v>
      </c>
      <c r="P70" s="9"/>
    </row>
    <row r="71" spans="1:119" ht="15.75" thickBot="1">
      <c r="A71" s="12"/>
      <c r="B71" s="44">
        <v>764</v>
      </c>
      <c r="C71" s="20" t="s">
        <v>159</v>
      </c>
      <c r="D71" s="46">
        <v>0</v>
      </c>
      <c r="E71" s="46">
        <v>148989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148989</v>
      </c>
      <c r="O71" s="47">
        <f>(N71/O$74)</f>
        <v>3.6048632954270508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SUM(D5,D14,D23,D27,D31,D35,D40,D43,D45)</f>
        <v>30585628</v>
      </c>
      <c r="E72" s="15">
        <f t="shared" si="18"/>
        <v>19500346</v>
      </c>
      <c r="F72" s="15">
        <f t="shared" si="18"/>
        <v>589848</v>
      </c>
      <c r="G72" s="15">
        <f t="shared" si="18"/>
        <v>976145</v>
      </c>
      <c r="H72" s="15">
        <f t="shared" si="18"/>
        <v>0</v>
      </c>
      <c r="I72" s="15">
        <f t="shared" si="18"/>
        <v>2450122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54102089</v>
      </c>
      <c r="O72" s="37">
        <f>(N72/O$74)</f>
        <v>1309.0270747640939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180</v>
      </c>
      <c r="M74" s="48"/>
      <c r="N74" s="48"/>
      <c r="O74" s="41">
        <v>41330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9477929</v>
      </c>
      <c r="E5" s="26">
        <f t="shared" si="0"/>
        <v>285982</v>
      </c>
      <c r="F5" s="26">
        <f t="shared" si="0"/>
        <v>584947</v>
      </c>
      <c r="G5" s="26">
        <f t="shared" si="0"/>
        <v>21610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10370468</v>
      </c>
      <c r="O5" s="32">
        <f t="shared" ref="O5:O36" si="1">(N5/O$74)</f>
        <v>252.60554391776685</v>
      </c>
      <c r="P5" s="6"/>
    </row>
    <row r="6" spans="1:133">
      <c r="A6" s="12"/>
      <c r="B6" s="44">
        <v>511</v>
      </c>
      <c r="C6" s="20" t="s">
        <v>20</v>
      </c>
      <c r="D6" s="46">
        <v>358179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358179</v>
      </c>
      <c r="O6" s="47">
        <f t="shared" si="1"/>
        <v>8.7245822575144931</v>
      </c>
      <c r="P6" s="9"/>
    </row>
    <row r="7" spans="1:133">
      <c r="A7" s="12"/>
      <c r="B7" s="44">
        <v>512</v>
      </c>
      <c r="C7" s="20" t="s">
        <v>21</v>
      </c>
      <c r="D7" s="46">
        <v>171256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171256</v>
      </c>
      <c r="O7" s="47">
        <f t="shared" si="1"/>
        <v>4.1714814634383979</v>
      </c>
      <c r="P7" s="9"/>
    </row>
    <row r="8" spans="1:133">
      <c r="A8" s="12"/>
      <c r="B8" s="44">
        <v>513</v>
      </c>
      <c r="C8" s="20" t="s">
        <v>22</v>
      </c>
      <c r="D8" s="46">
        <v>3172247</v>
      </c>
      <c r="E8" s="46">
        <v>40438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3212685</v>
      </c>
      <c r="O8" s="47">
        <f t="shared" si="1"/>
        <v>78.255103035027034</v>
      </c>
      <c r="P8" s="9"/>
    </row>
    <row r="9" spans="1:133">
      <c r="A9" s="12"/>
      <c r="B9" s="44">
        <v>514</v>
      </c>
      <c r="C9" s="20" t="s">
        <v>23</v>
      </c>
      <c r="D9" s="46">
        <v>293898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293898</v>
      </c>
      <c r="O9" s="47">
        <f t="shared" si="1"/>
        <v>7.1588152189798802</v>
      </c>
      <c r="P9" s="9"/>
    </row>
    <row r="10" spans="1:133">
      <c r="A10" s="12"/>
      <c r="B10" s="44">
        <v>515</v>
      </c>
      <c r="C10" s="20" t="s">
        <v>24</v>
      </c>
      <c r="D10" s="46">
        <v>87598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87598</v>
      </c>
      <c r="O10" s="47">
        <f t="shared" si="1"/>
        <v>2.1337263116870462</v>
      </c>
      <c r="P10" s="9"/>
    </row>
    <row r="11" spans="1:133">
      <c r="A11" s="12"/>
      <c r="B11" s="44">
        <v>516</v>
      </c>
      <c r="C11" s="20" t="s">
        <v>125</v>
      </c>
      <c r="D11" s="46">
        <v>51537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51537</v>
      </c>
      <c r="O11" s="47">
        <f t="shared" si="1"/>
        <v>1.2553466166512399</v>
      </c>
      <c r="P11" s="9"/>
    </row>
    <row r="12" spans="1:133">
      <c r="A12" s="12"/>
      <c r="B12" s="44">
        <v>517</v>
      </c>
      <c r="C12" s="20" t="s">
        <v>25</v>
      </c>
      <c r="D12" s="46">
        <v>173376</v>
      </c>
      <c r="E12" s="46">
        <v>185236</v>
      </c>
      <c r="F12" s="46">
        <v>582447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941059</v>
      </c>
      <c r="O12" s="47">
        <f t="shared" si="1"/>
        <v>22.922467969016417</v>
      </c>
      <c r="P12" s="9"/>
    </row>
    <row r="13" spans="1:133">
      <c r="A13" s="12"/>
      <c r="B13" s="44">
        <v>519</v>
      </c>
      <c r="C13" s="20" t="s">
        <v>126</v>
      </c>
      <c r="D13" s="46">
        <v>5169838</v>
      </c>
      <c r="E13" s="46">
        <v>60308</v>
      </c>
      <c r="F13" s="46">
        <v>2500</v>
      </c>
      <c r="G13" s="46">
        <v>21610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5254256</v>
      </c>
      <c r="O13" s="47">
        <f t="shared" si="1"/>
        <v>127.98402104545234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13092569</v>
      </c>
      <c r="E14" s="31">
        <f t="shared" si="3"/>
        <v>7934318</v>
      </c>
      <c r="F14" s="31">
        <f t="shared" si="3"/>
        <v>0</v>
      </c>
      <c r="G14" s="31">
        <f t="shared" si="3"/>
        <v>8287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21035174</v>
      </c>
      <c r="O14" s="43">
        <f t="shared" si="1"/>
        <v>512.37818482973648</v>
      </c>
      <c r="P14" s="10"/>
    </row>
    <row r="15" spans="1:133">
      <c r="A15" s="12"/>
      <c r="B15" s="44">
        <v>521</v>
      </c>
      <c r="C15" s="20" t="s">
        <v>28</v>
      </c>
      <c r="D15" s="46">
        <v>5911955</v>
      </c>
      <c r="E15" s="46">
        <v>108131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6020086</v>
      </c>
      <c r="O15" s="47">
        <f t="shared" si="1"/>
        <v>146.63823257173479</v>
      </c>
      <c r="P15" s="9"/>
    </row>
    <row r="16" spans="1:133">
      <c r="A16" s="12"/>
      <c r="B16" s="44">
        <v>522</v>
      </c>
      <c r="C16" s="20" t="s">
        <v>29</v>
      </c>
      <c r="D16" s="46">
        <v>39208</v>
      </c>
      <c r="E16" s="46">
        <v>2063992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2103200</v>
      </c>
      <c r="O16" s="47">
        <f t="shared" si="1"/>
        <v>51.230087202221462</v>
      </c>
      <c r="P16" s="9"/>
    </row>
    <row r="17" spans="1:16">
      <c r="A17" s="12"/>
      <c r="B17" s="44">
        <v>523</v>
      </c>
      <c r="C17" s="20" t="s">
        <v>127</v>
      </c>
      <c r="D17" s="46">
        <v>4281917</v>
      </c>
      <c r="E17" s="46">
        <v>163712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4445629</v>
      </c>
      <c r="O17" s="47">
        <f t="shared" si="1"/>
        <v>108.28735324207142</v>
      </c>
      <c r="P17" s="9"/>
    </row>
    <row r="18" spans="1:16">
      <c r="A18" s="12"/>
      <c r="B18" s="44">
        <v>524</v>
      </c>
      <c r="C18" s="20" t="s">
        <v>31</v>
      </c>
      <c r="D18" s="46">
        <v>519381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519381</v>
      </c>
      <c r="O18" s="47">
        <f t="shared" si="1"/>
        <v>12.651166755979929</v>
      </c>
      <c r="P18" s="9"/>
    </row>
    <row r="19" spans="1:16">
      <c r="A19" s="12"/>
      <c r="B19" s="44">
        <v>525</v>
      </c>
      <c r="C19" s="20" t="s">
        <v>32</v>
      </c>
      <c r="D19" s="46">
        <v>372737</v>
      </c>
      <c r="E19" s="46">
        <v>382265</v>
      </c>
      <c r="F19" s="46">
        <v>0</v>
      </c>
      <c r="G19" s="46">
        <v>8287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763289</v>
      </c>
      <c r="O19" s="47">
        <f t="shared" si="1"/>
        <v>18.59231743557266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5214319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5214319</v>
      </c>
      <c r="O20" s="47">
        <f t="shared" si="1"/>
        <v>127.01122911287572</v>
      </c>
      <c r="P20" s="9"/>
    </row>
    <row r="21" spans="1:16">
      <c r="A21" s="12"/>
      <c r="B21" s="44">
        <v>527</v>
      </c>
      <c r="C21" s="20" t="s">
        <v>34</v>
      </c>
      <c r="D21" s="46">
        <v>136523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136523</v>
      </c>
      <c r="O21" s="47">
        <f t="shared" si="1"/>
        <v>3.3254494080966532</v>
      </c>
      <c r="P21" s="9"/>
    </row>
    <row r="22" spans="1:16">
      <c r="A22" s="12"/>
      <c r="B22" s="44">
        <v>529</v>
      </c>
      <c r="C22" s="20" t="s">
        <v>35</v>
      </c>
      <c r="D22" s="46">
        <v>1830848</v>
      </c>
      <c r="E22" s="46">
        <v>1899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1832747</v>
      </c>
      <c r="O22" s="47">
        <f t="shared" si="1"/>
        <v>44.642349101183804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SUM(D24:D27)</f>
        <v>531736</v>
      </c>
      <c r="E23" s="31">
        <f t="shared" si="5"/>
        <v>180961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2629447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3342144</v>
      </c>
      <c r="O23" s="43">
        <f t="shared" si="1"/>
        <v>81.408486383787206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157031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157031</v>
      </c>
      <c r="O24" s="47">
        <f t="shared" si="1"/>
        <v>3.824986603010669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2629447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2629447</v>
      </c>
      <c r="O25" s="47">
        <f t="shared" si="1"/>
        <v>64.048497101378672</v>
      </c>
      <c r="P25" s="9"/>
    </row>
    <row r="26" spans="1:16">
      <c r="A26" s="12"/>
      <c r="B26" s="44">
        <v>537</v>
      </c>
      <c r="C26" s="20" t="s">
        <v>129</v>
      </c>
      <c r="D26" s="46">
        <v>531736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531736</v>
      </c>
      <c r="O26" s="47">
        <f t="shared" si="1"/>
        <v>12.952111852681833</v>
      </c>
      <c r="P26" s="9"/>
    </row>
    <row r="27" spans="1:16">
      <c r="A27" s="12"/>
      <c r="B27" s="44">
        <v>539</v>
      </c>
      <c r="C27" s="20" t="s">
        <v>176</v>
      </c>
      <c r="D27" s="46">
        <v>0</v>
      </c>
      <c r="E27" s="46">
        <v>23930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23930</v>
      </c>
      <c r="O27" s="47">
        <f t="shared" si="1"/>
        <v>0.58289082671603254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SUM(D29:D30)</f>
        <v>0</v>
      </c>
      <c r="E28" s="31">
        <f t="shared" si="6"/>
        <v>8375343</v>
      </c>
      <c r="F28" s="31">
        <f t="shared" si="6"/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8375343</v>
      </c>
      <c r="O28" s="43">
        <f t="shared" si="1"/>
        <v>204.00796511911142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7510265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7510265</v>
      </c>
      <c r="O29" s="47">
        <f t="shared" si="1"/>
        <v>182.93625468894626</v>
      </c>
      <c r="P29" s="9"/>
    </row>
    <row r="30" spans="1:16">
      <c r="A30" s="12"/>
      <c r="B30" s="44">
        <v>544</v>
      </c>
      <c r="C30" s="20" t="s">
        <v>131</v>
      </c>
      <c r="D30" s="46">
        <v>0</v>
      </c>
      <c r="E30" s="46">
        <v>865078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865078</v>
      </c>
      <c r="O30" s="47">
        <f t="shared" si="1"/>
        <v>21.071710430165147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245840</v>
      </c>
      <c r="E31" s="31">
        <f t="shared" si="8"/>
        <v>534007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779847</v>
      </c>
      <c r="O31" s="43">
        <f t="shared" si="1"/>
        <v>18.995639888926778</v>
      </c>
      <c r="P31" s="10"/>
    </row>
    <row r="32" spans="1:16">
      <c r="A32" s="13"/>
      <c r="B32" s="45">
        <v>552</v>
      </c>
      <c r="C32" s="21" t="s">
        <v>45</v>
      </c>
      <c r="D32" s="46">
        <v>59975</v>
      </c>
      <c r="E32" s="46">
        <v>202606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262581</v>
      </c>
      <c r="O32" s="47">
        <f t="shared" si="1"/>
        <v>6.3959906464656306</v>
      </c>
      <c r="P32" s="9"/>
    </row>
    <row r="33" spans="1:16">
      <c r="A33" s="13"/>
      <c r="B33" s="45">
        <v>553</v>
      </c>
      <c r="C33" s="21" t="s">
        <v>133</v>
      </c>
      <c r="D33" s="46">
        <v>87154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87154</v>
      </c>
      <c r="O33" s="47">
        <f t="shared" si="1"/>
        <v>2.1229112875724656</v>
      </c>
      <c r="P33" s="9"/>
    </row>
    <row r="34" spans="1:16">
      <c r="A34" s="13"/>
      <c r="B34" s="45">
        <v>554</v>
      </c>
      <c r="C34" s="21" t="s">
        <v>47</v>
      </c>
      <c r="D34" s="46">
        <v>98711</v>
      </c>
      <c r="E34" s="46">
        <v>331401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430112</v>
      </c>
      <c r="O34" s="47">
        <f t="shared" si="1"/>
        <v>10.476737954888684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1754601</v>
      </c>
      <c r="E35" s="31">
        <f t="shared" si="9"/>
        <v>33206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1787807</v>
      </c>
      <c r="O35" s="43">
        <f t="shared" si="1"/>
        <v>43.547693282018805</v>
      </c>
      <c r="P35" s="10"/>
    </row>
    <row r="36" spans="1:16">
      <c r="A36" s="12"/>
      <c r="B36" s="44">
        <v>562</v>
      </c>
      <c r="C36" s="20" t="s">
        <v>134</v>
      </c>
      <c r="D36" s="46">
        <v>728413</v>
      </c>
      <c r="E36" s="46">
        <v>33206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761619</v>
      </c>
      <c r="O36" s="47">
        <f t="shared" si="1"/>
        <v>18.55163930433088</v>
      </c>
      <c r="P36" s="9"/>
    </row>
    <row r="37" spans="1:16">
      <c r="A37" s="12"/>
      <c r="B37" s="44">
        <v>563</v>
      </c>
      <c r="C37" s="20" t="s">
        <v>135</v>
      </c>
      <c r="D37" s="46">
        <v>84350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84350</v>
      </c>
      <c r="O37" s="47">
        <f t="shared" ref="O37:O68" si="11">(N37/O$74)</f>
        <v>2.0546110001461488</v>
      </c>
      <c r="P37" s="9"/>
    </row>
    <row r="38" spans="1:16">
      <c r="A38" s="12"/>
      <c r="B38" s="44">
        <v>564</v>
      </c>
      <c r="C38" s="20" t="s">
        <v>136</v>
      </c>
      <c r="D38" s="46">
        <v>895928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895928</v>
      </c>
      <c r="O38" s="47">
        <f t="shared" si="11"/>
        <v>21.823159740829151</v>
      </c>
      <c r="P38" s="9"/>
    </row>
    <row r="39" spans="1:16">
      <c r="A39" s="12"/>
      <c r="B39" s="44">
        <v>569</v>
      </c>
      <c r="C39" s="20" t="s">
        <v>52</v>
      </c>
      <c r="D39" s="46">
        <v>45910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45910</v>
      </c>
      <c r="O39" s="47">
        <f t="shared" si="11"/>
        <v>1.1182832367126223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558644</v>
      </c>
      <c r="E40" s="31">
        <f t="shared" si="12"/>
        <v>376582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935226</v>
      </c>
      <c r="O40" s="43">
        <f t="shared" si="11"/>
        <v>22.780386807619234</v>
      </c>
      <c r="P40" s="9"/>
    </row>
    <row r="41" spans="1:16">
      <c r="A41" s="12"/>
      <c r="B41" s="44">
        <v>571</v>
      </c>
      <c r="C41" s="20" t="s">
        <v>54</v>
      </c>
      <c r="D41" s="46">
        <v>222936</v>
      </c>
      <c r="E41" s="46">
        <v>94198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317134</v>
      </c>
      <c r="O41" s="47">
        <f t="shared" si="11"/>
        <v>7.7248014809762751</v>
      </c>
      <c r="P41" s="9"/>
    </row>
    <row r="42" spans="1:16">
      <c r="A42" s="12"/>
      <c r="B42" s="44">
        <v>572</v>
      </c>
      <c r="C42" s="20" t="s">
        <v>137</v>
      </c>
      <c r="D42" s="46">
        <v>335708</v>
      </c>
      <c r="E42" s="46">
        <v>282384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618092</v>
      </c>
      <c r="O42" s="47">
        <f t="shared" si="11"/>
        <v>15.055585326642959</v>
      </c>
      <c r="P42" s="9"/>
    </row>
    <row r="43" spans="1:16" ht="15.75">
      <c r="A43" s="28" t="s">
        <v>138</v>
      </c>
      <c r="B43" s="29"/>
      <c r="C43" s="30"/>
      <c r="D43" s="31">
        <f t="shared" ref="D43:M43" si="13">SUM(D44:D44)</f>
        <v>2219526</v>
      </c>
      <c r="E43" s="31">
        <f t="shared" si="13"/>
        <v>252663</v>
      </c>
      <c r="F43" s="31">
        <f t="shared" si="13"/>
        <v>5000000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7472189</v>
      </c>
      <c r="O43" s="43">
        <f t="shared" si="11"/>
        <v>182.00879329663371</v>
      </c>
      <c r="P43" s="9"/>
    </row>
    <row r="44" spans="1:16">
      <c r="A44" s="12"/>
      <c r="B44" s="44">
        <v>581</v>
      </c>
      <c r="C44" s="20" t="s">
        <v>139</v>
      </c>
      <c r="D44" s="46">
        <v>2219526</v>
      </c>
      <c r="E44" s="46">
        <v>252663</v>
      </c>
      <c r="F44" s="46">
        <v>5000000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7472189</v>
      </c>
      <c r="O44" s="47">
        <f t="shared" si="11"/>
        <v>182.00879329663371</v>
      </c>
      <c r="P44" s="9"/>
    </row>
    <row r="45" spans="1:16" ht="15.75">
      <c r="A45" s="28" t="s">
        <v>59</v>
      </c>
      <c r="B45" s="29"/>
      <c r="C45" s="30"/>
      <c r="D45" s="31">
        <f t="shared" ref="D45:M45" si="14">SUM(D46:D71)</f>
        <v>438633</v>
      </c>
      <c r="E45" s="31">
        <f t="shared" si="14"/>
        <v>1058686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1497319</v>
      </c>
      <c r="O45" s="43">
        <f t="shared" si="11"/>
        <v>36.471939396891898</v>
      </c>
      <c r="P45" s="9"/>
    </row>
    <row r="46" spans="1:16">
      <c r="A46" s="12"/>
      <c r="B46" s="44">
        <v>601</v>
      </c>
      <c r="C46" s="20" t="s">
        <v>177</v>
      </c>
      <c r="D46" s="46">
        <v>0</v>
      </c>
      <c r="E46" s="46">
        <v>170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5">SUM(D46:M46)</f>
        <v>170</v>
      </c>
      <c r="O46" s="47">
        <f t="shared" si="11"/>
        <v>4.1408876114385927E-3</v>
      </c>
      <c r="P46" s="9"/>
    </row>
    <row r="47" spans="1:16">
      <c r="A47" s="12"/>
      <c r="B47" s="44">
        <v>602</v>
      </c>
      <c r="C47" s="20" t="s">
        <v>141</v>
      </c>
      <c r="D47" s="46">
        <v>5232</v>
      </c>
      <c r="E47" s="46">
        <v>14776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20008</v>
      </c>
      <c r="O47" s="47">
        <f t="shared" si="11"/>
        <v>0.4873581137039022</v>
      </c>
      <c r="P47" s="9"/>
    </row>
    <row r="48" spans="1:16">
      <c r="A48" s="12"/>
      <c r="B48" s="44">
        <v>603</v>
      </c>
      <c r="C48" s="20" t="s">
        <v>142</v>
      </c>
      <c r="D48" s="46">
        <v>5149</v>
      </c>
      <c r="E48" s="46">
        <v>8712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13861</v>
      </c>
      <c r="O48" s="47">
        <f t="shared" si="11"/>
        <v>0.3376284893067667</v>
      </c>
      <c r="P48" s="9"/>
    </row>
    <row r="49" spans="1:16">
      <c r="A49" s="12"/>
      <c r="B49" s="44">
        <v>604</v>
      </c>
      <c r="C49" s="20" t="s">
        <v>143</v>
      </c>
      <c r="D49" s="46">
        <v>8630</v>
      </c>
      <c r="E49" s="46">
        <v>173644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182274</v>
      </c>
      <c r="O49" s="47">
        <f t="shared" si="11"/>
        <v>4.4398596969844597</v>
      </c>
      <c r="P49" s="9"/>
    </row>
    <row r="50" spans="1:16">
      <c r="A50" s="12"/>
      <c r="B50" s="44">
        <v>606</v>
      </c>
      <c r="C50" s="20" t="s">
        <v>144</v>
      </c>
      <c r="D50" s="46">
        <v>23902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23902</v>
      </c>
      <c r="O50" s="47">
        <f t="shared" si="11"/>
        <v>0.58220879816826621</v>
      </c>
      <c r="P50" s="9"/>
    </row>
    <row r="51" spans="1:16">
      <c r="A51" s="12"/>
      <c r="B51" s="44">
        <v>608</v>
      </c>
      <c r="C51" s="20" t="s">
        <v>145</v>
      </c>
      <c r="D51" s="46">
        <v>0</v>
      </c>
      <c r="E51" s="46">
        <v>64101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64101</v>
      </c>
      <c r="O51" s="47">
        <f t="shared" si="11"/>
        <v>1.561382569298972</v>
      </c>
      <c r="P51" s="9"/>
    </row>
    <row r="52" spans="1:16">
      <c r="A52" s="12"/>
      <c r="B52" s="44">
        <v>614</v>
      </c>
      <c r="C52" s="20" t="s">
        <v>146</v>
      </c>
      <c r="D52" s="46">
        <v>0</v>
      </c>
      <c r="E52" s="46">
        <v>79667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6">SUM(D52:M52)</f>
        <v>79667</v>
      </c>
      <c r="O52" s="47">
        <f t="shared" si="11"/>
        <v>1.9405417255322259</v>
      </c>
      <c r="P52" s="9"/>
    </row>
    <row r="53" spans="1:16">
      <c r="A53" s="12"/>
      <c r="B53" s="44">
        <v>629</v>
      </c>
      <c r="C53" s="20" t="s">
        <v>87</v>
      </c>
      <c r="D53" s="46">
        <v>0</v>
      </c>
      <c r="E53" s="46">
        <v>32339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32339</v>
      </c>
      <c r="O53" s="47">
        <f t="shared" si="11"/>
        <v>0.78771861450772152</v>
      </c>
      <c r="P53" s="9"/>
    </row>
    <row r="54" spans="1:16">
      <c r="A54" s="12"/>
      <c r="B54" s="44">
        <v>634</v>
      </c>
      <c r="C54" s="20" t="s">
        <v>148</v>
      </c>
      <c r="D54" s="46">
        <v>0</v>
      </c>
      <c r="E54" s="46">
        <v>49568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49568</v>
      </c>
      <c r="O54" s="47">
        <f t="shared" si="11"/>
        <v>1.2073853948458129</v>
      </c>
      <c r="P54" s="9"/>
    </row>
    <row r="55" spans="1:16">
      <c r="A55" s="12"/>
      <c r="B55" s="44">
        <v>642</v>
      </c>
      <c r="C55" s="20" t="s">
        <v>149</v>
      </c>
      <c r="D55" s="46">
        <v>0</v>
      </c>
      <c r="E55" s="46">
        <v>8032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8032</v>
      </c>
      <c r="O55" s="47">
        <f t="shared" si="11"/>
        <v>0.19564476055926341</v>
      </c>
      <c r="P55" s="9"/>
    </row>
    <row r="56" spans="1:16">
      <c r="A56" s="12"/>
      <c r="B56" s="44">
        <v>654</v>
      </c>
      <c r="C56" s="20" t="s">
        <v>150</v>
      </c>
      <c r="D56" s="46">
        <v>0</v>
      </c>
      <c r="E56" s="46">
        <v>54584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54584</v>
      </c>
      <c r="O56" s="47">
        <f t="shared" si="11"/>
        <v>1.3295659375456716</v>
      </c>
      <c r="P56" s="9"/>
    </row>
    <row r="57" spans="1:16">
      <c r="A57" s="12"/>
      <c r="B57" s="44">
        <v>656</v>
      </c>
      <c r="C57" s="20" t="s">
        <v>113</v>
      </c>
      <c r="D57" s="46">
        <v>18600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18600</v>
      </c>
      <c r="O57" s="47">
        <f t="shared" si="11"/>
        <v>0.45306182101622255</v>
      </c>
      <c r="P57" s="9"/>
    </row>
    <row r="58" spans="1:16">
      <c r="A58" s="12"/>
      <c r="B58" s="44">
        <v>669</v>
      </c>
      <c r="C58" s="20" t="s">
        <v>151</v>
      </c>
      <c r="D58" s="46">
        <v>49842</v>
      </c>
      <c r="E58" s="46">
        <v>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49852</v>
      </c>
      <c r="O58" s="47">
        <f t="shared" si="11"/>
        <v>1.2143031129731574</v>
      </c>
      <c r="P58" s="9"/>
    </row>
    <row r="59" spans="1:16">
      <c r="A59" s="12"/>
      <c r="B59" s="44">
        <v>674</v>
      </c>
      <c r="C59" s="20" t="s">
        <v>152</v>
      </c>
      <c r="D59" s="46">
        <v>0</v>
      </c>
      <c r="E59" s="46">
        <v>62610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62610</v>
      </c>
      <c r="O59" s="47">
        <f t="shared" si="11"/>
        <v>1.5250645491304136</v>
      </c>
      <c r="P59" s="9"/>
    </row>
    <row r="60" spans="1:16">
      <c r="A60" s="12"/>
      <c r="B60" s="44">
        <v>685</v>
      </c>
      <c r="C60" s="20" t="s">
        <v>72</v>
      </c>
      <c r="D60" s="46">
        <v>3199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3199</v>
      </c>
      <c r="O60" s="47">
        <f t="shared" si="11"/>
        <v>7.7921761582306237E-2</v>
      </c>
      <c r="P60" s="9"/>
    </row>
    <row r="61" spans="1:16">
      <c r="A61" s="12"/>
      <c r="B61" s="44">
        <v>694</v>
      </c>
      <c r="C61" s="20" t="s">
        <v>154</v>
      </c>
      <c r="D61" s="46">
        <v>0</v>
      </c>
      <c r="E61" s="46">
        <v>17447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17447</v>
      </c>
      <c r="O61" s="47">
        <f t="shared" si="11"/>
        <v>0.42497685974570076</v>
      </c>
      <c r="P61" s="9"/>
    </row>
    <row r="62" spans="1:16">
      <c r="A62" s="12"/>
      <c r="B62" s="44">
        <v>711</v>
      </c>
      <c r="C62" s="20" t="s">
        <v>114</v>
      </c>
      <c r="D62" s="46">
        <v>249478</v>
      </c>
      <c r="E62" s="46">
        <v>3419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252897</v>
      </c>
      <c r="O62" s="47">
        <f t="shared" si="11"/>
        <v>6.1601062015881523</v>
      </c>
      <c r="P62" s="9"/>
    </row>
    <row r="63" spans="1:16">
      <c r="A63" s="12"/>
      <c r="B63" s="44">
        <v>712</v>
      </c>
      <c r="C63" s="20" t="s">
        <v>115</v>
      </c>
      <c r="D63" s="46">
        <v>8455</v>
      </c>
      <c r="E63" s="46">
        <v>59669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68124</v>
      </c>
      <c r="O63" s="47">
        <f t="shared" si="11"/>
        <v>1.6593754567155454</v>
      </c>
      <c r="P63" s="9"/>
    </row>
    <row r="64" spans="1:16">
      <c r="A64" s="12"/>
      <c r="B64" s="44">
        <v>713</v>
      </c>
      <c r="C64" s="20" t="s">
        <v>155</v>
      </c>
      <c r="D64" s="46">
        <v>45802</v>
      </c>
      <c r="E64" s="46">
        <v>74256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120058</v>
      </c>
      <c r="O64" s="47">
        <f t="shared" si="11"/>
        <v>2.9243922638476154</v>
      </c>
      <c r="P64" s="9"/>
    </row>
    <row r="65" spans="1:119">
      <c r="A65" s="12"/>
      <c r="B65" s="44">
        <v>714</v>
      </c>
      <c r="C65" s="20" t="s">
        <v>117</v>
      </c>
      <c r="D65" s="46">
        <v>0</v>
      </c>
      <c r="E65" s="46">
        <v>4515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4515</v>
      </c>
      <c r="O65" s="47">
        <f t="shared" si="11"/>
        <v>0.10997710332732499</v>
      </c>
      <c r="P65" s="9"/>
    </row>
    <row r="66" spans="1:119">
      <c r="A66" s="12"/>
      <c r="B66" s="44">
        <v>715</v>
      </c>
      <c r="C66" s="20" t="s">
        <v>118</v>
      </c>
      <c r="D66" s="46">
        <v>0</v>
      </c>
      <c r="E66" s="46">
        <v>6055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6055</v>
      </c>
      <c r="O66" s="47">
        <f t="shared" si="11"/>
        <v>0.14748867345447458</v>
      </c>
      <c r="P66" s="9"/>
    </row>
    <row r="67" spans="1:119">
      <c r="A67" s="12"/>
      <c r="B67" s="44">
        <v>719</v>
      </c>
      <c r="C67" s="20" t="s">
        <v>119</v>
      </c>
      <c r="D67" s="46">
        <v>20344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20344</v>
      </c>
      <c r="O67" s="47">
        <f t="shared" si="11"/>
        <v>0.49554245627709848</v>
      </c>
      <c r="P67" s="9"/>
    </row>
    <row r="68" spans="1:119">
      <c r="A68" s="12"/>
      <c r="B68" s="44">
        <v>724</v>
      </c>
      <c r="C68" s="20" t="s">
        <v>156</v>
      </c>
      <c r="D68" s="46">
        <v>0</v>
      </c>
      <c r="E68" s="46">
        <v>76535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76535</v>
      </c>
      <c r="O68" s="47">
        <f t="shared" si="11"/>
        <v>1.8642519608320749</v>
      </c>
      <c r="P68" s="9"/>
    </row>
    <row r="69" spans="1:119">
      <c r="A69" s="12"/>
      <c r="B69" s="44">
        <v>739</v>
      </c>
      <c r="C69" s="20" t="s">
        <v>88</v>
      </c>
      <c r="D69" s="46">
        <v>0</v>
      </c>
      <c r="E69" s="46">
        <v>67967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67967</v>
      </c>
      <c r="O69" s="47">
        <f>(N69/O$74)</f>
        <v>1.6555512252155697</v>
      </c>
      <c r="P69" s="9"/>
    </row>
    <row r="70" spans="1:119">
      <c r="A70" s="12"/>
      <c r="B70" s="44">
        <v>744</v>
      </c>
      <c r="C70" s="20" t="s">
        <v>158</v>
      </c>
      <c r="D70" s="46">
        <v>0</v>
      </c>
      <c r="E70" s="46">
        <v>55989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55989</v>
      </c>
      <c r="O70" s="47">
        <f>(N70/O$74)</f>
        <v>1.3637891557460906</v>
      </c>
      <c r="P70" s="9"/>
    </row>
    <row r="71" spans="1:119" ht="15.75" thickBot="1">
      <c r="A71" s="12"/>
      <c r="B71" s="44">
        <v>764</v>
      </c>
      <c r="C71" s="20" t="s">
        <v>159</v>
      </c>
      <c r="D71" s="46">
        <v>0</v>
      </c>
      <c r="E71" s="46">
        <v>144621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144621</v>
      </c>
      <c r="O71" s="47">
        <f>(N71/O$74)</f>
        <v>3.5227018073756518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SUM(D5,D14,D23,D28,D31,D35,D40,D43,D45)</f>
        <v>28319478</v>
      </c>
      <c r="E72" s="15">
        <f t="shared" si="18"/>
        <v>19031748</v>
      </c>
      <c r="F72" s="15">
        <f t="shared" si="18"/>
        <v>5584947</v>
      </c>
      <c r="G72" s="15">
        <f t="shared" si="18"/>
        <v>29897</v>
      </c>
      <c r="H72" s="15">
        <f t="shared" si="18"/>
        <v>0</v>
      </c>
      <c r="I72" s="15">
        <f t="shared" si="18"/>
        <v>2629447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55595517</v>
      </c>
      <c r="O72" s="37">
        <f>(N72/O$74)</f>
        <v>1354.2046329224922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178</v>
      </c>
      <c r="M74" s="48"/>
      <c r="N74" s="48"/>
      <c r="O74" s="41">
        <v>41054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7905561</v>
      </c>
      <c r="E5" s="26">
        <f t="shared" si="0"/>
        <v>106372</v>
      </c>
      <c r="F5" s="26">
        <f t="shared" si="0"/>
        <v>589948</v>
      </c>
      <c r="G5" s="26">
        <f t="shared" si="0"/>
        <v>8143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8610024</v>
      </c>
      <c r="O5" s="32">
        <f t="shared" ref="O5:O36" si="1">(N5/O$74)</f>
        <v>209.92378398147019</v>
      </c>
      <c r="P5" s="6"/>
    </row>
    <row r="6" spans="1:133">
      <c r="A6" s="12"/>
      <c r="B6" s="44">
        <v>511</v>
      </c>
      <c r="C6" s="20" t="s">
        <v>20</v>
      </c>
      <c r="D6" s="46">
        <v>341778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341778</v>
      </c>
      <c r="O6" s="47">
        <f t="shared" si="1"/>
        <v>8.3330001219066201</v>
      </c>
      <c r="P6" s="9"/>
    </row>
    <row r="7" spans="1:133">
      <c r="A7" s="12"/>
      <c r="B7" s="44">
        <v>512</v>
      </c>
      <c r="C7" s="20" t="s">
        <v>21</v>
      </c>
      <c r="D7" s="46">
        <v>230924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230924</v>
      </c>
      <c r="O7" s="47">
        <f t="shared" si="1"/>
        <v>5.6302328416433012</v>
      </c>
      <c r="P7" s="9"/>
    </row>
    <row r="8" spans="1:133">
      <c r="A8" s="12"/>
      <c r="B8" s="44">
        <v>513</v>
      </c>
      <c r="C8" s="20" t="s">
        <v>22</v>
      </c>
      <c r="D8" s="46">
        <v>3000224</v>
      </c>
      <c r="E8" s="46">
        <v>14518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3014742</v>
      </c>
      <c r="O8" s="47">
        <f t="shared" si="1"/>
        <v>73.503401194684869</v>
      </c>
      <c r="P8" s="9"/>
    </row>
    <row r="9" spans="1:133">
      <c r="A9" s="12"/>
      <c r="B9" s="44">
        <v>514</v>
      </c>
      <c r="C9" s="20" t="s">
        <v>23</v>
      </c>
      <c r="D9" s="46">
        <v>266432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266432</v>
      </c>
      <c r="O9" s="47">
        <f t="shared" si="1"/>
        <v>6.4959648908935756</v>
      </c>
      <c r="P9" s="9"/>
    </row>
    <row r="10" spans="1:133">
      <c r="A10" s="12"/>
      <c r="B10" s="44">
        <v>515</v>
      </c>
      <c r="C10" s="20" t="s">
        <v>24</v>
      </c>
      <c r="D10" s="46">
        <v>85234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85234</v>
      </c>
      <c r="O10" s="47">
        <f t="shared" si="1"/>
        <v>2.0781177617944655</v>
      </c>
      <c r="P10" s="9"/>
    </row>
    <row r="11" spans="1:133">
      <c r="A11" s="12"/>
      <c r="B11" s="44">
        <v>516</v>
      </c>
      <c r="C11" s="20" t="s">
        <v>125</v>
      </c>
      <c r="D11" s="46">
        <v>21702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21702</v>
      </c>
      <c r="O11" s="47">
        <f t="shared" si="1"/>
        <v>0.52912349140558335</v>
      </c>
      <c r="P11" s="9"/>
    </row>
    <row r="12" spans="1:133">
      <c r="A12" s="12"/>
      <c r="B12" s="44">
        <v>517</v>
      </c>
      <c r="C12" s="20" t="s">
        <v>25</v>
      </c>
      <c r="D12" s="46">
        <v>270696</v>
      </c>
      <c r="E12" s="46">
        <v>91856</v>
      </c>
      <c r="F12" s="46">
        <v>587448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950000</v>
      </c>
      <c r="O12" s="47">
        <f t="shared" si="1"/>
        <v>23.162257710593686</v>
      </c>
      <c r="P12" s="9"/>
    </row>
    <row r="13" spans="1:133">
      <c r="A13" s="12"/>
      <c r="B13" s="44">
        <v>519</v>
      </c>
      <c r="C13" s="20" t="s">
        <v>126</v>
      </c>
      <c r="D13" s="46">
        <v>3688571</v>
      </c>
      <c r="E13" s="46">
        <v>-2</v>
      </c>
      <c r="F13" s="46">
        <v>2500</v>
      </c>
      <c r="G13" s="46">
        <v>8143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3699212</v>
      </c>
      <c r="O13" s="47">
        <f t="shared" si="1"/>
        <v>90.191685968548086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13165645</v>
      </c>
      <c r="E14" s="31">
        <f t="shared" si="3"/>
        <v>7016369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20182014</v>
      </c>
      <c r="O14" s="43">
        <f t="shared" si="1"/>
        <v>492.06422040716814</v>
      </c>
      <c r="P14" s="10"/>
    </row>
    <row r="15" spans="1:133">
      <c r="A15" s="12"/>
      <c r="B15" s="44">
        <v>521</v>
      </c>
      <c r="C15" s="20" t="s">
        <v>28</v>
      </c>
      <c r="D15" s="46">
        <v>6412860</v>
      </c>
      <c r="E15" s="46">
        <v>143789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6556649</v>
      </c>
      <c r="O15" s="47">
        <f t="shared" si="1"/>
        <v>159.85978300621724</v>
      </c>
      <c r="P15" s="9"/>
    </row>
    <row r="16" spans="1:133">
      <c r="A16" s="12"/>
      <c r="B16" s="44">
        <v>522</v>
      </c>
      <c r="C16" s="20" t="s">
        <v>29</v>
      </c>
      <c r="D16" s="46">
        <v>39208</v>
      </c>
      <c r="E16" s="46">
        <v>1967619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2006827</v>
      </c>
      <c r="O16" s="47">
        <f t="shared" si="1"/>
        <v>48.92909911008168</v>
      </c>
      <c r="P16" s="9"/>
    </row>
    <row r="17" spans="1:16">
      <c r="A17" s="12"/>
      <c r="B17" s="44">
        <v>523</v>
      </c>
      <c r="C17" s="20" t="s">
        <v>127</v>
      </c>
      <c r="D17" s="46">
        <v>4112401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4112401</v>
      </c>
      <c r="O17" s="47">
        <f t="shared" si="1"/>
        <v>100.26578081189808</v>
      </c>
      <c r="P17" s="9"/>
    </row>
    <row r="18" spans="1:16">
      <c r="A18" s="12"/>
      <c r="B18" s="44">
        <v>524</v>
      </c>
      <c r="C18" s="20" t="s">
        <v>31</v>
      </c>
      <c r="D18" s="46">
        <v>517887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517887</v>
      </c>
      <c r="O18" s="47">
        <f t="shared" si="1"/>
        <v>12.626770693648664</v>
      </c>
      <c r="P18" s="9"/>
    </row>
    <row r="19" spans="1:16">
      <c r="A19" s="12"/>
      <c r="B19" s="44">
        <v>525</v>
      </c>
      <c r="C19" s="20" t="s">
        <v>32</v>
      </c>
      <c r="D19" s="46">
        <v>585314</v>
      </c>
      <c r="E19" s="46">
        <v>124839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710153</v>
      </c>
      <c r="O19" s="47">
        <f t="shared" si="1"/>
        <v>17.314470315738145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4780122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4780122</v>
      </c>
      <c r="O20" s="47">
        <f t="shared" si="1"/>
        <v>116.54570279166158</v>
      </c>
      <c r="P20" s="9"/>
    </row>
    <row r="21" spans="1:16">
      <c r="A21" s="12"/>
      <c r="B21" s="44">
        <v>527</v>
      </c>
      <c r="C21" s="20" t="s">
        <v>34</v>
      </c>
      <c r="D21" s="46">
        <v>133087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133087</v>
      </c>
      <c r="O21" s="47">
        <f t="shared" si="1"/>
        <v>3.244837254662928</v>
      </c>
      <c r="P21" s="9"/>
    </row>
    <row r="22" spans="1:16">
      <c r="A22" s="12"/>
      <c r="B22" s="44">
        <v>529</v>
      </c>
      <c r="C22" s="20" t="s">
        <v>35</v>
      </c>
      <c r="D22" s="46">
        <v>1364888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1364888</v>
      </c>
      <c r="O22" s="47">
        <f t="shared" si="1"/>
        <v>33.27777642325978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536914</v>
      </c>
      <c r="E23" s="31">
        <f t="shared" si="5"/>
        <v>209091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2331740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3077745</v>
      </c>
      <c r="O23" s="43">
        <f t="shared" si="1"/>
        <v>75.039497744727541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209091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209091</v>
      </c>
      <c r="O24" s="47">
        <f t="shared" si="1"/>
        <v>5.0979153968060462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2331740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2331740</v>
      </c>
      <c r="O25" s="47">
        <f t="shared" si="1"/>
        <v>56.850908204315495</v>
      </c>
      <c r="P25" s="9"/>
    </row>
    <row r="26" spans="1:16">
      <c r="A26" s="12"/>
      <c r="B26" s="44">
        <v>537</v>
      </c>
      <c r="C26" s="20" t="s">
        <v>129</v>
      </c>
      <c r="D26" s="46">
        <v>536914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536914</v>
      </c>
      <c r="O26" s="47">
        <f t="shared" si="1"/>
        <v>13.090674143605998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0</v>
      </c>
      <c r="E27" s="31">
        <f t="shared" si="6"/>
        <v>7643763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7643763</v>
      </c>
      <c r="O27" s="43">
        <f t="shared" si="1"/>
        <v>186.36506156284287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6639315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6639315</v>
      </c>
      <c r="O28" s="47">
        <f t="shared" si="1"/>
        <v>161.87528952822137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</v>
      </c>
      <c r="O29" s="47">
        <f t="shared" si="1"/>
        <v>2.4381323905888089E-5</v>
      </c>
      <c r="P29" s="9"/>
    </row>
    <row r="30" spans="1:16">
      <c r="A30" s="12"/>
      <c r="B30" s="44">
        <v>544</v>
      </c>
      <c r="C30" s="20" t="s">
        <v>131</v>
      </c>
      <c r="D30" s="46">
        <v>0</v>
      </c>
      <c r="E30" s="46">
        <v>1004447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1004447</v>
      </c>
      <c r="O30" s="47">
        <f t="shared" si="1"/>
        <v>24.489747653297574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249620</v>
      </c>
      <c r="E31" s="31">
        <f t="shared" si="8"/>
        <v>474963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724583</v>
      </c>
      <c r="O31" s="43">
        <f t="shared" si="1"/>
        <v>17.666292819700111</v>
      </c>
      <c r="P31" s="10"/>
    </row>
    <row r="32" spans="1:16">
      <c r="A32" s="13"/>
      <c r="B32" s="45">
        <v>552</v>
      </c>
      <c r="C32" s="21" t="s">
        <v>45</v>
      </c>
      <c r="D32" s="46">
        <v>60389</v>
      </c>
      <c r="E32" s="46">
        <v>236597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296986</v>
      </c>
      <c r="O32" s="47">
        <f t="shared" si="1"/>
        <v>7.2409118615140802</v>
      </c>
      <c r="P32" s="9"/>
    </row>
    <row r="33" spans="1:16">
      <c r="A33" s="13"/>
      <c r="B33" s="45">
        <v>553</v>
      </c>
      <c r="C33" s="21" t="s">
        <v>133</v>
      </c>
      <c r="D33" s="46">
        <v>89452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89452</v>
      </c>
      <c r="O33" s="47">
        <f t="shared" si="1"/>
        <v>2.1809581860295015</v>
      </c>
      <c r="P33" s="9"/>
    </row>
    <row r="34" spans="1:16">
      <c r="A34" s="13"/>
      <c r="B34" s="45">
        <v>554</v>
      </c>
      <c r="C34" s="21" t="s">
        <v>47</v>
      </c>
      <c r="D34" s="46">
        <v>99779</v>
      </c>
      <c r="E34" s="46">
        <v>229997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329776</v>
      </c>
      <c r="O34" s="47">
        <f t="shared" si="1"/>
        <v>8.0403754723881509</v>
      </c>
      <c r="P34" s="9"/>
    </row>
    <row r="35" spans="1:16">
      <c r="A35" s="13"/>
      <c r="B35" s="45">
        <v>559</v>
      </c>
      <c r="C35" s="21" t="s">
        <v>173</v>
      </c>
      <c r="D35" s="46">
        <v>0</v>
      </c>
      <c r="E35" s="46">
        <v>8369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8369</v>
      </c>
      <c r="O35" s="47">
        <f t="shared" si="1"/>
        <v>0.20404729976837743</v>
      </c>
      <c r="P35" s="9"/>
    </row>
    <row r="36" spans="1:16" ht="15.75">
      <c r="A36" s="28" t="s">
        <v>48</v>
      </c>
      <c r="B36" s="29"/>
      <c r="C36" s="30"/>
      <c r="D36" s="31">
        <f t="shared" ref="D36:M36" si="9">SUM(D37:D40)</f>
        <v>1977341</v>
      </c>
      <c r="E36" s="31">
        <f t="shared" si="9"/>
        <v>33000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2010341</v>
      </c>
      <c r="O36" s="43">
        <f t="shared" si="1"/>
        <v>49.014775082286967</v>
      </c>
      <c r="P36" s="10"/>
    </row>
    <row r="37" spans="1:16">
      <c r="A37" s="12"/>
      <c r="B37" s="44">
        <v>562</v>
      </c>
      <c r="C37" s="20" t="s">
        <v>134</v>
      </c>
      <c r="D37" s="46">
        <v>843856</v>
      </c>
      <c r="E37" s="46">
        <v>33000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876856</v>
      </c>
      <c r="O37" s="47">
        <f t="shared" ref="O37:O68" si="11">(N37/O$74)</f>
        <v>21.378910154821408</v>
      </c>
      <c r="P37" s="9"/>
    </row>
    <row r="38" spans="1:16">
      <c r="A38" s="12"/>
      <c r="B38" s="44">
        <v>563</v>
      </c>
      <c r="C38" s="20" t="s">
        <v>135</v>
      </c>
      <c r="D38" s="46">
        <v>84350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84350</v>
      </c>
      <c r="O38" s="47">
        <f t="shared" si="11"/>
        <v>2.0565646714616603</v>
      </c>
      <c r="P38" s="9"/>
    </row>
    <row r="39" spans="1:16">
      <c r="A39" s="12"/>
      <c r="B39" s="44">
        <v>564</v>
      </c>
      <c r="C39" s="20" t="s">
        <v>136</v>
      </c>
      <c r="D39" s="46">
        <v>999225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999225</v>
      </c>
      <c r="O39" s="47">
        <f t="shared" si="11"/>
        <v>24.362428379861026</v>
      </c>
      <c r="P39" s="9"/>
    </row>
    <row r="40" spans="1:16">
      <c r="A40" s="12"/>
      <c r="B40" s="44">
        <v>569</v>
      </c>
      <c r="C40" s="20" t="s">
        <v>52</v>
      </c>
      <c r="D40" s="46">
        <v>49910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49910</v>
      </c>
      <c r="O40" s="47">
        <f t="shared" si="11"/>
        <v>1.2168718761428745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SUM(D42:D43)</f>
        <v>674401</v>
      </c>
      <c r="E41" s="31">
        <f t="shared" si="12"/>
        <v>9568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683969</v>
      </c>
      <c r="O41" s="43">
        <f t="shared" si="11"/>
        <v>16.67606973058637</v>
      </c>
      <c r="P41" s="9"/>
    </row>
    <row r="42" spans="1:16">
      <c r="A42" s="12"/>
      <c r="B42" s="44">
        <v>571</v>
      </c>
      <c r="C42" s="20" t="s">
        <v>54</v>
      </c>
      <c r="D42" s="46">
        <v>342724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342724</v>
      </c>
      <c r="O42" s="47">
        <f t="shared" si="11"/>
        <v>8.3560648543215894</v>
      </c>
      <c r="P42" s="9"/>
    </row>
    <row r="43" spans="1:16">
      <c r="A43" s="12"/>
      <c r="B43" s="44">
        <v>572</v>
      </c>
      <c r="C43" s="20" t="s">
        <v>137</v>
      </c>
      <c r="D43" s="46">
        <v>331677</v>
      </c>
      <c r="E43" s="46">
        <v>9568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341245</v>
      </c>
      <c r="O43" s="47">
        <f t="shared" si="11"/>
        <v>8.3200048762647807</v>
      </c>
      <c r="P43" s="9"/>
    </row>
    <row r="44" spans="1:16" ht="15.75">
      <c r="A44" s="28" t="s">
        <v>138</v>
      </c>
      <c r="B44" s="29"/>
      <c r="C44" s="30"/>
      <c r="D44" s="31">
        <f t="shared" ref="D44:M44" si="13">SUM(D45:D45)</f>
        <v>364896</v>
      </c>
      <c r="E44" s="31">
        <f t="shared" si="13"/>
        <v>162766</v>
      </c>
      <c r="F44" s="31">
        <f t="shared" si="13"/>
        <v>1631645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1" si="14">SUM(D44:M44)</f>
        <v>2159307</v>
      </c>
      <c r="O44" s="43">
        <f t="shared" si="11"/>
        <v>52.646763379251496</v>
      </c>
      <c r="P44" s="9"/>
    </row>
    <row r="45" spans="1:16">
      <c r="A45" s="12"/>
      <c r="B45" s="44">
        <v>581</v>
      </c>
      <c r="C45" s="20" t="s">
        <v>139</v>
      </c>
      <c r="D45" s="46">
        <v>364896</v>
      </c>
      <c r="E45" s="46">
        <v>162766</v>
      </c>
      <c r="F45" s="46">
        <v>1631645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2159307</v>
      </c>
      <c r="O45" s="47">
        <f t="shared" si="11"/>
        <v>52.646763379251496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SUM(D47:D71)</f>
        <v>472306</v>
      </c>
      <c r="E46" s="31">
        <f t="shared" si="15"/>
        <v>1107225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1579531</v>
      </c>
      <c r="O46" s="43">
        <f t="shared" si="11"/>
        <v>38.511056930391319</v>
      </c>
      <c r="P46" s="9"/>
    </row>
    <row r="47" spans="1:16">
      <c r="A47" s="12"/>
      <c r="B47" s="44">
        <v>602</v>
      </c>
      <c r="C47" s="20" t="s">
        <v>141</v>
      </c>
      <c r="D47" s="46">
        <v>18348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18348</v>
      </c>
      <c r="O47" s="47">
        <f t="shared" si="11"/>
        <v>0.4473485310252347</v>
      </c>
      <c r="P47" s="9"/>
    </row>
    <row r="48" spans="1:16">
      <c r="A48" s="12"/>
      <c r="B48" s="44">
        <v>603</v>
      </c>
      <c r="C48" s="20" t="s">
        <v>142</v>
      </c>
      <c r="D48" s="46">
        <v>13072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13072</v>
      </c>
      <c r="O48" s="47">
        <f t="shared" si="11"/>
        <v>0.3187126660977691</v>
      </c>
      <c r="P48" s="9"/>
    </row>
    <row r="49" spans="1:16">
      <c r="A49" s="12"/>
      <c r="B49" s="44">
        <v>604</v>
      </c>
      <c r="C49" s="20" t="s">
        <v>143</v>
      </c>
      <c r="D49" s="46">
        <v>8370</v>
      </c>
      <c r="E49" s="46">
        <v>121280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129650</v>
      </c>
      <c r="O49" s="47">
        <f t="shared" si="11"/>
        <v>3.1610386443983907</v>
      </c>
      <c r="P49" s="9"/>
    </row>
    <row r="50" spans="1:16">
      <c r="A50" s="12"/>
      <c r="B50" s="44">
        <v>606</v>
      </c>
      <c r="C50" s="20" t="s">
        <v>144</v>
      </c>
      <c r="D50" s="46">
        <v>22025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22025</v>
      </c>
      <c r="O50" s="47">
        <f t="shared" si="11"/>
        <v>0.53699865902718513</v>
      </c>
      <c r="P50" s="9"/>
    </row>
    <row r="51" spans="1:16">
      <c r="A51" s="12"/>
      <c r="B51" s="44">
        <v>608</v>
      </c>
      <c r="C51" s="20" t="s">
        <v>145</v>
      </c>
      <c r="D51" s="46">
        <v>0</v>
      </c>
      <c r="E51" s="46">
        <v>76579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76579</v>
      </c>
      <c r="O51" s="47">
        <f t="shared" si="11"/>
        <v>1.867097403389004</v>
      </c>
      <c r="P51" s="9"/>
    </row>
    <row r="52" spans="1:16">
      <c r="A52" s="12"/>
      <c r="B52" s="44">
        <v>614</v>
      </c>
      <c r="C52" s="20" t="s">
        <v>146</v>
      </c>
      <c r="D52" s="46">
        <v>0</v>
      </c>
      <c r="E52" s="46">
        <v>87134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6">SUM(D52:M52)</f>
        <v>87134</v>
      </c>
      <c r="O52" s="47">
        <f t="shared" si="11"/>
        <v>2.1244422772156528</v>
      </c>
      <c r="P52" s="9"/>
    </row>
    <row r="53" spans="1:16">
      <c r="A53" s="12"/>
      <c r="B53" s="44">
        <v>629</v>
      </c>
      <c r="C53" s="20" t="s">
        <v>87</v>
      </c>
      <c r="D53" s="46">
        <v>0</v>
      </c>
      <c r="E53" s="46">
        <v>57924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57924</v>
      </c>
      <c r="O53" s="47">
        <f t="shared" si="11"/>
        <v>1.4122638059246617</v>
      </c>
      <c r="P53" s="9"/>
    </row>
    <row r="54" spans="1:16">
      <c r="A54" s="12"/>
      <c r="B54" s="44">
        <v>634</v>
      </c>
      <c r="C54" s="20" t="s">
        <v>148</v>
      </c>
      <c r="D54" s="46">
        <v>0</v>
      </c>
      <c r="E54" s="46">
        <v>62476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62476</v>
      </c>
      <c r="O54" s="47">
        <f t="shared" si="11"/>
        <v>1.5232475923442643</v>
      </c>
      <c r="P54" s="9"/>
    </row>
    <row r="55" spans="1:16">
      <c r="A55" s="12"/>
      <c r="B55" s="44">
        <v>642</v>
      </c>
      <c r="C55" s="20" t="s">
        <v>149</v>
      </c>
      <c r="D55" s="46">
        <v>0</v>
      </c>
      <c r="E55" s="46">
        <v>7470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7470</v>
      </c>
      <c r="O55" s="47">
        <f t="shared" si="11"/>
        <v>0.18212848957698402</v>
      </c>
      <c r="P55" s="9"/>
    </row>
    <row r="56" spans="1:16">
      <c r="A56" s="12"/>
      <c r="B56" s="44">
        <v>654</v>
      </c>
      <c r="C56" s="20" t="s">
        <v>150</v>
      </c>
      <c r="D56" s="46">
        <v>0</v>
      </c>
      <c r="E56" s="46">
        <v>79300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79300</v>
      </c>
      <c r="O56" s="47">
        <f t="shared" si="11"/>
        <v>1.9334389857369254</v>
      </c>
      <c r="P56" s="9"/>
    </row>
    <row r="57" spans="1:16">
      <c r="A57" s="12"/>
      <c r="B57" s="44">
        <v>656</v>
      </c>
      <c r="C57" s="20" t="s">
        <v>113</v>
      </c>
      <c r="D57" s="46">
        <v>13200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13200</v>
      </c>
      <c r="O57" s="47">
        <f t="shared" si="11"/>
        <v>0.32183347555772279</v>
      </c>
      <c r="P57" s="9"/>
    </row>
    <row r="58" spans="1:16">
      <c r="A58" s="12"/>
      <c r="B58" s="44">
        <v>669</v>
      </c>
      <c r="C58" s="20" t="s">
        <v>151</v>
      </c>
      <c r="D58" s="46">
        <v>0</v>
      </c>
      <c r="E58" s="46">
        <v>55050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55050</v>
      </c>
      <c r="O58" s="47">
        <f t="shared" si="11"/>
        <v>1.3421918810191393</v>
      </c>
      <c r="P58" s="9"/>
    </row>
    <row r="59" spans="1:16">
      <c r="A59" s="12"/>
      <c r="B59" s="44">
        <v>674</v>
      </c>
      <c r="C59" s="20" t="s">
        <v>152</v>
      </c>
      <c r="D59" s="46">
        <v>0</v>
      </c>
      <c r="E59" s="46">
        <v>73852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73852</v>
      </c>
      <c r="O59" s="47">
        <f t="shared" si="11"/>
        <v>1.8006095330976473</v>
      </c>
      <c r="P59" s="9"/>
    </row>
    <row r="60" spans="1:16">
      <c r="A60" s="12"/>
      <c r="B60" s="44">
        <v>685</v>
      </c>
      <c r="C60" s="20" t="s">
        <v>72</v>
      </c>
      <c r="D60" s="46">
        <v>4224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4224</v>
      </c>
      <c r="O60" s="47">
        <f t="shared" si="11"/>
        <v>0.10298671217847129</v>
      </c>
      <c r="P60" s="9"/>
    </row>
    <row r="61" spans="1:16">
      <c r="A61" s="12"/>
      <c r="B61" s="44">
        <v>694</v>
      </c>
      <c r="C61" s="20" t="s">
        <v>154</v>
      </c>
      <c r="D61" s="46">
        <v>0</v>
      </c>
      <c r="E61" s="46">
        <v>20570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20570</v>
      </c>
      <c r="O61" s="47">
        <f t="shared" si="11"/>
        <v>0.50152383274411805</v>
      </c>
      <c r="P61" s="9"/>
    </row>
    <row r="62" spans="1:16">
      <c r="A62" s="12"/>
      <c r="B62" s="44">
        <v>711</v>
      </c>
      <c r="C62" s="20" t="s">
        <v>114</v>
      </c>
      <c r="D62" s="46">
        <v>264823</v>
      </c>
      <c r="E62" s="46">
        <v>77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264900</v>
      </c>
      <c r="O62" s="47">
        <f t="shared" si="11"/>
        <v>6.4586127026697548</v>
      </c>
      <c r="P62" s="9"/>
    </row>
    <row r="63" spans="1:16">
      <c r="A63" s="12"/>
      <c r="B63" s="44">
        <v>712</v>
      </c>
      <c r="C63" s="20" t="s">
        <v>115</v>
      </c>
      <c r="D63" s="46">
        <v>57156</v>
      </c>
      <c r="E63" s="46">
        <v>26900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84056</v>
      </c>
      <c r="O63" s="47">
        <f t="shared" si="11"/>
        <v>2.0493965622333294</v>
      </c>
      <c r="P63" s="9"/>
    </row>
    <row r="64" spans="1:16">
      <c r="A64" s="12"/>
      <c r="B64" s="44">
        <v>713</v>
      </c>
      <c r="C64" s="20" t="s">
        <v>155</v>
      </c>
      <c r="D64" s="46">
        <v>51855</v>
      </c>
      <c r="E64" s="46">
        <v>89800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141655</v>
      </c>
      <c r="O64" s="47">
        <f t="shared" si="11"/>
        <v>3.4537364378885775</v>
      </c>
      <c r="P64" s="9"/>
    </row>
    <row r="65" spans="1:119">
      <c r="A65" s="12"/>
      <c r="B65" s="44">
        <v>714</v>
      </c>
      <c r="C65" s="20" t="s">
        <v>117</v>
      </c>
      <c r="D65" s="46">
        <v>0</v>
      </c>
      <c r="E65" s="46">
        <v>8268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8268</v>
      </c>
      <c r="O65" s="47">
        <f t="shared" si="11"/>
        <v>0.20158478605388272</v>
      </c>
      <c r="P65" s="9"/>
    </row>
    <row r="66" spans="1:119">
      <c r="A66" s="12"/>
      <c r="B66" s="44">
        <v>715</v>
      </c>
      <c r="C66" s="20" t="s">
        <v>118</v>
      </c>
      <c r="D66" s="46">
        <v>0</v>
      </c>
      <c r="E66" s="46">
        <v>7294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7294</v>
      </c>
      <c r="O66" s="47">
        <f t="shared" si="11"/>
        <v>0.17783737656954773</v>
      </c>
      <c r="P66" s="9"/>
    </row>
    <row r="67" spans="1:119">
      <c r="A67" s="12"/>
      <c r="B67" s="44">
        <v>719</v>
      </c>
      <c r="C67" s="20" t="s">
        <v>119</v>
      </c>
      <c r="D67" s="46">
        <v>19233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19233</v>
      </c>
      <c r="O67" s="47">
        <f t="shared" si="11"/>
        <v>0.46892600268194562</v>
      </c>
      <c r="P67" s="9"/>
    </row>
    <row r="68" spans="1:119">
      <c r="A68" s="12"/>
      <c r="B68" s="44">
        <v>724</v>
      </c>
      <c r="C68" s="20" t="s">
        <v>156</v>
      </c>
      <c r="D68" s="46">
        <v>0</v>
      </c>
      <c r="E68" s="46">
        <v>77220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77220</v>
      </c>
      <c r="O68" s="47">
        <f t="shared" si="11"/>
        <v>1.8827258320126783</v>
      </c>
      <c r="P68" s="9"/>
    </row>
    <row r="69" spans="1:119">
      <c r="A69" s="12"/>
      <c r="B69" s="44">
        <v>739</v>
      </c>
      <c r="C69" s="20" t="s">
        <v>88</v>
      </c>
      <c r="D69" s="46">
        <v>0</v>
      </c>
      <c r="E69" s="46">
        <v>68364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68364</v>
      </c>
      <c r="O69" s="47">
        <f>(N69/O$74)</f>
        <v>1.6668048275021334</v>
      </c>
      <c r="P69" s="9"/>
    </row>
    <row r="70" spans="1:119">
      <c r="A70" s="12"/>
      <c r="B70" s="44">
        <v>744</v>
      </c>
      <c r="C70" s="20" t="s">
        <v>158</v>
      </c>
      <c r="D70" s="46">
        <v>0</v>
      </c>
      <c r="E70" s="46">
        <v>45589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45589</v>
      </c>
      <c r="O70" s="47">
        <f>(N70/O$74)</f>
        <v>1.1115201755455322</v>
      </c>
      <c r="P70" s="9"/>
    </row>
    <row r="71" spans="1:119" ht="15.75" thickBot="1">
      <c r="A71" s="12"/>
      <c r="B71" s="44">
        <v>764</v>
      </c>
      <c r="C71" s="20" t="s">
        <v>159</v>
      </c>
      <c r="D71" s="46">
        <v>0</v>
      </c>
      <c r="E71" s="46">
        <v>142078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142078</v>
      </c>
      <c r="O71" s="47">
        <f>(N71/O$74)</f>
        <v>3.4640497379007682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SUM(D5,D14,D23,D27,D31,D36,D41,D44,D46)</f>
        <v>25346684</v>
      </c>
      <c r="E72" s="15">
        <f t="shared" si="18"/>
        <v>16763117</v>
      </c>
      <c r="F72" s="15">
        <f t="shared" si="18"/>
        <v>2221593</v>
      </c>
      <c r="G72" s="15">
        <f t="shared" si="18"/>
        <v>8143</v>
      </c>
      <c r="H72" s="15">
        <f t="shared" si="18"/>
        <v>0</v>
      </c>
      <c r="I72" s="15">
        <f t="shared" si="18"/>
        <v>2331740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46671277</v>
      </c>
      <c r="O72" s="37">
        <f>(N72/O$74)</f>
        <v>1137.9075216384249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174</v>
      </c>
      <c r="M74" s="48"/>
      <c r="N74" s="48"/>
      <c r="O74" s="41">
        <v>41015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7536793</v>
      </c>
      <c r="E5" s="26">
        <f t="shared" si="0"/>
        <v>39424</v>
      </c>
      <c r="F5" s="26">
        <f t="shared" si="0"/>
        <v>589748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8165965</v>
      </c>
      <c r="O5" s="32">
        <f t="shared" ref="O5:O36" si="1">(N5/O$73)</f>
        <v>201.36525041303972</v>
      </c>
      <c r="P5" s="6"/>
    </row>
    <row r="6" spans="1:133">
      <c r="A6" s="12"/>
      <c r="B6" s="44">
        <v>511</v>
      </c>
      <c r="C6" s="20" t="s">
        <v>20</v>
      </c>
      <c r="D6" s="46">
        <v>332695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332695</v>
      </c>
      <c r="O6" s="47">
        <f t="shared" si="1"/>
        <v>8.2039553177323494</v>
      </c>
      <c r="P6" s="9"/>
    </row>
    <row r="7" spans="1:133">
      <c r="A7" s="12"/>
      <c r="B7" s="44">
        <v>512</v>
      </c>
      <c r="C7" s="20" t="s">
        <v>21</v>
      </c>
      <c r="D7" s="46">
        <v>272734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272734</v>
      </c>
      <c r="O7" s="47">
        <f t="shared" si="1"/>
        <v>6.7253717357532121</v>
      </c>
      <c r="P7" s="9"/>
    </row>
    <row r="8" spans="1:133">
      <c r="A8" s="12"/>
      <c r="B8" s="44">
        <v>513</v>
      </c>
      <c r="C8" s="20" t="s">
        <v>22</v>
      </c>
      <c r="D8" s="46">
        <v>2756682</v>
      </c>
      <c r="E8" s="46">
        <v>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2756683</v>
      </c>
      <c r="O8" s="47">
        <f t="shared" si="1"/>
        <v>67.977288979853526</v>
      </c>
      <c r="P8" s="9"/>
    </row>
    <row r="9" spans="1:133">
      <c r="A9" s="12"/>
      <c r="B9" s="44">
        <v>514</v>
      </c>
      <c r="C9" s="20" t="s">
        <v>23</v>
      </c>
      <c r="D9" s="46">
        <v>314747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314747</v>
      </c>
      <c r="O9" s="47">
        <f t="shared" si="1"/>
        <v>7.7613740043893173</v>
      </c>
      <c r="P9" s="9"/>
    </row>
    <row r="10" spans="1:133">
      <c r="A10" s="12"/>
      <c r="B10" s="44">
        <v>515</v>
      </c>
      <c r="C10" s="20" t="s">
        <v>24</v>
      </c>
      <c r="D10" s="46">
        <v>74742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74742</v>
      </c>
      <c r="O10" s="47">
        <f t="shared" si="1"/>
        <v>1.8430695632875496</v>
      </c>
      <c r="P10" s="9"/>
    </row>
    <row r="11" spans="1:133">
      <c r="A11" s="12"/>
      <c r="B11" s="44">
        <v>517</v>
      </c>
      <c r="C11" s="20" t="s">
        <v>25</v>
      </c>
      <c r="D11" s="46">
        <v>102434</v>
      </c>
      <c r="E11" s="46">
        <v>0</v>
      </c>
      <c r="F11" s="46">
        <v>587248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689682</v>
      </c>
      <c r="O11" s="47">
        <f t="shared" si="1"/>
        <v>17.006929203758045</v>
      </c>
      <c r="P11" s="9"/>
    </row>
    <row r="12" spans="1:133">
      <c r="A12" s="12"/>
      <c r="B12" s="44">
        <v>519</v>
      </c>
      <c r="C12" s="20" t="s">
        <v>126</v>
      </c>
      <c r="D12" s="46">
        <v>3682759</v>
      </c>
      <c r="E12" s="46">
        <v>39423</v>
      </c>
      <c r="F12" s="46">
        <v>2500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3724682</v>
      </c>
      <c r="O12" s="47">
        <f t="shared" si="1"/>
        <v>91.847261608265725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12975902</v>
      </c>
      <c r="E13" s="31">
        <f t="shared" si="3"/>
        <v>7144617</v>
      </c>
      <c r="F13" s="31">
        <f t="shared" si="3"/>
        <v>0</v>
      </c>
      <c r="G13" s="31">
        <f t="shared" si="3"/>
        <v>235018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20355537</v>
      </c>
      <c r="O13" s="43">
        <f t="shared" si="1"/>
        <v>501.94898034670678</v>
      </c>
      <c r="P13" s="10"/>
    </row>
    <row r="14" spans="1:133">
      <c r="A14" s="12"/>
      <c r="B14" s="44">
        <v>521</v>
      </c>
      <c r="C14" s="20" t="s">
        <v>28</v>
      </c>
      <c r="D14" s="46">
        <v>6382288</v>
      </c>
      <c r="E14" s="46">
        <v>208865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6591153</v>
      </c>
      <c r="O14" s="47">
        <f t="shared" si="1"/>
        <v>162.53182255320198</v>
      </c>
      <c r="P14" s="9"/>
    </row>
    <row r="15" spans="1:133">
      <c r="A15" s="12"/>
      <c r="B15" s="44">
        <v>522</v>
      </c>
      <c r="C15" s="20" t="s">
        <v>29</v>
      </c>
      <c r="D15" s="46">
        <v>39208</v>
      </c>
      <c r="E15" s="46">
        <v>1979403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2018611</v>
      </c>
      <c r="O15" s="47">
        <f t="shared" si="1"/>
        <v>49.777106502601534</v>
      </c>
      <c r="P15" s="9"/>
    </row>
    <row r="16" spans="1:133">
      <c r="A16" s="12"/>
      <c r="B16" s="44">
        <v>523</v>
      </c>
      <c r="C16" s="20" t="s">
        <v>127</v>
      </c>
      <c r="D16" s="46">
        <v>4195936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4195936</v>
      </c>
      <c r="O16" s="47">
        <f t="shared" si="1"/>
        <v>103.46795551500506</v>
      </c>
      <c r="P16" s="9"/>
    </row>
    <row r="17" spans="1:16">
      <c r="A17" s="12"/>
      <c r="B17" s="44">
        <v>524</v>
      </c>
      <c r="C17" s="20" t="s">
        <v>31</v>
      </c>
      <c r="D17" s="46">
        <v>512750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512750</v>
      </c>
      <c r="O17" s="47">
        <f t="shared" si="1"/>
        <v>12.643947426824155</v>
      </c>
      <c r="P17" s="9"/>
    </row>
    <row r="18" spans="1:16">
      <c r="A18" s="12"/>
      <c r="B18" s="44">
        <v>525</v>
      </c>
      <c r="C18" s="20" t="s">
        <v>32</v>
      </c>
      <c r="D18" s="46">
        <v>391202</v>
      </c>
      <c r="E18" s="46">
        <v>44250</v>
      </c>
      <c r="F18" s="46">
        <v>0</v>
      </c>
      <c r="G18" s="46">
        <v>229999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665451</v>
      </c>
      <c r="O18" s="47">
        <f t="shared" si="1"/>
        <v>16.409414839839222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4912099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4912099</v>
      </c>
      <c r="O19" s="47">
        <f t="shared" si="1"/>
        <v>121.12788203092249</v>
      </c>
      <c r="P19" s="9"/>
    </row>
    <row r="20" spans="1:16">
      <c r="A20" s="12"/>
      <c r="B20" s="44">
        <v>527</v>
      </c>
      <c r="C20" s="20" t="s">
        <v>34</v>
      </c>
      <c r="D20" s="46">
        <v>154384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154384</v>
      </c>
      <c r="O20" s="47">
        <f t="shared" si="1"/>
        <v>3.8069686582990161</v>
      </c>
      <c r="P20" s="9"/>
    </row>
    <row r="21" spans="1:16">
      <c r="A21" s="12"/>
      <c r="B21" s="44">
        <v>529</v>
      </c>
      <c r="C21" s="20" t="s">
        <v>35</v>
      </c>
      <c r="D21" s="46">
        <v>1300134</v>
      </c>
      <c r="E21" s="46">
        <v>0</v>
      </c>
      <c r="F21" s="46">
        <v>0</v>
      </c>
      <c r="G21" s="46">
        <v>5019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1305153</v>
      </c>
      <c r="O21" s="47">
        <f t="shared" si="1"/>
        <v>32.183882820013316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536504</v>
      </c>
      <c r="E22" s="31">
        <f t="shared" si="5"/>
        <v>342974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2360328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3239806</v>
      </c>
      <c r="O22" s="43">
        <f t="shared" si="1"/>
        <v>79.890661603333911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342974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342974</v>
      </c>
      <c r="O23" s="47">
        <f t="shared" si="1"/>
        <v>8.4574260843833997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2360328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2360328</v>
      </c>
      <c r="O24" s="47">
        <f t="shared" si="1"/>
        <v>58.203536113234534</v>
      </c>
      <c r="P24" s="9"/>
    </row>
    <row r="25" spans="1:16">
      <c r="A25" s="12"/>
      <c r="B25" s="44">
        <v>537</v>
      </c>
      <c r="C25" s="20" t="s">
        <v>129</v>
      </c>
      <c r="D25" s="46">
        <v>536504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536504</v>
      </c>
      <c r="O25" s="47">
        <f t="shared" si="1"/>
        <v>13.229699405715976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6067381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6067381</v>
      </c>
      <c r="O26" s="43">
        <f t="shared" si="1"/>
        <v>149.61608265726335</v>
      </c>
      <c r="P26" s="10"/>
    </row>
    <row r="27" spans="1:16">
      <c r="A27" s="12"/>
      <c r="B27" s="44">
        <v>541</v>
      </c>
      <c r="C27" s="20" t="s">
        <v>130</v>
      </c>
      <c r="D27" s="46">
        <v>0</v>
      </c>
      <c r="E27" s="46">
        <v>4781916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4781916</v>
      </c>
      <c r="O27" s="47">
        <f t="shared" si="1"/>
        <v>117.9176879638991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129347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129347</v>
      </c>
      <c r="O28" s="47">
        <f t="shared" si="1"/>
        <v>3.1895790693660149</v>
      </c>
      <c r="P28" s="9"/>
    </row>
    <row r="29" spans="1:16">
      <c r="A29" s="12"/>
      <c r="B29" s="44">
        <v>544</v>
      </c>
      <c r="C29" s="20" t="s">
        <v>131</v>
      </c>
      <c r="D29" s="46">
        <v>0</v>
      </c>
      <c r="E29" s="46">
        <v>1156118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1156118</v>
      </c>
      <c r="O29" s="47">
        <f t="shared" si="1"/>
        <v>28.508815623998224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249066</v>
      </c>
      <c r="E30" s="31">
        <f t="shared" si="8"/>
        <v>545878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794944</v>
      </c>
      <c r="O30" s="43">
        <f t="shared" si="1"/>
        <v>19.602594136068848</v>
      </c>
      <c r="P30" s="10"/>
    </row>
    <row r="31" spans="1:16">
      <c r="A31" s="13"/>
      <c r="B31" s="45">
        <v>552</v>
      </c>
      <c r="C31" s="21" t="s">
        <v>45</v>
      </c>
      <c r="D31" s="46">
        <v>63753</v>
      </c>
      <c r="E31" s="46">
        <v>200709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264462</v>
      </c>
      <c r="O31" s="47">
        <f t="shared" si="1"/>
        <v>6.5213917589327544</v>
      </c>
      <c r="P31" s="9"/>
    </row>
    <row r="32" spans="1:16">
      <c r="A32" s="13"/>
      <c r="B32" s="45">
        <v>553</v>
      </c>
      <c r="C32" s="21" t="s">
        <v>133</v>
      </c>
      <c r="D32" s="46">
        <v>92548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92548</v>
      </c>
      <c r="O32" s="47">
        <f t="shared" si="1"/>
        <v>2.2821492861193993</v>
      </c>
      <c r="P32" s="9"/>
    </row>
    <row r="33" spans="1:16">
      <c r="A33" s="13"/>
      <c r="B33" s="45">
        <v>554</v>
      </c>
      <c r="C33" s="21" t="s">
        <v>47</v>
      </c>
      <c r="D33" s="46">
        <v>92765</v>
      </c>
      <c r="E33" s="46">
        <v>345169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437934</v>
      </c>
      <c r="O33" s="47">
        <f t="shared" si="1"/>
        <v>10.799053091016694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1886124</v>
      </c>
      <c r="E34" s="31">
        <f t="shared" si="9"/>
        <v>22830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1908954</v>
      </c>
      <c r="O34" s="43">
        <f t="shared" si="1"/>
        <v>47.073064878060812</v>
      </c>
      <c r="P34" s="10"/>
    </row>
    <row r="35" spans="1:16">
      <c r="A35" s="12"/>
      <c r="B35" s="44">
        <v>562</v>
      </c>
      <c r="C35" s="20" t="s">
        <v>134</v>
      </c>
      <c r="D35" s="46">
        <v>760136</v>
      </c>
      <c r="E35" s="46">
        <v>22830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782966</v>
      </c>
      <c r="O35" s="47">
        <f t="shared" si="1"/>
        <v>19.307227578724138</v>
      </c>
      <c r="P35" s="9"/>
    </row>
    <row r="36" spans="1:16">
      <c r="A36" s="12"/>
      <c r="B36" s="44">
        <v>563</v>
      </c>
      <c r="C36" s="20" t="s">
        <v>135</v>
      </c>
      <c r="D36" s="46">
        <v>75000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75000</v>
      </c>
      <c r="O36" s="47">
        <f t="shared" si="1"/>
        <v>1.8494316080191355</v>
      </c>
      <c r="P36" s="9"/>
    </row>
    <row r="37" spans="1:16">
      <c r="A37" s="12"/>
      <c r="B37" s="44">
        <v>564</v>
      </c>
      <c r="C37" s="20" t="s">
        <v>136</v>
      </c>
      <c r="D37" s="46">
        <v>997301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997301</v>
      </c>
      <c r="O37" s="47">
        <f t="shared" ref="O37:O68" si="11">(N37/O$73)</f>
        <v>24.592533228121223</v>
      </c>
      <c r="P37" s="9"/>
    </row>
    <row r="38" spans="1:16">
      <c r="A38" s="12"/>
      <c r="B38" s="44">
        <v>569</v>
      </c>
      <c r="C38" s="20" t="s">
        <v>52</v>
      </c>
      <c r="D38" s="46">
        <v>53687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53687</v>
      </c>
      <c r="O38" s="47">
        <f t="shared" si="11"/>
        <v>1.323872463196311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SUM(D40:D41)</f>
        <v>739750</v>
      </c>
      <c r="E39" s="31">
        <f t="shared" si="12"/>
        <v>30392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770142</v>
      </c>
      <c r="O39" s="43">
        <f t="shared" si="11"/>
        <v>18.990999432840972</v>
      </c>
      <c r="P39" s="9"/>
    </row>
    <row r="40" spans="1:16">
      <c r="A40" s="12"/>
      <c r="B40" s="44">
        <v>571</v>
      </c>
      <c r="C40" s="20" t="s">
        <v>54</v>
      </c>
      <c r="D40" s="46">
        <v>382121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382121</v>
      </c>
      <c r="O40" s="47">
        <f t="shared" si="11"/>
        <v>9.4227554065050683</v>
      </c>
      <c r="P40" s="9"/>
    </row>
    <row r="41" spans="1:16">
      <c r="A41" s="12"/>
      <c r="B41" s="44">
        <v>572</v>
      </c>
      <c r="C41" s="20" t="s">
        <v>137</v>
      </c>
      <c r="D41" s="46">
        <v>357629</v>
      </c>
      <c r="E41" s="46">
        <v>30392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388021</v>
      </c>
      <c r="O41" s="47">
        <f t="shared" si="11"/>
        <v>9.5682440263359059</v>
      </c>
      <c r="P41" s="9"/>
    </row>
    <row r="42" spans="1:16" ht="15.75">
      <c r="A42" s="28" t="s">
        <v>138</v>
      </c>
      <c r="B42" s="29"/>
      <c r="C42" s="30"/>
      <c r="D42" s="31">
        <f t="shared" ref="D42:M42" si="13">SUM(D43:D44)</f>
        <v>547858</v>
      </c>
      <c r="E42" s="31">
        <f t="shared" si="13"/>
        <v>192233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740091</v>
      </c>
      <c r="O42" s="43">
        <f t="shared" si="11"/>
        <v>18.249969176139867</v>
      </c>
      <c r="P42" s="9"/>
    </row>
    <row r="43" spans="1:16">
      <c r="A43" s="12"/>
      <c r="B43" s="44">
        <v>581</v>
      </c>
      <c r="C43" s="20" t="s">
        <v>139</v>
      </c>
      <c r="D43" s="46">
        <v>547858</v>
      </c>
      <c r="E43" s="46">
        <v>150722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698580</v>
      </c>
      <c r="O43" s="47">
        <f t="shared" si="11"/>
        <v>17.226345769733435</v>
      </c>
      <c r="P43" s="9"/>
    </row>
    <row r="44" spans="1:16">
      <c r="A44" s="12"/>
      <c r="B44" s="44">
        <v>587</v>
      </c>
      <c r="C44" s="20" t="s">
        <v>140</v>
      </c>
      <c r="D44" s="46">
        <v>0</v>
      </c>
      <c r="E44" s="46">
        <v>41511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41511</v>
      </c>
      <c r="O44" s="47">
        <f t="shared" si="11"/>
        <v>1.0236234064064311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SUM(D46:D70)</f>
        <v>410591</v>
      </c>
      <c r="E45" s="31">
        <f t="shared" si="15"/>
        <v>1214352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1624943</v>
      </c>
      <c r="O45" s="43">
        <f t="shared" si="11"/>
        <v>40.069612605725837</v>
      </c>
      <c r="P45" s="9"/>
    </row>
    <row r="46" spans="1:16">
      <c r="A46" s="12"/>
      <c r="B46" s="44">
        <v>602</v>
      </c>
      <c r="C46" s="20" t="s">
        <v>141</v>
      </c>
      <c r="D46" s="46">
        <v>20891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20891</v>
      </c>
      <c r="O46" s="47">
        <f t="shared" si="11"/>
        <v>0.51515300964170341</v>
      </c>
      <c r="P46" s="9"/>
    </row>
    <row r="47" spans="1:16">
      <c r="A47" s="12"/>
      <c r="B47" s="44">
        <v>603</v>
      </c>
      <c r="C47" s="20" t="s">
        <v>142</v>
      </c>
      <c r="D47" s="46">
        <v>13353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13353</v>
      </c>
      <c r="O47" s="47">
        <f t="shared" si="11"/>
        <v>0.32927280349172688</v>
      </c>
      <c r="P47" s="9"/>
    </row>
    <row r="48" spans="1:16">
      <c r="A48" s="12"/>
      <c r="B48" s="44">
        <v>604</v>
      </c>
      <c r="C48" s="20" t="s">
        <v>143</v>
      </c>
      <c r="D48" s="46">
        <v>22376</v>
      </c>
      <c r="E48" s="46">
        <v>132100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154476</v>
      </c>
      <c r="O48" s="47">
        <f t="shared" si="11"/>
        <v>3.8092372944048529</v>
      </c>
      <c r="P48" s="9"/>
    </row>
    <row r="49" spans="1:16">
      <c r="A49" s="12"/>
      <c r="B49" s="44">
        <v>606</v>
      </c>
      <c r="C49" s="20" t="s">
        <v>144</v>
      </c>
      <c r="D49" s="46">
        <v>15212</v>
      </c>
      <c r="E49" s="46">
        <v>6000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21212</v>
      </c>
      <c r="O49" s="47">
        <f t="shared" si="11"/>
        <v>0.52306857692402531</v>
      </c>
      <c r="P49" s="9"/>
    </row>
    <row r="50" spans="1:16">
      <c r="A50" s="12"/>
      <c r="B50" s="44">
        <v>608</v>
      </c>
      <c r="C50" s="20" t="s">
        <v>145</v>
      </c>
      <c r="D50" s="46">
        <v>0</v>
      </c>
      <c r="E50" s="46">
        <v>63556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63556</v>
      </c>
      <c r="O50" s="47">
        <f t="shared" si="11"/>
        <v>1.5672330037235223</v>
      </c>
      <c r="P50" s="9"/>
    </row>
    <row r="51" spans="1:16">
      <c r="A51" s="12"/>
      <c r="B51" s="44">
        <v>614</v>
      </c>
      <c r="C51" s="20" t="s">
        <v>146</v>
      </c>
      <c r="D51" s="46">
        <v>0</v>
      </c>
      <c r="E51" s="46">
        <v>91286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6">SUM(D51:M51)</f>
        <v>91286</v>
      </c>
      <c r="O51" s="47">
        <f t="shared" si="11"/>
        <v>2.251029516928464</v>
      </c>
      <c r="P51" s="9"/>
    </row>
    <row r="52" spans="1:16">
      <c r="A52" s="12"/>
      <c r="B52" s="44">
        <v>629</v>
      </c>
      <c r="C52" s="20" t="s">
        <v>87</v>
      </c>
      <c r="D52" s="46">
        <v>0</v>
      </c>
      <c r="E52" s="46">
        <v>64864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64864</v>
      </c>
      <c r="O52" s="47">
        <f t="shared" si="11"/>
        <v>1.599487090967376</v>
      </c>
      <c r="P52" s="9"/>
    </row>
    <row r="53" spans="1:16">
      <c r="A53" s="12"/>
      <c r="B53" s="44">
        <v>634</v>
      </c>
      <c r="C53" s="20" t="s">
        <v>148</v>
      </c>
      <c r="D53" s="46">
        <v>0</v>
      </c>
      <c r="E53" s="46">
        <v>47052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47052</v>
      </c>
      <c r="O53" s="47">
        <f t="shared" si="11"/>
        <v>1.1602594136068849</v>
      </c>
      <c r="P53" s="9"/>
    </row>
    <row r="54" spans="1:16">
      <c r="A54" s="12"/>
      <c r="B54" s="44">
        <v>642</v>
      </c>
      <c r="C54" s="20" t="s">
        <v>149</v>
      </c>
      <c r="D54" s="46">
        <v>0</v>
      </c>
      <c r="E54" s="46">
        <v>7725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7725</v>
      </c>
      <c r="O54" s="47">
        <f t="shared" si="11"/>
        <v>0.19049145562597095</v>
      </c>
      <c r="P54" s="9"/>
    </row>
    <row r="55" spans="1:16">
      <c r="A55" s="12"/>
      <c r="B55" s="44">
        <v>654</v>
      </c>
      <c r="C55" s="20" t="s">
        <v>150</v>
      </c>
      <c r="D55" s="46">
        <v>0</v>
      </c>
      <c r="E55" s="46">
        <v>101075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101075</v>
      </c>
      <c r="O55" s="47">
        <f t="shared" si="11"/>
        <v>2.4924173304071213</v>
      </c>
      <c r="P55" s="9"/>
    </row>
    <row r="56" spans="1:16">
      <c r="A56" s="12"/>
      <c r="B56" s="44">
        <v>656</v>
      </c>
      <c r="C56" s="20" t="s">
        <v>113</v>
      </c>
      <c r="D56" s="46">
        <v>12600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12600</v>
      </c>
      <c r="O56" s="47">
        <f t="shared" si="11"/>
        <v>0.31070451014721473</v>
      </c>
      <c r="P56" s="9"/>
    </row>
    <row r="57" spans="1:16">
      <c r="A57" s="12"/>
      <c r="B57" s="44">
        <v>669</v>
      </c>
      <c r="C57" s="20" t="s">
        <v>151</v>
      </c>
      <c r="D57" s="46">
        <v>0</v>
      </c>
      <c r="E57" s="46">
        <v>33524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33524</v>
      </c>
      <c r="O57" s="47">
        <f t="shared" si="11"/>
        <v>0.82667126969644666</v>
      </c>
      <c r="P57" s="9"/>
    </row>
    <row r="58" spans="1:16">
      <c r="A58" s="12"/>
      <c r="B58" s="44">
        <v>674</v>
      </c>
      <c r="C58" s="20" t="s">
        <v>152</v>
      </c>
      <c r="D58" s="46">
        <v>0</v>
      </c>
      <c r="E58" s="46">
        <v>97163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97163</v>
      </c>
      <c r="O58" s="47">
        <f t="shared" si="11"/>
        <v>2.3959509777328436</v>
      </c>
      <c r="P58" s="9"/>
    </row>
    <row r="59" spans="1:16">
      <c r="A59" s="12"/>
      <c r="B59" s="44">
        <v>685</v>
      </c>
      <c r="C59" s="20" t="s">
        <v>72</v>
      </c>
      <c r="D59" s="46">
        <v>2699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2699</v>
      </c>
      <c r="O59" s="47">
        <f t="shared" si="11"/>
        <v>6.655487880058196E-2</v>
      </c>
      <c r="P59" s="9"/>
    </row>
    <row r="60" spans="1:16">
      <c r="A60" s="12"/>
      <c r="B60" s="44">
        <v>694</v>
      </c>
      <c r="C60" s="20" t="s">
        <v>154</v>
      </c>
      <c r="D60" s="46">
        <v>0</v>
      </c>
      <c r="E60" s="46">
        <v>38974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38974</v>
      </c>
      <c r="O60" s="47">
        <f t="shared" si="11"/>
        <v>0.9610632998791705</v>
      </c>
      <c r="P60" s="9"/>
    </row>
    <row r="61" spans="1:16">
      <c r="A61" s="12"/>
      <c r="B61" s="44">
        <v>711</v>
      </c>
      <c r="C61" s="20" t="s">
        <v>114</v>
      </c>
      <c r="D61" s="46">
        <v>201647</v>
      </c>
      <c r="E61" s="46">
        <v>1456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0" si="17">SUM(D61:M61)</f>
        <v>203103</v>
      </c>
      <c r="O61" s="47">
        <f t="shared" si="11"/>
        <v>5.0083347717801399</v>
      </c>
      <c r="P61" s="9"/>
    </row>
    <row r="62" spans="1:16">
      <c r="A62" s="12"/>
      <c r="B62" s="44">
        <v>712</v>
      </c>
      <c r="C62" s="20" t="s">
        <v>115</v>
      </c>
      <c r="D62" s="46">
        <v>56357</v>
      </c>
      <c r="E62" s="46">
        <v>144772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201129</v>
      </c>
      <c r="O62" s="47">
        <f t="shared" si="11"/>
        <v>4.9596577318570763</v>
      </c>
      <c r="P62" s="9"/>
    </row>
    <row r="63" spans="1:16">
      <c r="A63" s="12"/>
      <c r="B63" s="44">
        <v>713</v>
      </c>
      <c r="C63" s="20" t="s">
        <v>155</v>
      </c>
      <c r="D63" s="46">
        <v>52850</v>
      </c>
      <c r="E63" s="46">
        <v>81819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134669</v>
      </c>
      <c r="O63" s="47">
        <f t="shared" si="11"/>
        <v>3.3208147362710525</v>
      </c>
      <c r="P63" s="9"/>
    </row>
    <row r="64" spans="1:16">
      <c r="A64" s="12"/>
      <c r="B64" s="44">
        <v>714</v>
      </c>
      <c r="C64" s="20" t="s">
        <v>117</v>
      </c>
      <c r="D64" s="46">
        <v>0</v>
      </c>
      <c r="E64" s="46">
        <v>7874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7874</v>
      </c>
      <c r="O64" s="47">
        <f t="shared" si="11"/>
        <v>0.19416565975390229</v>
      </c>
      <c r="P64" s="9"/>
    </row>
    <row r="65" spans="1:119">
      <c r="A65" s="12"/>
      <c r="B65" s="44">
        <v>715</v>
      </c>
      <c r="C65" s="20" t="s">
        <v>118</v>
      </c>
      <c r="D65" s="46">
        <v>0</v>
      </c>
      <c r="E65" s="46">
        <v>5931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5931</v>
      </c>
      <c r="O65" s="47">
        <f t="shared" si="11"/>
        <v>0.14625305156215324</v>
      </c>
      <c r="P65" s="9"/>
    </row>
    <row r="66" spans="1:119">
      <c r="A66" s="12"/>
      <c r="B66" s="44">
        <v>719</v>
      </c>
      <c r="C66" s="20" t="s">
        <v>119</v>
      </c>
      <c r="D66" s="46">
        <v>12606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12606</v>
      </c>
      <c r="O66" s="47">
        <f t="shared" si="11"/>
        <v>0.31085246467585631</v>
      </c>
      <c r="P66" s="9"/>
    </row>
    <row r="67" spans="1:119">
      <c r="A67" s="12"/>
      <c r="B67" s="44">
        <v>724</v>
      </c>
      <c r="C67" s="20" t="s">
        <v>156</v>
      </c>
      <c r="D67" s="46">
        <v>0</v>
      </c>
      <c r="E67" s="46">
        <v>78511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78511</v>
      </c>
      <c r="O67" s="47">
        <f t="shared" si="11"/>
        <v>1.9360096663625379</v>
      </c>
      <c r="P67" s="9"/>
    </row>
    <row r="68" spans="1:119">
      <c r="A68" s="12"/>
      <c r="B68" s="44">
        <v>739</v>
      </c>
      <c r="C68" s="20" t="s">
        <v>88</v>
      </c>
      <c r="D68" s="46">
        <v>0</v>
      </c>
      <c r="E68" s="46">
        <v>71161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71161</v>
      </c>
      <c r="O68" s="47">
        <f t="shared" si="11"/>
        <v>1.7547653687766627</v>
      </c>
      <c r="P68" s="9"/>
    </row>
    <row r="69" spans="1:119">
      <c r="A69" s="12"/>
      <c r="B69" s="44">
        <v>744</v>
      </c>
      <c r="C69" s="20" t="s">
        <v>158</v>
      </c>
      <c r="D69" s="46">
        <v>0</v>
      </c>
      <c r="E69" s="46">
        <v>10855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10855</v>
      </c>
      <c r="O69" s="47">
        <f>(N69/O$73)</f>
        <v>0.2676744014006362</v>
      </c>
      <c r="P69" s="9"/>
    </row>
    <row r="70" spans="1:119" ht="15.75" thickBot="1">
      <c r="A70" s="12"/>
      <c r="B70" s="44">
        <v>764</v>
      </c>
      <c r="C70" s="20" t="s">
        <v>159</v>
      </c>
      <c r="D70" s="46">
        <v>0</v>
      </c>
      <c r="E70" s="46">
        <v>128654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128654</v>
      </c>
      <c r="O70" s="47">
        <f>(N70/O$73)</f>
        <v>3.1724903213079179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SUM(D5,D13,D22,D26,D30,D34,D39,D42,D45)</f>
        <v>24882588</v>
      </c>
      <c r="E71" s="15">
        <f t="shared" si="18"/>
        <v>15600081</v>
      </c>
      <c r="F71" s="15">
        <f t="shared" si="18"/>
        <v>589748</v>
      </c>
      <c r="G71" s="15">
        <f t="shared" si="18"/>
        <v>235018</v>
      </c>
      <c r="H71" s="15">
        <f t="shared" si="18"/>
        <v>0</v>
      </c>
      <c r="I71" s="15">
        <f t="shared" si="18"/>
        <v>2360328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43667763</v>
      </c>
      <c r="O71" s="37">
        <f>(N71/O$73)</f>
        <v>1076.80721524918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171</v>
      </c>
      <c r="M73" s="48"/>
      <c r="N73" s="48"/>
      <c r="O73" s="41">
        <v>40553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7388040</v>
      </c>
      <c r="E5" s="26">
        <f t="shared" si="0"/>
        <v>15712</v>
      </c>
      <c r="F5" s="26">
        <f t="shared" si="0"/>
        <v>589348</v>
      </c>
      <c r="G5" s="26">
        <f t="shared" si="0"/>
        <v>42509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8035609</v>
      </c>
      <c r="O5" s="32">
        <f t="shared" ref="O5:O36" si="1">(N5/O$73)</f>
        <v>198.66517503955697</v>
      </c>
      <c r="P5" s="6"/>
    </row>
    <row r="6" spans="1:133">
      <c r="A6" s="12"/>
      <c r="B6" s="44">
        <v>511</v>
      </c>
      <c r="C6" s="20" t="s">
        <v>20</v>
      </c>
      <c r="D6" s="46">
        <v>328312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328312</v>
      </c>
      <c r="O6" s="47">
        <f t="shared" si="1"/>
        <v>8.1168908227848107</v>
      </c>
      <c r="P6" s="9"/>
    </row>
    <row r="7" spans="1:133">
      <c r="A7" s="12"/>
      <c r="B7" s="44">
        <v>512</v>
      </c>
      <c r="C7" s="20" t="s">
        <v>21</v>
      </c>
      <c r="D7" s="46">
        <v>232605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232605</v>
      </c>
      <c r="O7" s="47">
        <f t="shared" si="1"/>
        <v>5.7507169699367084</v>
      </c>
      <c r="P7" s="9"/>
    </row>
    <row r="8" spans="1:133">
      <c r="A8" s="12"/>
      <c r="B8" s="44">
        <v>513</v>
      </c>
      <c r="C8" s="20" t="s">
        <v>22</v>
      </c>
      <c r="D8" s="46">
        <v>2696219</v>
      </c>
      <c r="E8" s="46">
        <v>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2696220</v>
      </c>
      <c r="O8" s="47">
        <f t="shared" si="1"/>
        <v>66.658920094936704</v>
      </c>
      <c r="P8" s="9"/>
    </row>
    <row r="9" spans="1:133">
      <c r="A9" s="12"/>
      <c r="B9" s="44">
        <v>514</v>
      </c>
      <c r="C9" s="20" t="s">
        <v>23</v>
      </c>
      <c r="D9" s="46">
        <v>262377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262377</v>
      </c>
      <c r="O9" s="47">
        <f t="shared" si="1"/>
        <v>6.4867731408227849</v>
      </c>
      <c r="P9" s="9"/>
    </row>
    <row r="10" spans="1:133">
      <c r="A10" s="12"/>
      <c r="B10" s="44">
        <v>515</v>
      </c>
      <c r="C10" s="20" t="s">
        <v>24</v>
      </c>
      <c r="D10" s="46">
        <v>108264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108264</v>
      </c>
      <c r="O10" s="47">
        <f t="shared" si="1"/>
        <v>2.6766218354430378</v>
      </c>
      <c r="P10" s="9"/>
    </row>
    <row r="11" spans="1:133">
      <c r="A11" s="12"/>
      <c r="B11" s="44">
        <v>516</v>
      </c>
      <c r="C11" s="20" t="s">
        <v>125</v>
      </c>
      <c r="D11" s="46">
        <v>3445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3445</v>
      </c>
      <c r="O11" s="47">
        <f t="shared" si="1"/>
        <v>8.51710838607595E-2</v>
      </c>
      <c r="P11" s="9"/>
    </row>
    <row r="12" spans="1:133">
      <c r="A12" s="12"/>
      <c r="B12" s="44">
        <v>517</v>
      </c>
      <c r="C12" s="20" t="s">
        <v>25</v>
      </c>
      <c r="D12" s="46">
        <v>216648</v>
      </c>
      <c r="E12" s="46">
        <v>0</v>
      </c>
      <c r="F12" s="46">
        <v>586848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803496</v>
      </c>
      <c r="O12" s="47">
        <f t="shared" si="1"/>
        <v>19.864912974683545</v>
      </c>
      <c r="P12" s="9"/>
    </row>
    <row r="13" spans="1:133">
      <c r="A13" s="12"/>
      <c r="B13" s="44">
        <v>519</v>
      </c>
      <c r="C13" s="20" t="s">
        <v>126</v>
      </c>
      <c r="D13" s="46">
        <v>3540170</v>
      </c>
      <c r="E13" s="46">
        <v>15711</v>
      </c>
      <c r="F13" s="46">
        <v>2500</v>
      </c>
      <c r="G13" s="46">
        <v>42509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3600890</v>
      </c>
      <c r="O13" s="47">
        <f t="shared" si="1"/>
        <v>89.025168117088612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12102573</v>
      </c>
      <c r="E14" s="31">
        <f t="shared" si="3"/>
        <v>7341593</v>
      </c>
      <c r="F14" s="31">
        <f t="shared" si="3"/>
        <v>0</v>
      </c>
      <c r="G14" s="31">
        <f t="shared" si="3"/>
        <v>446279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19890445</v>
      </c>
      <c r="O14" s="43">
        <f t="shared" si="1"/>
        <v>491.75348595727849</v>
      </c>
      <c r="P14" s="10"/>
    </row>
    <row r="15" spans="1:133">
      <c r="A15" s="12"/>
      <c r="B15" s="44">
        <v>521</v>
      </c>
      <c r="C15" s="20" t="s">
        <v>28</v>
      </c>
      <c r="D15" s="46">
        <v>5814109</v>
      </c>
      <c r="E15" s="46">
        <v>208730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6022839</v>
      </c>
      <c r="O15" s="47">
        <f t="shared" si="1"/>
        <v>148.90325850474684</v>
      </c>
      <c r="P15" s="9"/>
    </row>
    <row r="16" spans="1:133">
      <c r="A16" s="12"/>
      <c r="B16" s="44">
        <v>522</v>
      </c>
      <c r="C16" s="20" t="s">
        <v>29</v>
      </c>
      <c r="D16" s="46">
        <v>39208</v>
      </c>
      <c r="E16" s="46">
        <v>1909374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1948582</v>
      </c>
      <c r="O16" s="47">
        <f t="shared" si="1"/>
        <v>48.174990110759495</v>
      </c>
      <c r="P16" s="9"/>
    </row>
    <row r="17" spans="1:16">
      <c r="A17" s="12"/>
      <c r="B17" s="44">
        <v>523</v>
      </c>
      <c r="C17" s="20" t="s">
        <v>127</v>
      </c>
      <c r="D17" s="46">
        <v>3969308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3969308</v>
      </c>
      <c r="O17" s="47">
        <f t="shared" si="1"/>
        <v>98.133603639240505</v>
      </c>
      <c r="P17" s="9"/>
    </row>
    <row r="18" spans="1:16">
      <c r="A18" s="12"/>
      <c r="B18" s="44">
        <v>524</v>
      </c>
      <c r="C18" s="20" t="s">
        <v>31</v>
      </c>
      <c r="D18" s="46">
        <v>520905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520905</v>
      </c>
      <c r="O18" s="47">
        <f t="shared" si="1"/>
        <v>12.878387064873417</v>
      </c>
      <c r="P18" s="9"/>
    </row>
    <row r="19" spans="1:16">
      <c r="A19" s="12"/>
      <c r="B19" s="44">
        <v>525</v>
      </c>
      <c r="C19" s="20" t="s">
        <v>32</v>
      </c>
      <c r="D19" s="46">
        <v>382635</v>
      </c>
      <c r="E19" s="46">
        <v>218144</v>
      </c>
      <c r="F19" s="46">
        <v>0</v>
      </c>
      <c r="G19" s="46">
        <v>402195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1002974</v>
      </c>
      <c r="O19" s="47">
        <f t="shared" si="1"/>
        <v>24.796627768987342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5005345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5005345</v>
      </c>
      <c r="O20" s="47">
        <f t="shared" si="1"/>
        <v>123.74765130537975</v>
      </c>
      <c r="P20" s="9"/>
    </row>
    <row r="21" spans="1:16">
      <c r="A21" s="12"/>
      <c r="B21" s="44">
        <v>527</v>
      </c>
      <c r="C21" s="20" t="s">
        <v>34</v>
      </c>
      <c r="D21" s="46">
        <v>142607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142607</v>
      </c>
      <c r="O21" s="47">
        <f t="shared" si="1"/>
        <v>3.5256873022151898</v>
      </c>
      <c r="P21" s="9"/>
    </row>
    <row r="22" spans="1:16">
      <c r="A22" s="12"/>
      <c r="B22" s="44">
        <v>529</v>
      </c>
      <c r="C22" s="20" t="s">
        <v>35</v>
      </c>
      <c r="D22" s="46">
        <v>1233801</v>
      </c>
      <c r="E22" s="46">
        <v>0</v>
      </c>
      <c r="F22" s="46">
        <v>0</v>
      </c>
      <c r="G22" s="46">
        <v>44084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1277885</v>
      </c>
      <c r="O22" s="47">
        <f t="shared" si="1"/>
        <v>31.59328026107595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626094</v>
      </c>
      <c r="E23" s="31">
        <f t="shared" si="5"/>
        <v>189778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2310786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3126658</v>
      </c>
      <c r="O23" s="43">
        <f t="shared" si="1"/>
        <v>77.300682357594937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189778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189778</v>
      </c>
      <c r="O24" s="47">
        <f t="shared" si="1"/>
        <v>4.6919007120253164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2310786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2310786</v>
      </c>
      <c r="O25" s="47">
        <f t="shared" si="1"/>
        <v>57.129796281645568</v>
      </c>
      <c r="P25" s="9"/>
    </row>
    <row r="26" spans="1:16">
      <c r="A26" s="12"/>
      <c r="B26" s="44">
        <v>537</v>
      </c>
      <c r="C26" s="20" t="s">
        <v>129</v>
      </c>
      <c r="D26" s="46">
        <v>626094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626094</v>
      </c>
      <c r="O26" s="47">
        <f t="shared" si="1"/>
        <v>15.47898536392405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0</v>
      </c>
      <c r="E27" s="31">
        <f t="shared" si="6"/>
        <v>8482303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8482303</v>
      </c>
      <c r="O27" s="43">
        <f t="shared" si="1"/>
        <v>209.7088360363924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6653541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6653541</v>
      </c>
      <c r="O28" s="47">
        <f t="shared" si="1"/>
        <v>164.49616791930379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479140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479140</v>
      </c>
      <c r="O29" s="47">
        <f t="shared" si="1"/>
        <v>11.845826740506329</v>
      </c>
      <c r="P29" s="9"/>
    </row>
    <row r="30" spans="1:16">
      <c r="A30" s="12"/>
      <c r="B30" s="44">
        <v>544</v>
      </c>
      <c r="C30" s="20" t="s">
        <v>131</v>
      </c>
      <c r="D30" s="46">
        <v>0</v>
      </c>
      <c r="E30" s="46">
        <v>1349622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1349622</v>
      </c>
      <c r="O30" s="47">
        <f t="shared" si="1"/>
        <v>33.366841376582279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247833</v>
      </c>
      <c r="E31" s="31">
        <f t="shared" si="8"/>
        <v>471411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719244</v>
      </c>
      <c r="O31" s="43">
        <f t="shared" si="1"/>
        <v>17.781942246835442</v>
      </c>
      <c r="P31" s="10"/>
    </row>
    <row r="32" spans="1:16">
      <c r="A32" s="13"/>
      <c r="B32" s="45">
        <v>552</v>
      </c>
      <c r="C32" s="21" t="s">
        <v>45</v>
      </c>
      <c r="D32" s="46">
        <v>54720</v>
      </c>
      <c r="E32" s="46">
        <v>218388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273108</v>
      </c>
      <c r="O32" s="47">
        <f t="shared" si="1"/>
        <v>6.7520767405063289</v>
      </c>
      <c r="P32" s="9"/>
    </row>
    <row r="33" spans="1:16">
      <c r="A33" s="13"/>
      <c r="B33" s="45">
        <v>553</v>
      </c>
      <c r="C33" s="21" t="s">
        <v>133</v>
      </c>
      <c r="D33" s="46">
        <v>88227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88227</v>
      </c>
      <c r="O33" s="47">
        <f t="shared" si="1"/>
        <v>2.1812450553797467</v>
      </c>
      <c r="P33" s="9"/>
    </row>
    <row r="34" spans="1:16">
      <c r="A34" s="13"/>
      <c r="B34" s="45">
        <v>554</v>
      </c>
      <c r="C34" s="21" t="s">
        <v>47</v>
      </c>
      <c r="D34" s="46">
        <v>104886</v>
      </c>
      <c r="E34" s="46">
        <v>253023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357909</v>
      </c>
      <c r="O34" s="47">
        <f t="shared" si="1"/>
        <v>8.8486204509493671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1891111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1891111</v>
      </c>
      <c r="O35" s="43">
        <f t="shared" si="1"/>
        <v>46.754128757911396</v>
      </c>
      <c r="P35" s="10"/>
    </row>
    <row r="36" spans="1:16">
      <c r="A36" s="12"/>
      <c r="B36" s="44">
        <v>562</v>
      </c>
      <c r="C36" s="20" t="s">
        <v>134</v>
      </c>
      <c r="D36" s="46">
        <v>766041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766041</v>
      </c>
      <c r="O36" s="47">
        <f t="shared" si="1"/>
        <v>18.938909216772153</v>
      </c>
      <c r="P36" s="9"/>
    </row>
    <row r="37" spans="1:16">
      <c r="A37" s="12"/>
      <c r="B37" s="44">
        <v>563</v>
      </c>
      <c r="C37" s="20" t="s">
        <v>135</v>
      </c>
      <c r="D37" s="46">
        <v>75000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75000</v>
      </c>
      <c r="O37" s="47">
        <f t="shared" ref="O37:O68" si="11">(N37/O$73)</f>
        <v>1.8542325949367089</v>
      </c>
      <c r="P37" s="9"/>
    </row>
    <row r="38" spans="1:16">
      <c r="A38" s="12"/>
      <c r="B38" s="44">
        <v>564</v>
      </c>
      <c r="C38" s="20" t="s">
        <v>136</v>
      </c>
      <c r="D38" s="46">
        <v>998463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998463</v>
      </c>
      <c r="O38" s="47">
        <f t="shared" si="11"/>
        <v>24.685101859177216</v>
      </c>
      <c r="P38" s="9"/>
    </row>
    <row r="39" spans="1:16">
      <c r="A39" s="12"/>
      <c r="B39" s="44">
        <v>569</v>
      </c>
      <c r="C39" s="20" t="s">
        <v>52</v>
      </c>
      <c r="D39" s="46">
        <v>51607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51607</v>
      </c>
      <c r="O39" s="47">
        <f t="shared" si="11"/>
        <v>1.2758850870253164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SUM(D41:D42)</f>
        <v>714629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714629</v>
      </c>
      <c r="O40" s="43">
        <f t="shared" si="11"/>
        <v>17.667845134493671</v>
      </c>
      <c r="P40" s="9"/>
    </row>
    <row r="41" spans="1:16">
      <c r="A41" s="12"/>
      <c r="B41" s="44">
        <v>571</v>
      </c>
      <c r="C41" s="20" t="s">
        <v>54</v>
      </c>
      <c r="D41" s="46">
        <v>382067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382067</v>
      </c>
      <c r="O41" s="47">
        <f t="shared" si="11"/>
        <v>9.4458811313291147</v>
      </c>
      <c r="P41" s="9"/>
    </row>
    <row r="42" spans="1:16">
      <c r="A42" s="12"/>
      <c r="B42" s="44">
        <v>572</v>
      </c>
      <c r="C42" s="20" t="s">
        <v>137</v>
      </c>
      <c r="D42" s="46">
        <v>332562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332562</v>
      </c>
      <c r="O42" s="47">
        <f t="shared" si="11"/>
        <v>8.2219640031645564</v>
      </c>
      <c r="P42" s="9"/>
    </row>
    <row r="43" spans="1:16" ht="15.75">
      <c r="A43" s="28" t="s">
        <v>138</v>
      </c>
      <c r="B43" s="29"/>
      <c r="C43" s="30"/>
      <c r="D43" s="31">
        <f t="shared" ref="D43:M43" si="13">SUM(D44:D44)</f>
        <v>738983</v>
      </c>
      <c r="E43" s="31">
        <f t="shared" si="13"/>
        <v>142143</v>
      </c>
      <c r="F43" s="31">
        <f t="shared" si="13"/>
        <v>1000000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1881126</v>
      </c>
      <c r="O43" s="43">
        <f t="shared" si="11"/>
        <v>46.507268591772153</v>
      </c>
      <c r="P43" s="9"/>
    </row>
    <row r="44" spans="1:16">
      <c r="A44" s="12"/>
      <c r="B44" s="44">
        <v>581</v>
      </c>
      <c r="C44" s="20" t="s">
        <v>139</v>
      </c>
      <c r="D44" s="46">
        <v>738983</v>
      </c>
      <c r="E44" s="46">
        <v>142143</v>
      </c>
      <c r="F44" s="46">
        <v>1000000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1881126</v>
      </c>
      <c r="O44" s="47">
        <f t="shared" si="11"/>
        <v>46.507268591772153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SUM(D46:D70)</f>
        <v>384123</v>
      </c>
      <c r="E45" s="31">
        <f t="shared" si="15"/>
        <v>1176092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1560215</v>
      </c>
      <c r="O45" s="43">
        <f t="shared" si="11"/>
        <v>38.573353441455694</v>
      </c>
      <c r="P45" s="9"/>
    </row>
    <row r="46" spans="1:16">
      <c r="A46" s="12"/>
      <c r="B46" s="44">
        <v>602</v>
      </c>
      <c r="C46" s="20" t="s">
        <v>141</v>
      </c>
      <c r="D46" s="46">
        <v>24687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24687</v>
      </c>
      <c r="O46" s="47">
        <f t="shared" si="11"/>
        <v>0.61033920094936711</v>
      </c>
      <c r="P46" s="9"/>
    </row>
    <row r="47" spans="1:16">
      <c r="A47" s="12"/>
      <c r="B47" s="44">
        <v>603</v>
      </c>
      <c r="C47" s="20" t="s">
        <v>142</v>
      </c>
      <c r="D47" s="46">
        <v>16245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16245</v>
      </c>
      <c r="O47" s="47">
        <f t="shared" si="11"/>
        <v>0.40162678006329117</v>
      </c>
      <c r="P47" s="9"/>
    </row>
    <row r="48" spans="1:16">
      <c r="A48" s="12"/>
      <c r="B48" s="44">
        <v>604</v>
      </c>
      <c r="C48" s="20" t="s">
        <v>143</v>
      </c>
      <c r="D48" s="46">
        <v>8296</v>
      </c>
      <c r="E48" s="46">
        <v>143042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151338</v>
      </c>
      <c r="O48" s="47">
        <f t="shared" si="11"/>
        <v>3.7415446993670884</v>
      </c>
      <c r="P48" s="9"/>
    </row>
    <row r="49" spans="1:16">
      <c r="A49" s="12"/>
      <c r="B49" s="44">
        <v>606</v>
      </c>
      <c r="C49" s="20" t="s">
        <v>144</v>
      </c>
      <c r="D49" s="46">
        <v>14385</v>
      </c>
      <c r="E49" s="46">
        <v>6000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20385</v>
      </c>
      <c r="O49" s="47">
        <f t="shared" si="11"/>
        <v>0.50398041930379744</v>
      </c>
      <c r="P49" s="9"/>
    </row>
    <row r="50" spans="1:16">
      <c r="A50" s="12"/>
      <c r="B50" s="44">
        <v>608</v>
      </c>
      <c r="C50" s="20" t="s">
        <v>145</v>
      </c>
      <c r="D50" s="46">
        <v>0</v>
      </c>
      <c r="E50" s="46">
        <v>75969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75969</v>
      </c>
      <c r="O50" s="47">
        <f t="shared" si="11"/>
        <v>1.8781892800632911</v>
      </c>
      <c r="P50" s="9"/>
    </row>
    <row r="51" spans="1:16">
      <c r="A51" s="12"/>
      <c r="B51" s="44">
        <v>614</v>
      </c>
      <c r="C51" s="20" t="s">
        <v>146</v>
      </c>
      <c r="D51" s="46">
        <v>0</v>
      </c>
      <c r="E51" s="46">
        <v>91335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6">SUM(D51:M51)</f>
        <v>91335</v>
      </c>
      <c r="O51" s="47">
        <f t="shared" si="11"/>
        <v>2.258084454113924</v>
      </c>
      <c r="P51" s="9"/>
    </row>
    <row r="52" spans="1:16">
      <c r="A52" s="12"/>
      <c r="B52" s="44">
        <v>629</v>
      </c>
      <c r="C52" s="20" t="s">
        <v>87</v>
      </c>
      <c r="D52" s="46">
        <v>0</v>
      </c>
      <c r="E52" s="46">
        <v>48464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48464</v>
      </c>
      <c r="O52" s="47">
        <f t="shared" si="11"/>
        <v>1.1981803797468353</v>
      </c>
      <c r="P52" s="9"/>
    </row>
    <row r="53" spans="1:16">
      <c r="A53" s="12"/>
      <c r="B53" s="44">
        <v>634</v>
      </c>
      <c r="C53" s="20" t="s">
        <v>148</v>
      </c>
      <c r="D53" s="46">
        <v>0</v>
      </c>
      <c r="E53" s="46">
        <v>52597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52597</v>
      </c>
      <c r="O53" s="47">
        <f t="shared" si="11"/>
        <v>1.3003609572784811</v>
      </c>
      <c r="P53" s="9"/>
    </row>
    <row r="54" spans="1:16">
      <c r="A54" s="12"/>
      <c r="B54" s="44">
        <v>642</v>
      </c>
      <c r="C54" s="20" t="s">
        <v>149</v>
      </c>
      <c r="D54" s="46">
        <v>0</v>
      </c>
      <c r="E54" s="46">
        <v>7484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7484</v>
      </c>
      <c r="O54" s="47">
        <f t="shared" si="11"/>
        <v>0.18502768987341772</v>
      </c>
      <c r="P54" s="9"/>
    </row>
    <row r="55" spans="1:16">
      <c r="A55" s="12"/>
      <c r="B55" s="44">
        <v>654</v>
      </c>
      <c r="C55" s="20" t="s">
        <v>150</v>
      </c>
      <c r="D55" s="46">
        <v>0</v>
      </c>
      <c r="E55" s="46">
        <v>123578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123578</v>
      </c>
      <c r="O55" s="47">
        <f t="shared" si="11"/>
        <v>3.055231408227848</v>
      </c>
      <c r="P55" s="9"/>
    </row>
    <row r="56" spans="1:16">
      <c r="A56" s="12"/>
      <c r="B56" s="44">
        <v>656</v>
      </c>
      <c r="C56" s="20" t="s">
        <v>113</v>
      </c>
      <c r="D56" s="46">
        <v>9900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9900</v>
      </c>
      <c r="O56" s="47">
        <f t="shared" si="11"/>
        <v>0.24475870253164558</v>
      </c>
      <c r="P56" s="9"/>
    </row>
    <row r="57" spans="1:16">
      <c r="A57" s="12"/>
      <c r="B57" s="44">
        <v>669</v>
      </c>
      <c r="C57" s="20" t="s">
        <v>151</v>
      </c>
      <c r="D57" s="46">
        <v>0</v>
      </c>
      <c r="E57" s="46">
        <v>28077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28077</v>
      </c>
      <c r="O57" s="47">
        <f t="shared" si="11"/>
        <v>0.69415051424050633</v>
      </c>
      <c r="P57" s="9"/>
    </row>
    <row r="58" spans="1:16">
      <c r="A58" s="12"/>
      <c r="B58" s="44">
        <v>674</v>
      </c>
      <c r="C58" s="20" t="s">
        <v>152</v>
      </c>
      <c r="D58" s="46">
        <v>0</v>
      </c>
      <c r="E58" s="46">
        <v>94851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94851</v>
      </c>
      <c r="O58" s="47">
        <f t="shared" si="11"/>
        <v>2.3450108781645569</v>
      </c>
      <c r="P58" s="9"/>
    </row>
    <row r="59" spans="1:16">
      <c r="A59" s="12"/>
      <c r="B59" s="44">
        <v>685</v>
      </c>
      <c r="C59" s="20" t="s">
        <v>72</v>
      </c>
      <c r="D59" s="46">
        <v>2784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2784</v>
      </c>
      <c r="O59" s="47">
        <f t="shared" si="11"/>
        <v>6.8829113924050639E-2</v>
      </c>
      <c r="P59" s="9"/>
    </row>
    <row r="60" spans="1:16">
      <c r="A60" s="12"/>
      <c r="B60" s="44">
        <v>694</v>
      </c>
      <c r="C60" s="20" t="s">
        <v>154</v>
      </c>
      <c r="D60" s="46">
        <v>0</v>
      </c>
      <c r="E60" s="46">
        <v>34442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34442</v>
      </c>
      <c r="O60" s="47">
        <f t="shared" si="11"/>
        <v>0.85151305379746833</v>
      </c>
      <c r="P60" s="9"/>
    </row>
    <row r="61" spans="1:16">
      <c r="A61" s="12"/>
      <c r="B61" s="44">
        <v>711</v>
      </c>
      <c r="C61" s="20" t="s">
        <v>114</v>
      </c>
      <c r="D61" s="46">
        <v>183858</v>
      </c>
      <c r="E61" s="46">
        <v>5435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0" si="17">SUM(D61:M61)</f>
        <v>189293</v>
      </c>
      <c r="O61" s="47">
        <f t="shared" si="11"/>
        <v>4.679910007911392</v>
      </c>
      <c r="P61" s="9"/>
    </row>
    <row r="62" spans="1:16">
      <c r="A62" s="12"/>
      <c r="B62" s="44">
        <v>712</v>
      </c>
      <c r="C62" s="20" t="s">
        <v>115</v>
      </c>
      <c r="D62" s="46">
        <v>65377</v>
      </c>
      <c r="E62" s="46">
        <v>15129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80506</v>
      </c>
      <c r="O62" s="47">
        <f t="shared" si="11"/>
        <v>1.9903579905063291</v>
      </c>
      <c r="P62" s="9"/>
    </row>
    <row r="63" spans="1:16">
      <c r="A63" s="12"/>
      <c r="B63" s="44">
        <v>713</v>
      </c>
      <c r="C63" s="20" t="s">
        <v>155</v>
      </c>
      <c r="D63" s="46">
        <v>53413</v>
      </c>
      <c r="E63" s="46">
        <v>104991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158404</v>
      </c>
      <c r="O63" s="47">
        <f t="shared" si="11"/>
        <v>3.9162381329113924</v>
      </c>
      <c r="P63" s="9"/>
    </row>
    <row r="64" spans="1:16">
      <c r="A64" s="12"/>
      <c r="B64" s="44">
        <v>714</v>
      </c>
      <c r="C64" s="20" t="s">
        <v>117</v>
      </c>
      <c r="D64" s="46">
        <v>0</v>
      </c>
      <c r="E64" s="46">
        <v>7500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7500</v>
      </c>
      <c r="O64" s="47">
        <f t="shared" si="11"/>
        <v>0.18542325949367089</v>
      </c>
      <c r="P64" s="9"/>
    </row>
    <row r="65" spans="1:119">
      <c r="A65" s="12"/>
      <c r="B65" s="44">
        <v>715</v>
      </c>
      <c r="C65" s="20" t="s">
        <v>118</v>
      </c>
      <c r="D65" s="46">
        <v>0</v>
      </c>
      <c r="E65" s="46">
        <v>7854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7854</v>
      </c>
      <c r="O65" s="47">
        <f t="shared" si="11"/>
        <v>0.19417523734177214</v>
      </c>
      <c r="P65" s="9"/>
    </row>
    <row r="66" spans="1:119">
      <c r="A66" s="12"/>
      <c r="B66" s="44">
        <v>719</v>
      </c>
      <c r="C66" s="20" t="s">
        <v>119</v>
      </c>
      <c r="D66" s="46">
        <v>5178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5178</v>
      </c>
      <c r="O66" s="47">
        <f t="shared" si="11"/>
        <v>0.12801621835443039</v>
      </c>
      <c r="P66" s="9"/>
    </row>
    <row r="67" spans="1:119">
      <c r="A67" s="12"/>
      <c r="B67" s="44">
        <v>724</v>
      </c>
      <c r="C67" s="20" t="s">
        <v>156</v>
      </c>
      <c r="D67" s="46">
        <v>0</v>
      </c>
      <c r="E67" s="46">
        <v>90475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90475</v>
      </c>
      <c r="O67" s="47">
        <f t="shared" si="11"/>
        <v>2.2368225870253164</v>
      </c>
      <c r="P67" s="9"/>
    </row>
    <row r="68" spans="1:119">
      <c r="A68" s="12"/>
      <c r="B68" s="44">
        <v>739</v>
      </c>
      <c r="C68" s="20" t="s">
        <v>88</v>
      </c>
      <c r="D68" s="46">
        <v>0</v>
      </c>
      <c r="E68" s="46">
        <v>49178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49178</v>
      </c>
      <c r="O68" s="47">
        <f t="shared" si="11"/>
        <v>1.2158326740506329</v>
      </c>
      <c r="P68" s="9"/>
    </row>
    <row r="69" spans="1:119">
      <c r="A69" s="12"/>
      <c r="B69" s="44">
        <v>744</v>
      </c>
      <c r="C69" s="20" t="s">
        <v>158</v>
      </c>
      <c r="D69" s="46">
        <v>0</v>
      </c>
      <c r="E69" s="46">
        <v>16725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16725</v>
      </c>
      <c r="O69" s="47">
        <f>(N69/O$73)</f>
        <v>0.41349386867088606</v>
      </c>
      <c r="P69" s="9"/>
    </row>
    <row r="70" spans="1:119" ht="15.75" thickBot="1">
      <c r="A70" s="12"/>
      <c r="B70" s="44">
        <v>764</v>
      </c>
      <c r="C70" s="20" t="s">
        <v>159</v>
      </c>
      <c r="D70" s="46">
        <v>0</v>
      </c>
      <c r="E70" s="46">
        <v>172966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172966</v>
      </c>
      <c r="O70" s="47">
        <f>(N70/O$73)</f>
        <v>4.276255933544304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SUM(D5,D14,D23,D27,D31,D35,D40,D43,D45)</f>
        <v>24093386</v>
      </c>
      <c r="E71" s="15">
        <f t="shared" si="18"/>
        <v>17819032</v>
      </c>
      <c r="F71" s="15">
        <f t="shared" si="18"/>
        <v>1589348</v>
      </c>
      <c r="G71" s="15">
        <f t="shared" si="18"/>
        <v>488788</v>
      </c>
      <c r="H71" s="15">
        <f t="shared" si="18"/>
        <v>0</v>
      </c>
      <c r="I71" s="15">
        <f t="shared" si="18"/>
        <v>2310786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46301340</v>
      </c>
      <c r="O71" s="37">
        <f>(N71/O$73)</f>
        <v>1144.7127175632911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169</v>
      </c>
      <c r="M73" s="48"/>
      <c r="N73" s="48"/>
      <c r="O73" s="41">
        <v>40448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2024-06-21T19:27:20Z</cp:lastPrinted>
  <dcterms:created xsi:type="dcterms:W3CDTF">2000-08-31T21:26:31Z</dcterms:created>
  <dcterms:modified xsi:type="dcterms:W3CDTF">2024-06-24T20:18:52Z</dcterms:modified>
</cp:coreProperties>
</file>