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75" windowWidth="15480" windowHeight="6030" tabRatio="786"/>
  </bookViews>
  <sheets>
    <sheet name="2022" sheetId="52" r:id="rId1"/>
    <sheet name="2021" sheetId="51" r:id="rId2"/>
    <sheet name="2020" sheetId="49" r:id="rId3"/>
    <sheet name="2019" sheetId="47" r:id="rId4"/>
    <sheet name="2018" sheetId="48" r:id="rId5"/>
    <sheet name="2017" sheetId="45" r:id="rId6"/>
    <sheet name="2016" sheetId="44" r:id="rId7"/>
    <sheet name="2015" sheetId="43" r:id="rId8"/>
    <sheet name="2014" sheetId="41" r:id="rId9"/>
    <sheet name="2013" sheetId="39" r:id="rId10"/>
    <sheet name="2012" sheetId="38" r:id="rId11"/>
    <sheet name="2011" sheetId="35" r:id="rId12"/>
    <sheet name="2010" sheetId="34" r:id="rId13"/>
    <sheet name="2009" sheetId="33" r:id="rId14"/>
    <sheet name="2008" sheetId="36" r:id="rId15"/>
    <sheet name="2007" sheetId="37" r:id="rId16"/>
    <sheet name="2006" sheetId="40" r:id="rId17"/>
    <sheet name="2005" sheetId="42" r:id="rId18"/>
  </sheets>
  <definedNames>
    <definedName name="_xlnm.Print_Area" localSheetId="17">'2005'!$A$1:$O$46</definedName>
    <definedName name="_xlnm.Print_Area" localSheetId="16">'2006'!$A$1:$O$45</definedName>
    <definedName name="_xlnm.Print_Area" localSheetId="15">'2007'!$A$1:$O$50</definedName>
    <definedName name="_xlnm.Print_Area" localSheetId="14">'2008'!$A$1:$O$47</definedName>
    <definedName name="_xlnm.Print_Area" localSheetId="13">'2009'!$A$1:$O$49</definedName>
    <definedName name="_xlnm.Print_Area" localSheetId="12">'2010'!$A$1:$O$47</definedName>
    <definedName name="_xlnm.Print_Area" localSheetId="11">'2011'!$A$1:$O$44</definedName>
    <definedName name="_xlnm.Print_Area" localSheetId="10">'2012'!$A$1:$O$46</definedName>
    <definedName name="_xlnm.Print_Area" localSheetId="9">'2013'!$A$1:$O$53</definedName>
    <definedName name="_xlnm.Print_Area" localSheetId="8">'2014'!$A$1:$O$51</definedName>
    <definedName name="_xlnm.Print_Area" localSheetId="7">'2015'!$A$1:$O$53</definedName>
    <definedName name="_xlnm.Print_Area" localSheetId="6">'2016'!$A$1:$O$52</definedName>
    <definedName name="_xlnm.Print_Area" localSheetId="5">'2017'!$A$1:$O$53</definedName>
    <definedName name="_xlnm.Print_Area" localSheetId="4">'2018'!$A$1:$O$201</definedName>
    <definedName name="_xlnm.Print_Area" localSheetId="3">'2019'!$A$1:$O$55</definedName>
    <definedName name="_xlnm.Print_Area" localSheetId="2">'2020'!$A$1:$O$57</definedName>
    <definedName name="_xlnm.Print_Area" localSheetId="1">'2021'!$A$1:$P$57</definedName>
    <definedName name="_xlnm.Print_Area" localSheetId="0">'2022'!$A$1:$P$48</definedName>
    <definedName name="_xlnm.Print_Titles" localSheetId="17">'2005'!$1:$4</definedName>
    <definedName name="_xlnm.Print_Titles" localSheetId="16">'2006'!$1:$4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3" i="52" l="1"/>
  <c r="P43" i="52" s="1"/>
  <c r="O42" i="52"/>
  <c r="P42" i="52" s="1"/>
  <c r="O41" i="52"/>
  <c r="P41" i="52" s="1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N19" i="52"/>
  <c r="M19" i="52"/>
  <c r="L19" i="52"/>
  <c r="K19" i="52"/>
  <c r="J19" i="52"/>
  <c r="I19" i="52"/>
  <c r="H19" i="52"/>
  <c r="G19" i="52"/>
  <c r="F19" i="52"/>
  <c r="E19" i="52"/>
  <c r="D19" i="52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34" i="52" l="1"/>
  <c r="P34" i="52" s="1"/>
  <c r="O36" i="52"/>
  <c r="P36" i="52" s="1"/>
  <c r="O31" i="52"/>
  <c r="P31" i="52" s="1"/>
  <c r="O27" i="52"/>
  <c r="P27" i="52" s="1"/>
  <c r="J44" i="52"/>
  <c r="O24" i="52"/>
  <c r="P24" i="52" s="1"/>
  <c r="I44" i="52"/>
  <c r="O22" i="52"/>
  <c r="P22" i="52" s="1"/>
  <c r="H44" i="52"/>
  <c r="O19" i="52"/>
  <c r="P19" i="52" s="1"/>
  <c r="D44" i="52"/>
  <c r="E44" i="52"/>
  <c r="M44" i="52"/>
  <c r="N44" i="52"/>
  <c r="O12" i="52"/>
  <c r="P12" i="52" s="1"/>
  <c r="F44" i="52"/>
  <c r="G44" i="52"/>
  <c r="K44" i="52"/>
  <c r="L44" i="52"/>
  <c r="O5" i="52"/>
  <c r="P5" i="52" s="1"/>
  <c r="O52" i="51"/>
  <c r="P52" i="51"/>
  <c r="O51" i="51"/>
  <c r="P51" i="51" s="1"/>
  <c r="O50" i="51"/>
  <c r="P50" i="51"/>
  <c r="O49" i="51"/>
  <c r="P49" i="51"/>
  <c r="O48" i="51"/>
  <c r="P48" i="51"/>
  <c r="O47" i="51"/>
  <c r="P47" i="51"/>
  <c r="O46" i="51"/>
  <c r="P46" i="51"/>
  <c r="O45" i="51"/>
  <c r="P45" i="51" s="1"/>
  <c r="O44" i="51"/>
  <c r="P44" i="51"/>
  <c r="O43" i="51"/>
  <c r="P43" i="5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/>
  <c r="O31" i="51"/>
  <c r="P31" i="51"/>
  <c r="O30" i="51"/>
  <c r="P30" i="51"/>
  <c r="O29" i="51"/>
  <c r="P29" i="5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/>
  <c r="O22" i="51"/>
  <c r="P22" i="51"/>
  <c r="O21" i="51"/>
  <c r="P21" i="5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/>
  <c r="O18" i="51"/>
  <c r="P18" i="51" s="1"/>
  <c r="O17" i="51"/>
  <c r="P17" i="51"/>
  <c r="O16" i="51"/>
  <c r="P16" i="51" s="1"/>
  <c r="O15" i="51"/>
  <c r="P15" i="51" s="1"/>
  <c r="O14" i="51"/>
  <c r="P14" i="51" s="1"/>
  <c r="N13" i="51"/>
  <c r="M13" i="51"/>
  <c r="O13" i="51" s="1"/>
  <c r="P13" i="51" s="1"/>
  <c r="L13" i="51"/>
  <c r="K13" i="51"/>
  <c r="J13" i="51"/>
  <c r="I13" i="51"/>
  <c r="H13" i="51"/>
  <c r="G13" i="51"/>
  <c r="F13" i="51"/>
  <c r="E13" i="51"/>
  <c r="D13" i="51"/>
  <c r="O12" i="51"/>
  <c r="P12" i="51"/>
  <c r="O11" i="51"/>
  <c r="P11" i="51" s="1"/>
  <c r="O10" i="51"/>
  <c r="P10" i="51"/>
  <c r="O9" i="51"/>
  <c r="P9" i="51" s="1"/>
  <c r="O8" i="51"/>
  <c r="P8" i="51"/>
  <c r="O7" i="51"/>
  <c r="P7" i="51"/>
  <c r="O6" i="51"/>
  <c r="P6" i="51"/>
  <c r="N5" i="51"/>
  <c r="N53" i="51" s="1"/>
  <c r="M5" i="51"/>
  <c r="L5" i="51"/>
  <c r="K5" i="51"/>
  <c r="J5" i="51"/>
  <c r="I5" i="51"/>
  <c r="H5" i="51"/>
  <c r="G5" i="51"/>
  <c r="F5" i="51"/>
  <c r="E5" i="51"/>
  <c r="D5" i="51"/>
  <c r="N52" i="49"/>
  <c r="O52" i="49"/>
  <c r="N51" i="49"/>
  <c r="O51" i="49" s="1"/>
  <c r="N50" i="49"/>
  <c r="O50" i="49"/>
  <c r="N49" i="49"/>
  <c r="O49" i="49" s="1"/>
  <c r="N48" i="49"/>
  <c r="O48" i="49" s="1"/>
  <c r="N47" i="49"/>
  <c r="O47" i="49" s="1"/>
  <c r="N46" i="49"/>
  <c r="O46" i="49"/>
  <c r="M45" i="49"/>
  <c r="L45" i="49"/>
  <c r="K45" i="49"/>
  <c r="J45" i="49"/>
  <c r="I45" i="49"/>
  <c r="H45" i="49"/>
  <c r="G45" i="49"/>
  <c r="F45" i="49"/>
  <c r="E45" i="49"/>
  <c r="D45" i="49"/>
  <c r="N44" i="49"/>
  <c r="O44" i="49"/>
  <c r="M43" i="49"/>
  <c r="L43" i="49"/>
  <c r="K43" i="49"/>
  <c r="J43" i="49"/>
  <c r="I43" i="49"/>
  <c r="H43" i="49"/>
  <c r="G43" i="49"/>
  <c r="F43" i="49"/>
  <c r="E43" i="49"/>
  <c r="D43" i="49"/>
  <c r="N42" i="49"/>
  <c r="O42" i="49"/>
  <c r="N41" i="49"/>
  <c r="O41" i="49" s="1"/>
  <c r="M40" i="49"/>
  <c r="L40" i="49"/>
  <c r="K40" i="49"/>
  <c r="J40" i="49"/>
  <c r="I40" i="49"/>
  <c r="H40" i="49"/>
  <c r="G40" i="49"/>
  <c r="F40" i="49"/>
  <c r="E40" i="49"/>
  <c r="D40" i="49"/>
  <c r="N39" i="49"/>
  <c r="O39" i="49" s="1"/>
  <c r="N38" i="49"/>
  <c r="O38" i="49"/>
  <c r="N37" i="49"/>
  <c r="O37" i="49" s="1"/>
  <c r="M36" i="49"/>
  <c r="L36" i="49"/>
  <c r="K36" i="49"/>
  <c r="J36" i="49"/>
  <c r="I36" i="49"/>
  <c r="H36" i="49"/>
  <c r="G36" i="49"/>
  <c r="F36" i="49"/>
  <c r="E36" i="49"/>
  <c r="D36" i="49"/>
  <c r="N35" i="49"/>
  <c r="O35" i="49" s="1"/>
  <c r="N34" i="49"/>
  <c r="O34" i="49" s="1"/>
  <c r="N33" i="49"/>
  <c r="O33" i="49" s="1"/>
  <c r="N32" i="49"/>
  <c r="O32" i="49"/>
  <c r="M31" i="49"/>
  <c r="L31" i="49"/>
  <c r="K31" i="49"/>
  <c r="J31" i="49"/>
  <c r="I31" i="49"/>
  <c r="H31" i="49"/>
  <c r="G31" i="49"/>
  <c r="F31" i="49"/>
  <c r="E31" i="49"/>
  <c r="D31" i="49"/>
  <c r="N30" i="49"/>
  <c r="O30" i="49"/>
  <c r="N29" i="49"/>
  <c r="O29" i="49" s="1"/>
  <c r="N28" i="49"/>
  <c r="O28" i="49"/>
  <c r="N27" i="49"/>
  <c r="O27" i="49" s="1"/>
  <c r="M26" i="49"/>
  <c r="L26" i="49"/>
  <c r="K26" i="49"/>
  <c r="J26" i="49"/>
  <c r="I26" i="49"/>
  <c r="H26" i="49"/>
  <c r="H53" i="49" s="1"/>
  <c r="G26" i="49"/>
  <c r="N26" i="49" s="1"/>
  <c r="O26" i="49" s="1"/>
  <c r="F26" i="49"/>
  <c r="E26" i="49"/>
  <c r="D26" i="49"/>
  <c r="N25" i="49"/>
  <c r="O25" i="49" s="1"/>
  <c r="N24" i="49"/>
  <c r="O24" i="49" s="1"/>
  <c r="N23" i="49"/>
  <c r="O23" i="49" s="1"/>
  <c r="M22" i="49"/>
  <c r="L22" i="49"/>
  <c r="K22" i="49"/>
  <c r="J22" i="49"/>
  <c r="I22" i="49"/>
  <c r="H22" i="49"/>
  <c r="G22" i="49"/>
  <c r="F22" i="49"/>
  <c r="E22" i="49"/>
  <c r="D22" i="49"/>
  <c r="N21" i="49"/>
  <c r="O21" i="49" s="1"/>
  <c r="N20" i="49"/>
  <c r="O20" i="49"/>
  <c r="N19" i="49"/>
  <c r="O19" i="49" s="1"/>
  <c r="N18" i="49"/>
  <c r="O18" i="49"/>
  <c r="N17" i="49"/>
  <c r="O17" i="49" s="1"/>
  <c r="N16" i="49"/>
  <c r="O16" i="49" s="1"/>
  <c r="N15" i="49"/>
  <c r="O15" i="49" s="1"/>
  <c r="M14" i="49"/>
  <c r="L14" i="49"/>
  <c r="K14" i="49"/>
  <c r="J14" i="49"/>
  <c r="I14" i="49"/>
  <c r="H14" i="49"/>
  <c r="G14" i="49"/>
  <c r="F14" i="49"/>
  <c r="E14" i="49"/>
  <c r="D14" i="49"/>
  <c r="N13" i="49"/>
  <c r="O13" i="49" s="1"/>
  <c r="N12" i="49"/>
  <c r="O12" i="49"/>
  <c r="N11" i="49"/>
  <c r="O11" i="49" s="1"/>
  <c r="N10" i="49"/>
  <c r="O10" i="49"/>
  <c r="N9" i="49"/>
  <c r="O9" i="49" s="1"/>
  <c r="N8" i="49"/>
  <c r="O8" i="49" s="1"/>
  <c r="N7" i="49"/>
  <c r="O7" i="49" s="1"/>
  <c r="N6" i="49"/>
  <c r="O6" i="49"/>
  <c r="M5" i="49"/>
  <c r="L5" i="49"/>
  <c r="K5" i="49"/>
  <c r="J5" i="49"/>
  <c r="I5" i="49"/>
  <c r="H5" i="49"/>
  <c r="G5" i="49"/>
  <c r="F5" i="49"/>
  <c r="E5" i="49"/>
  <c r="D5" i="49"/>
  <c r="N196" i="48"/>
  <c r="O196" i="48"/>
  <c r="O195" i="48"/>
  <c r="N195" i="48"/>
  <c r="N194" i="48"/>
  <c r="O194" i="48"/>
  <c r="N193" i="48"/>
  <c r="O193" i="48" s="1"/>
  <c r="N192" i="48"/>
  <c r="O192" i="48" s="1"/>
  <c r="N191" i="48"/>
  <c r="O191" i="48" s="1"/>
  <c r="N190" i="48"/>
  <c r="O190" i="48"/>
  <c r="O189" i="48"/>
  <c r="N189" i="48"/>
  <c r="N188" i="48"/>
  <c r="O188" i="48"/>
  <c r="N187" i="48"/>
  <c r="O187" i="48" s="1"/>
  <c r="N186" i="48"/>
  <c r="O186" i="48" s="1"/>
  <c r="N185" i="48"/>
  <c r="O185" i="48" s="1"/>
  <c r="N184" i="48"/>
  <c r="O184" i="48"/>
  <c r="O183" i="48"/>
  <c r="N183" i="48"/>
  <c r="N182" i="48"/>
  <c r="O182" i="48"/>
  <c r="N181" i="48"/>
  <c r="O181" i="48" s="1"/>
  <c r="N180" i="48"/>
  <c r="O180" i="48" s="1"/>
  <c r="N179" i="48"/>
  <c r="O179" i="48" s="1"/>
  <c r="N178" i="48"/>
  <c r="O178" i="48"/>
  <c r="O177" i="48"/>
  <c r="N177" i="48"/>
  <c r="N176" i="48"/>
  <c r="O176" i="48"/>
  <c r="N175" i="48"/>
  <c r="O175" i="48" s="1"/>
  <c r="N174" i="48"/>
  <c r="O174" i="48" s="1"/>
  <c r="N173" i="48"/>
  <c r="O173" i="48" s="1"/>
  <c r="N172" i="48"/>
  <c r="O172" i="48"/>
  <c r="O171" i="48"/>
  <c r="N171" i="48"/>
  <c r="N170" i="48"/>
  <c r="O170" i="48"/>
  <c r="N169" i="48"/>
  <c r="O169" i="48" s="1"/>
  <c r="N168" i="48"/>
  <c r="O168" i="48" s="1"/>
  <c r="N167" i="48"/>
  <c r="O167" i="48" s="1"/>
  <c r="N166" i="48"/>
  <c r="O166" i="48"/>
  <c r="O165" i="48"/>
  <c r="N165" i="48"/>
  <c r="N164" i="48"/>
  <c r="O164" i="48"/>
  <c r="N163" i="48"/>
  <c r="O163" i="48" s="1"/>
  <c r="N162" i="48"/>
  <c r="O162" i="48" s="1"/>
  <c r="N161" i="48"/>
  <c r="O161" i="48" s="1"/>
  <c r="N160" i="48"/>
  <c r="O160" i="48"/>
  <c r="O159" i="48"/>
  <c r="N159" i="48"/>
  <c r="N158" i="48"/>
  <c r="O158" i="48"/>
  <c r="N157" i="48"/>
  <c r="O157" i="48" s="1"/>
  <c r="N156" i="48"/>
  <c r="O156" i="48" s="1"/>
  <c r="N155" i="48"/>
  <c r="O155" i="48" s="1"/>
  <c r="N154" i="48"/>
  <c r="O154" i="48"/>
  <c r="O153" i="48"/>
  <c r="N153" i="48"/>
  <c r="N152" i="48"/>
  <c r="O152" i="48"/>
  <c r="N151" i="48"/>
  <c r="O151" i="48" s="1"/>
  <c r="N150" i="48"/>
  <c r="O150" i="48" s="1"/>
  <c r="N149" i="48"/>
  <c r="O149" i="48" s="1"/>
  <c r="N148" i="48"/>
  <c r="O148" i="48"/>
  <c r="O147" i="48"/>
  <c r="N147" i="48"/>
  <c r="N146" i="48"/>
  <c r="O146" i="48"/>
  <c r="N145" i="48"/>
  <c r="O145" i="48" s="1"/>
  <c r="N144" i="48"/>
  <c r="O144" i="48" s="1"/>
  <c r="N143" i="48"/>
  <c r="O143" i="48" s="1"/>
  <c r="N142" i="48"/>
  <c r="O142" i="48"/>
  <c r="O141" i="48"/>
  <c r="N141" i="48"/>
  <c r="N140" i="48"/>
  <c r="O140" i="48"/>
  <c r="N139" i="48"/>
  <c r="O139" i="48" s="1"/>
  <c r="N138" i="48"/>
  <c r="O138" i="48" s="1"/>
  <c r="N137" i="48"/>
  <c r="O137" i="48" s="1"/>
  <c r="N136" i="48"/>
  <c r="O136" i="48"/>
  <c r="O135" i="48"/>
  <c r="N135" i="48"/>
  <c r="N134" i="48"/>
  <c r="O134" i="48"/>
  <c r="N133" i="48"/>
  <c r="O133" i="48" s="1"/>
  <c r="N132" i="48"/>
  <c r="O132" i="48" s="1"/>
  <c r="N131" i="48"/>
  <c r="O131" i="48" s="1"/>
  <c r="N130" i="48"/>
  <c r="O130" i="48"/>
  <c r="O129" i="48"/>
  <c r="N129" i="48"/>
  <c r="N128" i="48"/>
  <c r="O128" i="48"/>
  <c r="N127" i="48"/>
  <c r="O127" i="48" s="1"/>
  <c r="N126" i="48"/>
  <c r="O126" i="48" s="1"/>
  <c r="N125" i="48"/>
  <c r="O125" i="48" s="1"/>
  <c r="N124" i="48"/>
  <c r="O124" i="48"/>
  <c r="O123" i="48"/>
  <c r="N123" i="48"/>
  <c r="N122" i="48"/>
  <c r="O122" i="48"/>
  <c r="N121" i="48"/>
  <c r="O121" i="48" s="1"/>
  <c r="N120" i="48"/>
  <c r="O120" i="48" s="1"/>
  <c r="N119" i="48"/>
  <c r="O119" i="48" s="1"/>
  <c r="N118" i="48"/>
  <c r="O118" i="48"/>
  <c r="O117" i="48"/>
  <c r="N117" i="48"/>
  <c r="N116" i="48"/>
  <c r="O116" i="48"/>
  <c r="N115" i="48"/>
  <c r="O115" i="48" s="1"/>
  <c r="N114" i="48"/>
  <c r="O114" i="48" s="1"/>
  <c r="N113" i="48"/>
  <c r="O113" i="48" s="1"/>
  <c r="N112" i="48"/>
  <c r="O112" i="48"/>
  <c r="O111" i="48"/>
  <c r="N111" i="48"/>
  <c r="N110" i="48"/>
  <c r="O110" i="48"/>
  <c r="N109" i="48"/>
  <c r="O109" i="48" s="1"/>
  <c r="N108" i="48"/>
  <c r="O108" i="48" s="1"/>
  <c r="N107" i="48"/>
  <c r="O107" i="48" s="1"/>
  <c r="N106" i="48"/>
  <c r="O106" i="48"/>
  <c r="O105" i="48"/>
  <c r="N105" i="48"/>
  <c r="N104" i="48"/>
  <c r="O104" i="48"/>
  <c r="N103" i="48"/>
  <c r="O103" i="48" s="1"/>
  <c r="N102" i="48"/>
  <c r="O102" i="48" s="1"/>
  <c r="N101" i="48"/>
  <c r="O101" i="48" s="1"/>
  <c r="N100" i="48"/>
  <c r="O100" i="48"/>
  <c r="O99" i="48"/>
  <c r="N99" i="48"/>
  <c r="N98" i="48"/>
  <c r="O98" i="48"/>
  <c r="N97" i="48"/>
  <c r="O97" i="48" s="1"/>
  <c r="N96" i="48"/>
  <c r="O96" i="48" s="1"/>
  <c r="N95" i="48"/>
  <c r="O95" i="48" s="1"/>
  <c r="N94" i="48"/>
  <c r="O94" i="48"/>
  <c r="O93" i="48"/>
  <c r="N93" i="48"/>
  <c r="N92" i="48"/>
  <c r="O92" i="48"/>
  <c r="N91" i="48"/>
  <c r="O91" i="48" s="1"/>
  <c r="N90" i="48"/>
  <c r="O90" i="48" s="1"/>
  <c r="N89" i="48"/>
  <c r="O89" i="48" s="1"/>
  <c r="N88" i="48"/>
  <c r="O88" i="48"/>
  <c r="O87" i="48"/>
  <c r="N87" i="48"/>
  <c r="N86" i="48"/>
  <c r="O86" i="48"/>
  <c r="N85" i="48"/>
  <c r="O85" i="48" s="1"/>
  <c r="N84" i="48"/>
  <c r="O84" i="48" s="1"/>
  <c r="N83" i="48"/>
  <c r="O83" i="48" s="1"/>
  <c r="N82" i="48"/>
  <c r="O82" i="48"/>
  <c r="O81" i="48"/>
  <c r="N81" i="48"/>
  <c r="N80" i="48"/>
  <c r="O80" i="48"/>
  <c r="N79" i="48"/>
  <c r="O79" i="48" s="1"/>
  <c r="N78" i="48"/>
  <c r="O78" i="48" s="1"/>
  <c r="N77" i="48"/>
  <c r="O77" i="48" s="1"/>
  <c r="N76" i="48"/>
  <c r="O76" i="48"/>
  <c r="M75" i="48"/>
  <c r="L75" i="48"/>
  <c r="K75" i="48"/>
  <c r="J75" i="48"/>
  <c r="I75" i="48"/>
  <c r="H75" i="48"/>
  <c r="G75" i="48"/>
  <c r="F75" i="48"/>
  <c r="E75" i="48"/>
  <c r="D75" i="48"/>
  <c r="O74" i="48"/>
  <c r="N74" i="48"/>
  <c r="N73" i="48"/>
  <c r="O73" i="48"/>
  <c r="N72" i="48"/>
  <c r="O72" i="48" s="1"/>
  <c r="N71" i="48"/>
  <c r="O71" i="48" s="1"/>
  <c r="N70" i="48"/>
  <c r="O70" i="48" s="1"/>
  <c r="N69" i="48"/>
  <c r="O69" i="48"/>
  <c r="O68" i="48"/>
  <c r="N68" i="48"/>
  <c r="N67" i="48"/>
  <c r="O67" i="48"/>
  <c r="N66" i="48"/>
  <c r="O66" i="48" s="1"/>
  <c r="N65" i="48"/>
  <c r="O65" i="48" s="1"/>
  <c r="N64" i="48"/>
  <c r="O64" i="48" s="1"/>
  <c r="M63" i="48"/>
  <c r="L63" i="48"/>
  <c r="K63" i="48"/>
  <c r="J63" i="48"/>
  <c r="I63" i="48"/>
  <c r="H63" i="48"/>
  <c r="G63" i="48"/>
  <c r="F63" i="48"/>
  <c r="E63" i="48"/>
  <c r="N63" i="48" s="1"/>
  <c r="O63" i="48" s="1"/>
  <c r="D63" i="48"/>
  <c r="N62" i="48"/>
  <c r="O62" i="48"/>
  <c r="O61" i="48"/>
  <c r="N61" i="48"/>
  <c r="N60" i="48"/>
  <c r="O60" i="48"/>
  <c r="N59" i="48"/>
  <c r="O59" i="48" s="1"/>
  <c r="N58" i="48"/>
  <c r="O58" i="48" s="1"/>
  <c r="N57" i="48"/>
  <c r="O57" i="48" s="1"/>
  <c r="N56" i="48"/>
  <c r="O56" i="48"/>
  <c r="M55" i="48"/>
  <c r="M197" i="48" s="1"/>
  <c r="L55" i="48"/>
  <c r="K55" i="48"/>
  <c r="J55" i="48"/>
  <c r="I55" i="48"/>
  <c r="H55" i="48"/>
  <c r="G55" i="48"/>
  <c r="F55" i="48"/>
  <c r="E55" i="48"/>
  <c r="D55" i="48"/>
  <c r="O54" i="48"/>
  <c r="N54" i="48"/>
  <c r="N53" i="48"/>
  <c r="O53" i="48"/>
  <c r="N52" i="48"/>
  <c r="O52" i="48" s="1"/>
  <c r="N51" i="48"/>
  <c r="O51" i="48" s="1"/>
  <c r="N50" i="48"/>
  <c r="O50" i="48" s="1"/>
  <c r="N49" i="48"/>
  <c r="O49" i="48"/>
  <c r="M48" i="48"/>
  <c r="L48" i="48"/>
  <c r="K48" i="48"/>
  <c r="J48" i="48"/>
  <c r="I48" i="48"/>
  <c r="H48" i="48"/>
  <c r="G48" i="48"/>
  <c r="G197" i="48" s="1"/>
  <c r="F48" i="48"/>
  <c r="E48" i="48"/>
  <c r="D48" i="48"/>
  <c r="O47" i="48"/>
  <c r="N47" i="48"/>
  <c r="N46" i="48"/>
  <c r="O46" i="48"/>
  <c r="N45" i="48"/>
  <c r="O45" i="48" s="1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/>
  <c r="O40" i="48"/>
  <c r="N40" i="48"/>
  <c r="N39" i="48"/>
  <c r="O39" i="48"/>
  <c r="N38" i="48"/>
  <c r="O38" i="48" s="1"/>
  <c r="N37" i="48"/>
  <c r="O37" i="48" s="1"/>
  <c r="N36" i="48"/>
  <c r="O36" i="48" s="1"/>
  <c r="M35" i="48"/>
  <c r="L35" i="48"/>
  <c r="K35" i="48"/>
  <c r="J35" i="48"/>
  <c r="I35" i="48"/>
  <c r="H35" i="48"/>
  <c r="G35" i="48"/>
  <c r="F35" i="48"/>
  <c r="E35" i="48"/>
  <c r="D35" i="48"/>
  <c r="N34" i="48"/>
  <c r="O34" i="48"/>
  <c r="O33" i="48"/>
  <c r="N33" i="48"/>
  <c r="N32" i="48"/>
  <c r="O32" i="48"/>
  <c r="N31" i="48"/>
  <c r="O31" i="48" s="1"/>
  <c r="N30" i="48"/>
  <c r="O30" i="48" s="1"/>
  <c r="N29" i="48"/>
  <c r="O29" i="48" s="1"/>
  <c r="N28" i="48"/>
  <c r="O28" i="48"/>
  <c r="O27" i="48"/>
  <c r="N27" i="48"/>
  <c r="N26" i="48"/>
  <c r="O26" i="48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 s="1"/>
  <c r="N22" i="48"/>
  <c r="O22" i="48" s="1"/>
  <c r="N21" i="48"/>
  <c r="O21" i="48"/>
  <c r="O20" i="48"/>
  <c r="N20" i="48"/>
  <c r="N19" i="48"/>
  <c r="O19" i="48"/>
  <c r="N18" i="48"/>
  <c r="O18" i="48" s="1"/>
  <c r="N17" i="48"/>
  <c r="O17" i="48" s="1"/>
  <c r="N16" i="48"/>
  <c r="O16" i="48" s="1"/>
  <c r="M15" i="48"/>
  <c r="L15" i="48"/>
  <c r="K15" i="48"/>
  <c r="J15" i="48"/>
  <c r="I15" i="48"/>
  <c r="H15" i="48"/>
  <c r="G15" i="48"/>
  <c r="F15" i="48"/>
  <c r="E15" i="48"/>
  <c r="D15" i="48"/>
  <c r="N14" i="48"/>
  <c r="O14" i="48"/>
  <c r="N13" i="48"/>
  <c r="O13" i="48" s="1"/>
  <c r="N12" i="48"/>
  <c r="O12" i="48" s="1"/>
  <c r="N11" i="48"/>
  <c r="O11" i="48"/>
  <c r="N10" i="48"/>
  <c r="O10" i="48"/>
  <c r="N9" i="48"/>
  <c r="O9" i="48" s="1"/>
  <c r="N8" i="48"/>
  <c r="O8" i="48"/>
  <c r="N7" i="48"/>
  <c r="O7" i="48" s="1"/>
  <c r="N6" i="48"/>
  <c r="O6" i="48" s="1"/>
  <c r="M5" i="48"/>
  <c r="L5" i="48"/>
  <c r="K5" i="48"/>
  <c r="K197" i="48" s="1"/>
  <c r="J5" i="48"/>
  <c r="J197" i="48"/>
  <c r="I5" i="48"/>
  <c r="I197" i="48" s="1"/>
  <c r="H5" i="48"/>
  <c r="H197" i="48"/>
  <c r="G5" i="48"/>
  <c r="F5" i="48"/>
  <c r="F197" i="48" s="1"/>
  <c r="E5" i="48"/>
  <c r="E197" i="48" s="1"/>
  <c r="D5" i="48"/>
  <c r="N5" i="48"/>
  <c r="O5" i="48" s="1"/>
  <c r="N50" i="47"/>
  <c r="O50" i="47"/>
  <c r="N49" i="47"/>
  <c r="O49" i="47" s="1"/>
  <c r="N48" i="47"/>
  <c r="O48" i="47"/>
  <c r="N47" i="47"/>
  <c r="O47" i="47"/>
  <c r="N46" i="47"/>
  <c r="O46" i="47" s="1"/>
  <c r="N45" i="47"/>
  <c r="O45" i="47" s="1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M41" i="47"/>
  <c r="L41" i="47"/>
  <c r="K41" i="47"/>
  <c r="J41" i="47"/>
  <c r="I41" i="47"/>
  <c r="H41" i="47"/>
  <c r="G41" i="47"/>
  <c r="F41" i="47"/>
  <c r="E41" i="47"/>
  <c r="D41" i="47"/>
  <c r="N40" i="47"/>
  <c r="O40" i="47"/>
  <c r="N39" i="47"/>
  <c r="O39" i="47" s="1"/>
  <c r="M38" i="47"/>
  <c r="L38" i="47"/>
  <c r="K38" i="47"/>
  <c r="J38" i="47"/>
  <c r="I38" i="47"/>
  <c r="H38" i="47"/>
  <c r="G38" i="47"/>
  <c r="F38" i="47"/>
  <c r="E38" i="47"/>
  <c r="D38" i="47"/>
  <c r="N37" i="47"/>
  <c r="O37" i="47" s="1"/>
  <c r="N36" i="47"/>
  <c r="O36" i="47"/>
  <c r="N35" i="47"/>
  <c r="O35" i="47"/>
  <c r="M34" i="47"/>
  <c r="L34" i="47"/>
  <c r="K34" i="47"/>
  <c r="J34" i="47"/>
  <c r="I34" i="47"/>
  <c r="H34" i="47"/>
  <c r="G34" i="47"/>
  <c r="F34" i="47"/>
  <c r="E34" i="47"/>
  <c r="D34" i="47"/>
  <c r="N33" i="47"/>
  <c r="O33" i="47"/>
  <c r="N32" i="47"/>
  <c r="O32" i="47" s="1"/>
  <c r="N31" i="47"/>
  <c r="O31" i="47" s="1"/>
  <c r="N30" i="47"/>
  <c r="O30" i="47"/>
  <c r="M29" i="47"/>
  <c r="L29" i="47"/>
  <c r="K29" i="47"/>
  <c r="J29" i="47"/>
  <c r="I29" i="47"/>
  <c r="H29" i="47"/>
  <c r="G29" i="47"/>
  <c r="F29" i="47"/>
  <c r="E29" i="47"/>
  <c r="E51" i="47" s="1"/>
  <c r="D29" i="47"/>
  <c r="N28" i="47"/>
  <c r="O28" i="47"/>
  <c r="N27" i="47"/>
  <c r="O27" i="47" s="1"/>
  <c r="M26" i="47"/>
  <c r="L26" i="47"/>
  <c r="K26" i="47"/>
  <c r="J26" i="47"/>
  <c r="I26" i="47"/>
  <c r="H26" i="47"/>
  <c r="G26" i="47"/>
  <c r="F26" i="47"/>
  <c r="N26" i="47" s="1"/>
  <c r="O26" i="47" s="1"/>
  <c r="E26" i="47"/>
  <c r="D26" i="47"/>
  <c r="N25" i="47"/>
  <c r="O25" i="47" s="1"/>
  <c r="N24" i="47"/>
  <c r="O24" i="47"/>
  <c r="N23" i="47"/>
  <c r="O23" i="47"/>
  <c r="M22" i="47"/>
  <c r="L22" i="47"/>
  <c r="K22" i="47"/>
  <c r="J22" i="47"/>
  <c r="J51" i="47" s="1"/>
  <c r="I22" i="47"/>
  <c r="H22" i="47"/>
  <c r="G22" i="47"/>
  <c r="F22" i="47"/>
  <c r="E22" i="47"/>
  <c r="D22" i="47"/>
  <c r="N21" i="47"/>
  <c r="O21" i="47"/>
  <c r="N20" i="47"/>
  <c r="O20" i="47" s="1"/>
  <c r="N19" i="47"/>
  <c r="O19" i="47"/>
  <c r="N18" i="47"/>
  <c r="O18" i="47"/>
  <c r="N17" i="47"/>
  <c r="O17" i="47" s="1"/>
  <c r="N16" i="47"/>
  <c r="O16" i="47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48" i="45"/>
  <c r="O48" i="45" s="1"/>
  <c r="N47" i="45"/>
  <c r="O47" i="45" s="1"/>
  <c r="N46" i="45"/>
  <c r="O46" i="45"/>
  <c r="N45" i="45"/>
  <c r="O45" i="45" s="1"/>
  <c r="N44" i="45"/>
  <c r="O44" i="45"/>
  <c r="N43" i="45"/>
  <c r="O43" i="45" s="1"/>
  <c r="N42" i="45"/>
  <c r="O42" i="45" s="1"/>
  <c r="M41" i="45"/>
  <c r="N41" i="45" s="1"/>
  <c r="O41" i="45" s="1"/>
  <c r="L41" i="45"/>
  <c r="K41" i="45"/>
  <c r="J41" i="45"/>
  <c r="I41" i="45"/>
  <c r="H41" i="45"/>
  <c r="G41" i="45"/>
  <c r="F41" i="45"/>
  <c r="E41" i="45"/>
  <c r="D41" i="45"/>
  <c r="N40" i="45"/>
  <c r="O40" i="45" s="1"/>
  <c r="M39" i="45"/>
  <c r="M49" i="45" s="1"/>
  <c r="L39" i="45"/>
  <c r="L49" i="45" s="1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N34" i="44" s="1"/>
  <c r="O34" i="44" s="1"/>
  <c r="G34" i="44"/>
  <c r="F34" i="44"/>
  <c r="E34" i="44"/>
  <c r="D34" i="44"/>
  <c r="N33" i="44"/>
  <c r="O33" i="44"/>
  <c r="N32" i="44"/>
  <c r="O32" i="44" s="1"/>
  <c r="N31" i="44"/>
  <c r="O31" i="44" s="1"/>
  <c r="M30" i="44"/>
  <c r="L30" i="44"/>
  <c r="L48" i="44" s="1"/>
  <c r="N48" i="44" s="1"/>
  <c r="O48" i="44" s="1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N5" i="44" s="1"/>
  <c r="O5" i="44" s="1"/>
  <c r="E5" i="44"/>
  <c r="D5" i="44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L49" i="43" s="1"/>
  <c r="K28" i="43"/>
  <c r="J28" i="43"/>
  <c r="I28" i="43"/>
  <c r="H28" i="43"/>
  <c r="G28" i="43"/>
  <c r="F28" i="43"/>
  <c r="F49" i="43" s="1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D49" i="43" s="1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E49" i="43" s="1"/>
  <c r="D14" i="43"/>
  <c r="N14" i="43" s="1"/>
  <c r="O14" i="43" s="1"/>
  <c r="N13" i="43"/>
  <c r="O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L5" i="43"/>
  <c r="K5" i="43"/>
  <c r="J5" i="43"/>
  <c r="J49" i="43" s="1"/>
  <c r="I5" i="43"/>
  <c r="H5" i="43"/>
  <c r="H49" i="43" s="1"/>
  <c r="G5" i="43"/>
  <c r="F5" i="43"/>
  <c r="E5" i="43"/>
  <c r="D5" i="43"/>
  <c r="N41" i="42"/>
  <c r="O41" i="42" s="1"/>
  <c r="N40" i="42"/>
  <c r="O40" i="42"/>
  <c r="N39" i="42"/>
  <c r="O39" i="42" s="1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 s="1"/>
  <c r="M32" i="42"/>
  <c r="L32" i="42"/>
  <c r="K32" i="42"/>
  <c r="J32" i="42"/>
  <c r="I32" i="42"/>
  <c r="H32" i="42"/>
  <c r="N32" i="42" s="1"/>
  <c r="O32" i="42" s="1"/>
  <c r="G32" i="42"/>
  <c r="F32" i="42"/>
  <c r="E32" i="42"/>
  <c r="D32" i="42"/>
  <c r="N31" i="42"/>
  <c r="O31" i="42" s="1"/>
  <c r="N30" i="42"/>
  <c r="O30" i="42" s="1"/>
  <c r="M29" i="42"/>
  <c r="L29" i="42"/>
  <c r="K29" i="42"/>
  <c r="J29" i="42"/>
  <c r="J42" i="42"/>
  <c r="I29" i="42"/>
  <c r="H29" i="42"/>
  <c r="G29" i="42"/>
  <c r="F29" i="42"/>
  <c r="E29" i="42"/>
  <c r="D29" i="42"/>
  <c r="N29" i="42" s="1"/>
  <c r="O29" i="42" s="1"/>
  <c r="N28" i="42"/>
  <c r="O28" i="42" s="1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J23" i="42"/>
  <c r="I23" i="42"/>
  <c r="H23" i="42"/>
  <c r="G23" i="42"/>
  <c r="F23" i="42"/>
  <c r="E23" i="42"/>
  <c r="E42" i="42" s="1"/>
  <c r="D23" i="42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 s="1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G42" i="42" s="1"/>
  <c r="F12" i="42"/>
  <c r="F42" i="42" s="1"/>
  <c r="E12" i="42"/>
  <c r="D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N39" i="41"/>
  <c r="O39" i="41"/>
  <c r="E39" i="41"/>
  <c r="D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M35" i="41"/>
  <c r="L35" i="41"/>
  <c r="K35" i="41"/>
  <c r="J35" i="41"/>
  <c r="I35" i="41"/>
  <c r="H35" i="41"/>
  <c r="G35" i="41"/>
  <c r="N35" i="41" s="1"/>
  <c r="F35" i="41"/>
  <c r="E35" i="41"/>
  <c r="D35" i="41"/>
  <c r="N34" i="41"/>
  <c r="O34" i="41"/>
  <c r="N33" i="41"/>
  <c r="O33" i="41" s="1"/>
  <c r="N32" i="41"/>
  <c r="O32" i="41" s="1"/>
  <c r="M31" i="41"/>
  <c r="M47" i="41" s="1"/>
  <c r="L31" i="41"/>
  <c r="L47" i="41" s="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K47" i="41" s="1"/>
  <c r="J5" i="41"/>
  <c r="J47" i="41" s="1"/>
  <c r="I5" i="41"/>
  <c r="I47" i="41"/>
  <c r="H5" i="41"/>
  <c r="G5" i="41"/>
  <c r="F5" i="41"/>
  <c r="F47" i="41" s="1"/>
  <c r="E5" i="41"/>
  <c r="D5" i="41"/>
  <c r="N40" i="40"/>
  <c r="O40" i="40"/>
  <c r="N39" i="40"/>
  <c r="O39" i="40" s="1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M32" i="40"/>
  <c r="L32" i="40"/>
  <c r="K32" i="40"/>
  <c r="J32" i="40"/>
  <c r="I32" i="40"/>
  <c r="H32" i="40"/>
  <c r="H41" i="40" s="1"/>
  <c r="G32" i="40"/>
  <c r="G41" i="40" s="1"/>
  <c r="F32" i="40"/>
  <c r="E32" i="40"/>
  <c r="D32" i="40"/>
  <c r="N31" i="40"/>
  <c r="O31" i="40" s="1"/>
  <c r="N30" i="40"/>
  <c r="O30" i="40" s="1"/>
  <c r="M29" i="40"/>
  <c r="L29" i="40"/>
  <c r="K29" i="40"/>
  <c r="J29" i="40"/>
  <c r="N29" i="40" s="1"/>
  <c r="O29" i="40" s="1"/>
  <c r="J41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N25" i="40"/>
  <c r="O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N12" i="40" s="1"/>
  <c r="O12" i="40" s="1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M41" i="40" s="1"/>
  <c r="L5" i="40"/>
  <c r="K5" i="40"/>
  <c r="J5" i="40"/>
  <c r="I5" i="40"/>
  <c r="I41" i="40"/>
  <c r="H5" i="40"/>
  <c r="G5" i="40"/>
  <c r="F5" i="40"/>
  <c r="E5" i="40"/>
  <c r="D5" i="40"/>
  <c r="N48" i="39"/>
  <c r="O48" i="39" s="1"/>
  <c r="N47" i="39"/>
  <c r="O47" i="39" s="1"/>
  <c r="N46" i="39"/>
  <c r="O46" i="39"/>
  <c r="N45" i="39"/>
  <c r="O45" i="39" s="1"/>
  <c r="N44" i="39"/>
  <c r="O44" i="39"/>
  <c r="N43" i="39"/>
  <c r="O43" i="39" s="1"/>
  <c r="N42" i="39"/>
  <c r="O42" i="39" s="1"/>
  <c r="M41" i="39"/>
  <c r="L41" i="39"/>
  <c r="N41" i="39" s="1"/>
  <c r="O41" i="39" s="1"/>
  <c r="K41" i="39"/>
  <c r="J41" i="39"/>
  <c r="I41" i="39"/>
  <c r="H41" i="39"/>
  <c r="G41" i="39"/>
  <c r="F41" i="39"/>
  <c r="E41" i="39"/>
  <c r="D41" i="39"/>
  <c r="N40" i="39"/>
  <c r="O40" i="39" s="1"/>
  <c r="M39" i="39"/>
  <c r="L39" i="39"/>
  <c r="K39" i="39"/>
  <c r="J39" i="39"/>
  <c r="I39" i="39"/>
  <c r="H39" i="39"/>
  <c r="G39" i="39"/>
  <c r="F39" i="39"/>
  <c r="N39" i="39" s="1"/>
  <c r="O39" i="39" s="1"/>
  <c r="E39" i="39"/>
  <c r="D39" i="39"/>
  <c r="N38" i="39"/>
  <c r="O38" i="39"/>
  <c r="N37" i="39"/>
  <c r="O37" i="39"/>
  <c r="M36" i="39"/>
  <c r="L36" i="39"/>
  <c r="K36" i="39"/>
  <c r="J36" i="39"/>
  <c r="I36" i="39"/>
  <c r="H36" i="39"/>
  <c r="G36" i="39"/>
  <c r="F36" i="39"/>
  <c r="E36" i="39"/>
  <c r="E49" i="39" s="1"/>
  <c r="D36" i="39"/>
  <c r="N36" i="39" s="1"/>
  <c r="O36" i="39" s="1"/>
  <c r="N35" i="39"/>
  <c r="O35" i="39"/>
  <c r="N34" i="39"/>
  <c r="O34" i="39" s="1"/>
  <c r="N33" i="39"/>
  <c r="O33" i="39"/>
  <c r="M32" i="39"/>
  <c r="L32" i="39"/>
  <c r="K32" i="39"/>
  <c r="J32" i="39"/>
  <c r="I32" i="39"/>
  <c r="I49" i="39" s="1"/>
  <c r="H32" i="39"/>
  <c r="N32" i="39" s="1"/>
  <c r="O32" i="39" s="1"/>
  <c r="G32" i="39"/>
  <c r="F32" i="39"/>
  <c r="E32" i="39"/>
  <c r="D32" i="39"/>
  <c r="N31" i="39"/>
  <c r="O31" i="39"/>
  <c r="N30" i="39"/>
  <c r="O30" i="39" s="1"/>
  <c r="N29" i="39"/>
  <c r="O29" i="39" s="1"/>
  <c r="M28" i="39"/>
  <c r="L28" i="39"/>
  <c r="N28" i="39" s="1"/>
  <c r="O28" i="39" s="1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F49" i="39" s="1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/>
  <c r="M14" i="39"/>
  <c r="L14" i="39"/>
  <c r="K14" i="39"/>
  <c r="J14" i="39"/>
  <c r="J49" i="39" s="1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K49" i="39" s="1"/>
  <c r="J5" i="39"/>
  <c r="I5" i="39"/>
  <c r="H5" i="39"/>
  <c r="G5" i="39"/>
  <c r="F5" i="39"/>
  <c r="E5" i="39"/>
  <c r="D5" i="39"/>
  <c r="N41" i="38"/>
  <c r="O41" i="38" s="1"/>
  <c r="N40" i="38"/>
  <c r="O40" i="38"/>
  <c r="M39" i="38"/>
  <c r="L39" i="38"/>
  <c r="K39" i="38"/>
  <c r="J39" i="38"/>
  <c r="I39" i="38"/>
  <c r="H39" i="38"/>
  <c r="G39" i="38"/>
  <c r="N39" i="38"/>
  <c r="O39" i="38"/>
  <c r="F39" i="38"/>
  <c r="E39" i="38"/>
  <c r="D39" i="38"/>
  <c r="N38" i="38"/>
  <c r="O38" i="38" s="1"/>
  <c r="M37" i="38"/>
  <c r="L37" i="38"/>
  <c r="K37" i="38"/>
  <c r="J37" i="38"/>
  <c r="I37" i="38"/>
  <c r="H37" i="38"/>
  <c r="H42" i="38" s="1"/>
  <c r="G37" i="38"/>
  <c r="F37" i="38"/>
  <c r="E37" i="38"/>
  <c r="D37" i="38"/>
  <c r="N36" i="38"/>
  <c r="O36" i="38" s="1"/>
  <c r="N35" i="38"/>
  <c r="O35" i="38" s="1"/>
  <c r="M34" i="38"/>
  <c r="L34" i="38"/>
  <c r="K34" i="38"/>
  <c r="J34" i="38"/>
  <c r="I34" i="38"/>
  <c r="N34" i="38" s="1"/>
  <c r="O34" i="38" s="1"/>
  <c r="H34" i="38"/>
  <c r="G34" i="38"/>
  <c r="F34" i="38"/>
  <c r="E34" i="38"/>
  <c r="D34" i="38"/>
  <c r="N33" i="38"/>
  <c r="O33" i="38" s="1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/>
  <c r="N17" i="38"/>
  <c r="O17" i="38"/>
  <c r="N16" i="38"/>
  <c r="O16" i="38"/>
  <c r="N15" i="38"/>
  <c r="O15" i="38"/>
  <c r="N14" i="38"/>
  <c r="O14" i="38" s="1"/>
  <c r="N13" i="38"/>
  <c r="O13" i="38"/>
  <c r="M12" i="38"/>
  <c r="M42" i="38" s="1"/>
  <c r="L12" i="38"/>
  <c r="L42" i="38" s="1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/>
  <c r="N8" i="38"/>
  <c r="O8" i="38"/>
  <c r="N7" i="38"/>
  <c r="O7" i="38"/>
  <c r="N6" i="38"/>
  <c r="O6" i="38" s="1"/>
  <c r="M5" i="38"/>
  <c r="L5" i="38"/>
  <c r="K5" i="38"/>
  <c r="K42" i="38" s="1"/>
  <c r="J5" i="38"/>
  <c r="I5" i="38"/>
  <c r="H5" i="38"/>
  <c r="G5" i="38"/>
  <c r="F5" i="38"/>
  <c r="E5" i="38"/>
  <c r="D5" i="38"/>
  <c r="N45" i="37"/>
  <c r="O45" i="37" s="1"/>
  <c r="N44" i="37"/>
  <c r="O44" i="37" s="1"/>
  <c r="N43" i="37"/>
  <c r="O43" i="37" s="1"/>
  <c r="N42" i="37"/>
  <c r="O42" i="37"/>
  <c r="N41" i="37"/>
  <c r="O41" i="37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M36" i="37"/>
  <c r="L36" i="37"/>
  <c r="K36" i="37"/>
  <c r="J36" i="37"/>
  <c r="N36" i="37" s="1"/>
  <c r="O36" i="37" s="1"/>
  <c r="I36" i="37"/>
  <c r="H36" i="37"/>
  <c r="G36" i="37"/>
  <c r="F36" i="37"/>
  <c r="E36" i="37"/>
  <c r="D36" i="37"/>
  <c r="N35" i="37"/>
  <c r="O35" i="37" s="1"/>
  <c r="N34" i="37"/>
  <c r="O34" i="37" s="1"/>
  <c r="M33" i="37"/>
  <c r="L33" i="37"/>
  <c r="N33" i="37" s="1"/>
  <c r="O33" i="37" s="1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F46" i="37" s="1"/>
  <c r="E29" i="37"/>
  <c r="D29" i="37"/>
  <c r="N28" i="37"/>
  <c r="O28" i="37" s="1"/>
  <c r="N27" i="37"/>
  <c r="O27" i="37" s="1"/>
  <c r="N26" i="37"/>
  <c r="O26" i="37" s="1"/>
  <c r="M25" i="37"/>
  <c r="L25" i="37"/>
  <c r="K25" i="37"/>
  <c r="J25" i="37"/>
  <c r="I25" i="37"/>
  <c r="N25" i="37" s="1"/>
  <c r="O25" i="37" s="1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M19" i="37"/>
  <c r="N19" i="37" s="1"/>
  <c r="O19" i="37" s="1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46" i="37" s="1"/>
  <c r="L5" i="37"/>
  <c r="K5" i="37"/>
  <c r="J5" i="37"/>
  <c r="I5" i="37"/>
  <c r="H5" i="37"/>
  <c r="G5" i="37"/>
  <c r="F5" i="37"/>
  <c r="E5" i="37"/>
  <c r="D5" i="37"/>
  <c r="N42" i="36"/>
  <c r="O42" i="36"/>
  <c r="M41" i="36"/>
  <c r="N41" i="36" s="1"/>
  <c r="O41" i="36" s="1"/>
  <c r="L41" i="36"/>
  <c r="K41" i="36"/>
  <c r="J41" i="36"/>
  <c r="I41" i="36"/>
  <c r="H41" i="36"/>
  <c r="G41" i="36"/>
  <c r="F41" i="36"/>
  <c r="E41" i="36"/>
  <c r="D41" i="36"/>
  <c r="N40" i="36"/>
  <c r="O40" i="36"/>
  <c r="M39" i="36"/>
  <c r="N39" i="36" s="1"/>
  <c r="O39" i="36" s="1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N24" i="36" s="1"/>
  <c r="O24" i="36" s="1"/>
  <c r="H24" i="36"/>
  <c r="G24" i="36"/>
  <c r="F24" i="36"/>
  <c r="E24" i="36"/>
  <c r="D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N12" i="36" s="1"/>
  <c r="O12" i="36" s="1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L43" i="36" s="1"/>
  <c r="K5" i="36"/>
  <c r="J5" i="36"/>
  <c r="I5" i="36"/>
  <c r="H5" i="36"/>
  <c r="H43" i="36" s="1"/>
  <c r="G5" i="36"/>
  <c r="F5" i="36"/>
  <c r="E5" i="36"/>
  <c r="D5" i="36"/>
  <c r="N39" i="35"/>
  <c r="O39" i="35"/>
  <c r="M38" i="35"/>
  <c r="L38" i="35"/>
  <c r="K38" i="35"/>
  <c r="J38" i="35"/>
  <c r="I38" i="35"/>
  <c r="H38" i="35"/>
  <c r="G38" i="35"/>
  <c r="F38" i="35"/>
  <c r="E38" i="35"/>
  <c r="N38" i="35" s="1"/>
  <c r="O38" i="35" s="1"/>
  <c r="D38" i="35"/>
  <c r="N37" i="35"/>
  <c r="O37" i="35" s="1"/>
  <c r="M36" i="35"/>
  <c r="L36" i="35"/>
  <c r="K36" i="35"/>
  <c r="J36" i="35"/>
  <c r="I36" i="35"/>
  <c r="H36" i="35"/>
  <c r="G36" i="35"/>
  <c r="G40" i="35" s="1"/>
  <c r="F36" i="35"/>
  <c r="E36" i="35"/>
  <c r="D36" i="35"/>
  <c r="N35" i="35"/>
  <c r="O35" i="35" s="1"/>
  <c r="N34" i="35"/>
  <c r="O34" i="35" s="1"/>
  <c r="M33" i="35"/>
  <c r="L33" i="35"/>
  <c r="K33" i="35"/>
  <c r="J33" i="35"/>
  <c r="I33" i="35"/>
  <c r="H33" i="35"/>
  <c r="H40" i="35" s="1"/>
  <c r="G33" i="35"/>
  <c r="F33" i="35"/>
  <c r="E33" i="35"/>
  <c r="D33" i="35"/>
  <c r="N32" i="35"/>
  <c r="O32" i="35" s="1"/>
  <c r="N31" i="35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K40" i="35" s="1"/>
  <c r="J23" i="35"/>
  <c r="I23" i="35"/>
  <c r="H23" i="35"/>
  <c r="G23" i="35"/>
  <c r="F23" i="35"/>
  <c r="E23" i="35"/>
  <c r="D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N18" i="35"/>
  <c r="O18" i="35" s="1"/>
  <c r="N17" i="35"/>
  <c r="O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N12" i="35" s="1"/>
  <c r="O12" i="35" s="1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40" i="35" s="1"/>
  <c r="K5" i="35"/>
  <c r="J5" i="35"/>
  <c r="I5" i="35"/>
  <c r="H5" i="35"/>
  <c r="G5" i="35"/>
  <c r="F5" i="35"/>
  <c r="E5" i="35"/>
  <c r="D5" i="35"/>
  <c r="N42" i="34"/>
  <c r="O42" i="34" s="1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E43" i="34" s="1"/>
  <c r="D36" i="34"/>
  <c r="N36" i="34" s="1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N28" i="34"/>
  <c r="O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J43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N12" i="34" s="1"/>
  <c r="O12" i="34" s="1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3" i="34" s="1"/>
  <c r="K5" i="34"/>
  <c r="K43" i="34" s="1"/>
  <c r="J5" i="34"/>
  <c r="I5" i="34"/>
  <c r="I43" i="34"/>
  <c r="H5" i="34"/>
  <c r="H43" i="34" s="1"/>
  <c r="G5" i="34"/>
  <c r="G43" i="34" s="1"/>
  <c r="F5" i="34"/>
  <c r="E5" i="34"/>
  <c r="D5" i="34"/>
  <c r="E40" i="33"/>
  <c r="F40" i="33"/>
  <c r="G40" i="33"/>
  <c r="N40" i="33"/>
  <c r="O40" i="33" s="1"/>
  <c r="H40" i="33"/>
  <c r="I40" i="33"/>
  <c r="J40" i="33"/>
  <c r="K40" i="33"/>
  <c r="L40" i="33"/>
  <c r="M40" i="33"/>
  <c r="D40" i="33"/>
  <c r="E38" i="33"/>
  <c r="F38" i="33"/>
  <c r="G38" i="33"/>
  <c r="N38" i="33" s="1"/>
  <c r="O38" i="33" s="1"/>
  <c r="H38" i="33"/>
  <c r="I38" i="33"/>
  <c r="J38" i="33"/>
  <c r="K38" i="33"/>
  <c r="L38" i="33"/>
  <c r="M38" i="33"/>
  <c r="D38" i="33"/>
  <c r="N44" i="33"/>
  <c r="O44" i="33" s="1"/>
  <c r="E34" i="33"/>
  <c r="F34" i="33"/>
  <c r="G34" i="33"/>
  <c r="N34" i="33" s="1"/>
  <c r="O34" i="33" s="1"/>
  <c r="H34" i="33"/>
  <c r="I34" i="33"/>
  <c r="J34" i="33"/>
  <c r="K34" i="33"/>
  <c r="L34" i="33"/>
  <c r="M34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N26" i="33" s="1"/>
  <c r="O26" i="33" s="1"/>
  <c r="M45" i="33"/>
  <c r="E24" i="33"/>
  <c r="F24" i="33"/>
  <c r="G24" i="33"/>
  <c r="H24" i="33"/>
  <c r="I24" i="33"/>
  <c r="J24" i="33"/>
  <c r="K24" i="33"/>
  <c r="L24" i="33"/>
  <c r="M24" i="33"/>
  <c r="E21" i="33"/>
  <c r="F21" i="33"/>
  <c r="G21" i="33"/>
  <c r="G45" i="33" s="1"/>
  <c r="H21" i="33"/>
  <c r="I21" i="33"/>
  <c r="J21" i="33"/>
  <c r="K21" i="33"/>
  <c r="L21" i="33"/>
  <c r="M21" i="33"/>
  <c r="E12" i="33"/>
  <c r="F12" i="33"/>
  <c r="G12" i="33"/>
  <c r="H12" i="33"/>
  <c r="H45" i="33" s="1"/>
  <c r="I12" i="33"/>
  <c r="N12" i="33" s="1"/>
  <c r="O12" i="33" s="1"/>
  <c r="J12" i="33"/>
  <c r="K12" i="33"/>
  <c r="L12" i="33"/>
  <c r="M12" i="33"/>
  <c r="E5" i="33"/>
  <c r="E45" i="33" s="1"/>
  <c r="F5" i="33"/>
  <c r="G5" i="33"/>
  <c r="H5" i="33"/>
  <c r="I5" i="33"/>
  <c r="N5" i="33" s="1"/>
  <c r="O5" i="33" s="1"/>
  <c r="J5" i="33"/>
  <c r="K5" i="33"/>
  <c r="L5" i="33"/>
  <c r="M5" i="33"/>
  <c r="D34" i="33"/>
  <c r="D28" i="33"/>
  <c r="D24" i="33"/>
  <c r="N24" i="33"/>
  <c r="O24" i="33" s="1"/>
  <c r="D21" i="33"/>
  <c r="D12" i="33"/>
  <c r="D5" i="33"/>
  <c r="N42" i="33"/>
  <c r="O42" i="33"/>
  <c r="N43" i="33"/>
  <c r="O43" i="33" s="1"/>
  <c r="N41" i="33"/>
  <c r="O41" i="33"/>
  <c r="N39" i="33"/>
  <c r="O39" i="33" s="1"/>
  <c r="N30" i="33"/>
  <c r="N31" i="33"/>
  <c r="O31" i="33" s="1"/>
  <c r="N32" i="33"/>
  <c r="N33" i="33"/>
  <c r="O33" i="33" s="1"/>
  <c r="N35" i="33"/>
  <c r="O35" i="33" s="1"/>
  <c r="N36" i="33"/>
  <c r="O36" i="33" s="1"/>
  <c r="N37" i="33"/>
  <c r="O37" i="33" s="1"/>
  <c r="N29" i="33"/>
  <c r="O29" i="33" s="1"/>
  <c r="D26" i="33"/>
  <c r="N27" i="33"/>
  <c r="O27" i="33" s="1"/>
  <c r="N25" i="33"/>
  <c r="O25" i="33" s="1"/>
  <c r="O32" i="33"/>
  <c r="O30" i="33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22" i="33"/>
  <c r="O22" i="33" s="1"/>
  <c r="N23" i="33"/>
  <c r="O23" i="33" s="1"/>
  <c r="N13" i="33"/>
  <c r="O13" i="33" s="1"/>
  <c r="K43" i="36"/>
  <c r="N36" i="36"/>
  <c r="O36" i="36" s="1"/>
  <c r="G46" i="37"/>
  <c r="H46" i="37"/>
  <c r="N38" i="37"/>
  <c r="O38" i="37" s="1"/>
  <c r="D46" i="37"/>
  <c r="E42" i="38"/>
  <c r="F42" i="38"/>
  <c r="N12" i="38"/>
  <c r="O12" i="38" s="1"/>
  <c r="H49" i="39"/>
  <c r="N26" i="39"/>
  <c r="O26" i="39" s="1"/>
  <c r="N32" i="40"/>
  <c r="O32" i="40" s="1"/>
  <c r="K41" i="40"/>
  <c r="L41" i="40"/>
  <c r="N20" i="40"/>
  <c r="O20" i="40" s="1"/>
  <c r="D41" i="40"/>
  <c r="O35" i="41"/>
  <c r="N22" i="41"/>
  <c r="O22" i="41"/>
  <c r="N26" i="41"/>
  <c r="O26" i="41"/>
  <c r="N28" i="41"/>
  <c r="O28" i="41" s="1"/>
  <c r="N37" i="41"/>
  <c r="O37" i="41" s="1"/>
  <c r="D47" i="41"/>
  <c r="L42" i="42"/>
  <c r="I42" i="42"/>
  <c r="M42" i="42"/>
  <c r="K42" i="42"/>
  <c r="N23" i="42"/>
  <c r="O23" i="42"/>
  <c r="N35" i="42"/>
  <c r="O35" i="42"/>
  <c r="N37" i="42"/>
  <c r="O37" i="42" s="1"/>
  <c r="N25" i="42"/>
  <c r="O25" i="42"/>
  <c r="D42" i="42"/>
  <c r="N12" i="42"/>
  <c r="O12" i="42" s="1"/>
  <c r="N5" i="42"/>
  <c r="O5" i="42"/>
  <c r="K49" i="43"/>
  <c r="I49" i="43"/>
  <c r="M49" i="43"/>
  <c r="N36" i="43"/>
  <c r="O36" i="43"/>
  <c r="N22" i="43"/>
  <c r="O22" i="43"/>
  <c r="N32" i="43"/>
  <c r="O32" i="43" s="1"/>
  <c r="G49" i="43"/>
  <c r="N39" i="43"/>
  <c r="O39" i="43"/>
  <c r="N5" i="40"/>
  <c r="O5" i="40" s="1"/>
  <c r="L45" i="33"/>
  <c r="N36" i="35"/>
  <c r="O36" i="35" s="1"/>
  <c r="N5" i="43"/>
  <c r="O5" i="43" s="1"/>
  <c r="E47" i="41"/>
  <c r="D49" i="39"/>
  <c r="E46" i="37"/>
  <c r="E43" i="36"/>
  <c r="N5" i="34"/>
  <c r="O5" i="34" s="1"/>
  <c r="M43" i="34"/>
  <c r="N14" i="41"/>
  <c r="O14" i="41"/>
  <c r="G42" i="38"/>
  <c r="D45" i="33"/>
  <c r="J40" i="35"/>
  <c r="M40" i="35"/>
  <c r="G43" i="36"/>
  <c r="K48" i="44"/>
  <c r="J48" i="44"/>
  <c r="G48" i="44"/>
  <c r="M48" i="44"/>
  <c r="N25" i="44"/>
  <c r="O25" i="44" s="1"/>
  <c r="I48" i="44"/>
  <c r="F48" i="44"/>
  <c r="H48" i="44"/>
  <c r="N22" i="44"/>
  <c r="O22" i="44"/>
  <c r="N38" i="44"/>
  <c r="O38" i="44"/>
  <c r="N40" i="44"/>
  <c r="O40" i="44" s="1"/>
  <c r="E48" i="44"/>
  <c r="N27" i="44"/>
  <c r="O27" i="44"/>
  <c r="N14" i="44"/>
  <c r="O14" i="44" s="1"/>
  <c r="D48" i="44"/>
  <c r="N25" i="45"/>
  <c r="O25" i="45"/>
  <c r="N35" i="45"/>
  <c r="O35" i="45" s="1"/>
  <c r="N31" i="45"/>
  <c r="O31" i="45"/>
  <c r="N27" i="45"/>
  <c r="O27" i="45"/>
  <c r="N22" i="45"/>
  <c r="O22" i="45"/>
  <c r="H49" i="45"/>
  <c r="F49" i="45"/>
  <c r="N14" i="45"/>
  <c r="O14" i="45"/>
  <c r="E49" i="45"/>
  <c r="I49" i="45"/>
  <c r="K49" i="45"/>
  <c r="D49" i="45"/>
  <c r="G49" i="45"/>
  <c r="J49" i="45"/>
  <c r="N5" i="45"/>
  <c r="O5" i="45" s="1"/>
  <c r="N38" i="47"/>
  <c r="O38" i="47" s="1"/>
  <c r="N41" i="47"/>
  <c r="O41" i="47"/>
  <c r="N43" i="47"/>
  <c r="O43" i="47"/>
  <c r="N34" i="47"/>
  <c r="O34" i="47" s="1"/>
  <c r="H51" i="47"/>
  <c r="K51" i="47"/>
  <c r="F51" i="47"/>
  <c r="G51" i="47"/>
  <c r="I51" i="47"/>
  <c r="N14" i="47"/>
  <c r="O14" i="47"/>
  <c r="L51" i="47"/>
  <c r="M51" i="47"/>
  <c r="D51" i="47"/>
  <c r="N5" i="47"/>
  <c r="O5" i="47"/>
  <c r="D197" i="48"/>
  <c r="N43" i="49"/>
  <c r="O43" i="49"/>
  <c r="N45" i="49"/>
  <c r="O45" i="49"/>
  <c r="N40" i="49"/>
  <c r="O40" i="49" s="1"/>
  <c r="N36" i="49"/>
  <c r="O36" i="49"/>
  <c r="N31" i="49"/>
  <c r="O31" i="49" s="1"/>
  <c r="N22" i="49"/>
  <c r="O22" i="49"/>
  <c r="I53" i="49"/>
  <c r="L53" i="49"/>
  <c r="N14" i="49"/>
  <c r="O14" i="49"/>
  <c r="J53" i="49"/>
  <c r="M53" i="49"/>
  <c r="D53" i="49"/>
  <c r="F53" i="49"/>
  <c r="K53" i="49"/>
  <c r="N5" i="49"/>
  <c r="O5" i="49" s="1"/>
  <c r="E53" i="49"/>
  <c r="O40" i="51"/>
  <c r="P40" i="51"/>
  <c r="O42" i="51"/>
  <c r="P42" i="51" s="1"/>
  <c r="O37" i="51"/>
  <c r="P37" i="51" s="1"/>
  <c r="O33" i="51"/>
  <c r="P33" i="51"/>
  <c r="O28" i="51"/>
  <c r="P28" i="51"/>
  <c r="O24" i="51"/>
  <c r="P24" i="51" s="1"/>
  <c r="O20" i="51"/>
  <c r="P20" i="51"/>
  <c r="M53" i="51"/>
  <c r="G53" i="51"/>
  <c r="L53" i="51"/>
  <c r="E53" i="51"/>
  <c r="O53" i="51" s="1"/>
  <c r="P53" i="51" s="1"/>
  <c r="F53" i="51"/>
  <c r="J53" i="51"/>
  <c r="K53" i="51"/>
  <c r="D53" i="51"/>
  <c r="H53" i="51"/>
  <c r="O5" i="51"/>
  <c r="P5" i="51" s="1"/>
  <c r="I53" i="51"/>
  <c r="O44" i="52" l="1"/>
  <c r="P44" i="52" s="1"/>
  <c r="N197" i="48"/>
  <c r="O197" i="48" s="1"/>
  <c r="N51" i="47"/>
  <c r="O51" i="47" s="1"/>
  <c r="N49" i="45"/>
  <c r="O49" i="45" s="1"/>
  <c r="N30" i="44"/>
  <c r="O30" i="44" s="1"/>
  <c r="N23" i="37"/>
  <c r="O23" i="37" s="1"/>
  <c r="I46" i="37"/>
  <c r="J42" i="38"/>
  <c r="N5" i="38"/>
  <c r="O5" i="38" s="1"/>
  <c r="D40" i="35"/>
  <c r="F40" i="35"/>
  <c r="J45" i="33"/>
  <c r="D43" i="34"/>
  <c r="N5" i="35"/>
  <c r="O5" i="35" s="1"/>
  <c r="I43" i="36"/>
  <c r="J46" i="37"/>
  <c r="N22" i="39"/>
  <c r="O22" i="39" s="1"/>
  <c r="N22" i="47"/>
  <c r="O22" i="47" s="1"/>
  <c r="I45" i="33"/>
  <c r="J43" i="36"/>
  <c r="N31" i="36"/>
  <c r="O31" i="36" s="1"/>
  <c r="K46" i="37"/>
  <c r="D42" i="38"/>
  <c r="N30" i="38"/>
  <c r="O30" i="38" s="1"/>
  <c r="N26" i="43"/>
  <c r="O26" i="43" s="1"/>
  <c r="K45" i="33"/>
  <c r="N31" i="41"/>
  <c r="O31" i="41" s="1"/>
  <c r="F43" i="34"/>
  <c r="L49" i="39"/>
  <c r="N35" i="40"/>
  <c r="O35" i="40" s="1"/>
  <c r="N37" i="40"/>
  <c r="O37" i="40" s="1"/>
  <c r="N55" i="48"/>
  <c r="O55" i="48" s="1"/>
  <c r="N75" i="48"/>
  <c r="O75" i="48" s="1"/>
  <c r="N21" i="33"/>
  <c r="O21" i="33" s="1"/>
  <c r="H42" i="42"/>
  <c r="N42" i="42" s="1"/>
  <c r="O42" i="42" s="1"/>
  <c r="M49" i="39"/>
  <c r="N5" i="39"/>
  <c r="O5" i="39" s="1"/>
  <c r="N42" i="48"/>
  <c r="O42" i="48" s="1"/>
  <c r="N23" i="35"/>
  <c r="O23" i="35" s="1"/>
  <c r="M43" i="36"/>
  <c r="N26" i="36"/>
  <c r="O26" i="36" s="1"/>
  <c r="N25" i="38"/>
  <c r="O25" i="38" s="1"/>
  <c r="N41" i="43"/>
  <c r="O41" i="43" s="1"/>
  <c r="L197" i="48"/>
  <c r="N29" i="47"/>
  <c r="O29" i="47" s="1"/>
  <c r="F45" i="33"/>
  <c r="N45" i="33" s="1"/>
  <c r="O45" i="33" s="1"/>
  <c r="I42" i="38"/>
  <c r="N23" i="38"/>
  <c r="O23" i="38" s="1"/>
  <c r="G53" i="49"/>
  <c r="N53" i="49" s="1"/>
  <c r="O53" i="49" s="1"/>
  <c r="N5" i="41"/>
  <c r="O5" i="41" s="1"/>
  <c r="N26" i="34"/>
  <c r="O26" i="34" s="1"/>
  <c r="I40" i="35"/>
  <c r="N5" i="37"/>
  <c r="O5" i="37" s="1"/>
  <c r="N12" i="37"/>
  <c r="O12" i="37" s="1"/>
  <c r="N37" i="38"/>
  <c r="O37" i="38" s="1"/>
  <c r="N14" i="39"/>
  <c r="O14" i="39" s="1"/>
  <c r="E41" i="40"/>
  <c r="N41" i="40" s="1"/>
  <c r="O41" i="40" s="1"/>
  <c r="N24" i="34"/>
  <c r="O24" i="34" s="1"/>
  <c r="N39" i="45"/>
  <c r="O39" i="45" s="1"/>
  <c r="N29" i="37"/>
  <c r="O29" i="37" s="1"/>
  <c r="N28" i="33"/>
  <c r="O28" i="33" s="1"/>
  <c r="E40" i="35"/>
  <c r="D43" i="36"/>
  <c r="N5" i="36"/>
  <c r="O5" i="36" s="1"/>
  <c r="N21" i="36"/>
  <c r="O21" i="36" s="1"/>
  <c r="L46" i="37"/>
  <c r="N20" i="38"/>
  <c r="O20" i="38" s="1"/>
  <c r="F41" i="40"/>
  <c r="N23" i="40"/>
  <c r="O23" i="40" s="1"/>
  <c r="G47" i="41"/>
  <c r="H47" i="41"/>
  <c r="N15" i="48"/>
  <c r="O15" i="48" s="1"/>
  <c r="N25" i="48"/>
  <c r="O25" i="48" s="1"/>
  <c r="N48" i="48"/>
  <c r="O48" i="48" s="1"/>
  <c r="N33" i="35"/>
  <c r="O33" i="35" s="1"/>
  <c r="N35" i="48"/>
  <c r="O35" i="48" s="1"/>
  <c r="F43" i="36"/>
  <c r="G49" i="39"/>
  <c r="N49" i="39" s="1"/>
  <c r="O49" i="39" s="1"/>
  <c r="N49" i="43"/>
  <c r="O49" i="43" s="1"/>
  <c r="N28" i="43"/>
  <c r="O28" i="43" s="1"/>
  <c r="N40" i="35" l="1"/>
  <c r="O40" i="35" s="1"/>
  <c r="N46" i="37"/>
  <c r="O46" i="37" s="1"/>
  <c r="N42" i="38"/>
  <c r="O42" i="38" s="1"/>
  <c r="N43" i="36"/>
  <c r="O43" i="36" s="1"/>
  <c r="N47" i="41"/>
  <c r="O47" i="41" s="1"/>
  <c r="N43" i="34"/>
  <c r="O43" i="34" s="1"/>
</calcChain>
</file>

<file path=xl/sharedStrings.xml><?xml version="1.0" encoding="utf-8"?>
<sst xmlns="http://schemas.openxmlformats.org/spreadsheetml/2006/main" count="1272" uniqueCount="282">
  <si>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</si>
  <si>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</si>
  <si>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</si>
  <si>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</si>
  <si>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</si>
  <si>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</si>
  <si>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</si>
  <si>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</si>
  <si>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</si>
  <si>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</si>
  <si>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</si>
  <si>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</si>
  <si>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</si>
  <si>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</si>
  <si>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</si>
  <si>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</si>
  <si>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</si>
  <si>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</si>
  <si>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</si>
  <si>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</si>
  <si>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</si>
  <si>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</si>
  <si>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</si>
  <si>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</si>
  <si>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</si>
  <si>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</si>
  <si>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</si>
  <si>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</si>
  <si>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</si>
  <si>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</si>
  <si>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</si>
  <si>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</si>
  <si>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</si>
  <si>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</si>
  <si>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</si>
  <si>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</si>
  <si>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</si>
  <si>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</si>
  <si>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</si>
  <si>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</si>
  <si>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Economic Environment</t>
  </si>
  <si>
    <t>Veteran's Services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</si>
  <si>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</si>
  <si>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</si>
  <si>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</si>
  <si>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</si>
  <si>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</si>
  <si>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</si>
  <si>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</si>
  <si>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</si>
  <si>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</si>
  <si>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</si>
  <si>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</si>
  <si>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Court-Related Expenditures</t>
  </si>
  <si>
    <t>General Administration - Court Administration</t>
  </si>
  <si>
    <t>General Administration - Public Defender Administration</t>
  </si>
  <si>
    <t>General Administration - Clerk of Court Administration</t>
  </si>
  <si>
    <t>Circuit Court - Juvenile - Court Administration</t>
  </si>
  <si>
    <t>Other Uses and Non-Operating</t>
  </si>
  <si>
    <t>Jefferson County Government Expenditures Reported by Account Code and Fund Type</t>
  </si>
  <si>
    <t>Local Fiscal Year Ended September 30, 2010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</si>
  <si>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</si>
  <si>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</si>
  <si>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</si>
  <si>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</si>
  <si>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Conservation and Resource Management</t>
  </si>
  <si>
    <t>Employment Opportunity and Development</t>
  </si>
  <si>
    <t>Housing and Urban Development</t>
  </si>
  <si>
    <t>2011 Countywide Population:</t>
  </si>
  <si>
    <t>Local Fiscal Year Ended September 30, 2008</t>
  </si>
  <si>
    <t>Industry Development</t>
  </si>
  <si>
    <t>General Court-Related Operations - Courthouse Facilities</t>
  </si>
  <si>
    <t>2008 Countywide Population:</t>
  </si>
  <si>
    <t>Local Fiscal Year Ended September 30, 2007</t>
  </si>
  <si>
    <t>Electric Utility Services</t>
  </si>
  <si>
    <t>Other Economic Environment</t>
  </si>
  <si>
    <t>Circuit Court - Criminal - Court Administration</t>
  </si>
  <si>
    <t>Circuit Court - Criminal - State Attorney Administration</t>
  </si>
  <si>
    <t>Circuit Court - Criminal - Public Defender Administration</t>
  </si>
  <si>
    <t>Circuit Court - Criminal - Clerk of Court Administration</t>
  </si>
  <si>
    <t>County Court - Criminal - Court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</si>
  <si>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</si>
  <si>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</si>
  <si>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</si>
  <si>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</si>
  <si>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Executive</t>
  </si>
  <si>
    <t>Detention and/or Corrections</t>
  </si>
  <si>
    <t>Flood Control / Stormwater Management</t>
  </si>
  <si>
    <t>General Administration - Jury Management</t>
  </si>
  <si>
    <t>Circuit Court - Civil - Clerk of Court Administration</t>
  </si>
  <si>
    <t>County Court - Criminal - Clerk of Court Administration</t>
  </si>
  <si>
    <t>County Court - Civil - Clerk of Court Administration</t>
  </si>
  <si>
    <t>County Court - Traffic - Clerk of Court Administration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</si>
  <si>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</si>
  <si>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</si>
  <si>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</si>
  <si>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</si>
  <si>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</si>
  <si>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</si>
  <si>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</si>
  <si>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</si>
  <si>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</si>
  <si>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</si>
  <si>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Veterans Services</t>
  </si>
  <si>
    <t>Health</t>
  </si>
  <si>
    <t>Mental Health</t>
  </si>
  <si>
    <t>Public Assistance</t>
  </si>
  <si>
    <t>Other Uses</t>
  </si>
  <si>
    <t>Interfund Transfers Out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</si>
  <si>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</si>
  <si>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</si>
  <si>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</si>
  <si>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Court Reporter Services</t>
  </si>
  <si>
    <t>Circuit Court - Civil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</si>
  <si>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</si>
  <si>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</si>
  <si>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</si>
  <si>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</si>
  <si>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</si>
  <si>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2005 Countywide Population:</t>
  </si>
  <si>
    <t>Local Fiscal Year Ended September 30, 2015</t>
  </si>
  <si>
    <t>Parks / Recreation</t>
  </si>
  <si>
    <t>2015 Countywide Population:</t>
  </si>
  <si>
    <t>Local Fiscal Year Ended September 30, 2016</t>
  </si>
  <si>
    <t>Cultural Services</t>
  </si>
  <si>
    <t>2016 Countywide Population:</t>
  </si>
  <si>
    <t>Local Fiscal Year Ended September 30, 2017</t>
  </si>
  <si>
    <t>2017 Countywide Population:</t>
  </si>
  <si>
    <t>Local Fiscal Year Ended September 30, 2018</t>
  </si>
  <si>
    <t>Employment Development</t>
  </si>
  <si>
    <t>2018 Countywide Population:</t>
  </si>
  <si>
    <t>Local Fiscal Year Ended September 30, 2019</t>
  </si>
  <si>
    <t>Other Transportation</t>
  </si>
  <si>
    <t>2019 Countywide Population:</t>
  </si>
  <si>
    <t>Pension Benefits</t>
  </si>
  <si>
    <t>Consumer Affairs</t>
  </si>
  <si>
    <t>Gas Utility Services</t>
  </si>
  <si>
    <t>Water Utility Services</t>
  </si>
  <si>
    <t>Sewer / Wastewater Services</t>
  </si>
  <si>
    <t>Water / Sewer Services</t>
  </si>
  <si>
    <t>Airports</t>
  </si>
  <si>
    <t>Water</t>
  </si>
  <si>
    <t>Mass Transit</t>
  </si>
  <si>
    <t>Parking Facilities</t>
  </si>
  <si>
    <t>Hospitals</t>
  </si>
  <si>
    <t>Developmental Disabilities</t>
  </si>
  <si>
    <t>Special Events</t>
  </si>
  <si>
    <t>Special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</si>
  <si>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</si>
  <si>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</si>
  <si>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</si>
  <si>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</si>
  <si>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</si>
  <si>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</si>
  <si>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</si>
  <si>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</si>
  <si>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</si>
  <si>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</si>
  <si>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</si>
  <si>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</si>
  <si>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General Court Administration - Regional Counsel Administration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</si>
  <si>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</si>
  <si>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</si>
  <si>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</si>
  <si>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Judicial Support</t>
  </si>
  <si>
    <t>General Court Administration - Trial Court Law Clerks / Legal Support</t>
  </si>
  <si>
    <t>General Court Administration - Appeals</t>
  </si>
  <si>
    <t>General Court Administration - Pre-Filing Alternative Dispute Resolution Programs</t>
  </si>
  <si>
    <t>Circuit Court - Criminal - State Attorney</t>
  </si>
  <si>
    <t>Circuit Court - Criminal - Public Defender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</si>
  <si>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</si>
  <si>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</si>
  <si>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</si>
  <si>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</si>
  <si>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Public Defender Conflicts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</si>
  <si>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</si>
  <si>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</si>
  <si>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</si>
  <si>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</si>
  <si>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</si>
  <si>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State Attorney</t>
  </si>
  <si>
    <t>Circuit Court - Civil - Public Defender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</si>
  <si>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</si>
  <si>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</si>
  <si>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</si>
  <si>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</si>
  <si>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</si>
  <si>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</si>
  <si>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Resolutions</t>
  </si>
  <si>
    <t>Circuit Court - Civil - Other Costs</t>
  </si>
  <si>
    <t>Circuit Court - Family - Court Administration</t>
  </si>
  <si>
    <t>Circuit Court - Family - State Attorney</t>
  </si>
  <si>
    <t>Circuit Court - Family - Public Defender</t>
  </si>
  <si>
    <t>Circuit Court - Family - Clerk of Court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</si>
  <si>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</si>
  <si>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</si>
  <si>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</si>
  <si>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</si>
  <si>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</si>
  <si>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</si>
  <si>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Resolutions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</si>
  <si>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</si>
  <si>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</si>
  <si>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</si>
  <si>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</si>
  <si>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</si>
  <si>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</si>
  <si>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State Attorney</t>
  </si>
  <si>
    <t>Circuit Court - Juvenile - Public Defender</t>
  </si>
  <si>
    <t>Circuit Court - Juvenile - Clerk of Court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</si>
  <si>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</si>
  <si>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</si>
  <si>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</si>
  <si>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</si>
  <si>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</si>
  <si>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Public Defender Conflicts</t>
  </si>
  <si>
    <t>Circuit Court - Juvenile - Alternative Dispute Resolutions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</si>
  <si>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</si>
  <si>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</si>
  <si>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</si>
  <si>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</si>
  <si>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</si>
  <si>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State Attorney</t>
  </si>
  <si>
    <t>Circuit Court - Probate - Public Defender</t>
  </si>
  <si>
    <t>Circuit Court - Probate - Clerk of Court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</si>
  <si>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</si>
  <si>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</si>
  <si>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</si>
  <si>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</si>
  <si>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</si>
  <si>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</si>
  <si>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Resolutions</t>
  </si>
  <si>
    <t>Circuit Court - Probate - Attorney Fees</t>
  </si>
  <si>
    <t>Circuit Court - Probate - Public Guardian</t>
  </si>
  <si>
    <t>Circuit Court - Probate - Other Costs</t>
  </si>
  <si>
    <t>General Court Operations - Courthouse Security</t>
  </si>
  <si>
    <t>General Court Operations - Courthouse Facilities</t>
  </si>
  <si>
    <t>General Court Operations - Information Systems</t>
  </si>
  <si>
    <t>General Court Operations - Public Law Library</t>
  </si>
  <si>
    <t>General Court Operations - Legal Aid</t>
  </si>
  <si>
    <t>General Court Operations - Clerk of Court-Related Technology</t>
  </si>
  <si>
    <t>General Court Operations - Other Costs</t>
  </si>
  <si>
    <t>County Court - Criminal - State Attorney</t>
  </si>
  <si>
    <t>County Court - Criminal - Public Defender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</si>
  <si>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</si>
  <si>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</si>
  <si>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</si>
  <si>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</si>
  <si>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</si>
  <si>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Public Defender Conflicts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</si>
  <si>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</si>
  <si>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</si>
  <si>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</si>
  <si>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</si>
  <si>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</si>
  <si>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State Attorney</t>
  </si>
  <si>
    <t>County Court - Civil - Public Defender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</si>
  <si>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</si>
  <si>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</si>
  <si>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</si>
  <si>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</si>
  <si>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</si>
  <si>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</si>
  <si>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Resolutions</t>
  </si>
  <si>
    <t>County Court - Civil - Other Costs</t>
  </si>
  <si>
    <t>County Court - Traffic - Court Administration</t>
  </si>
  <si>
    <t>County Court - Traffic - State Attorney</t>
  </si>
  <si>
    <t>County Court - Traffic - Public Defender</t>
  </si>
  <si>
    <t>County Court - Traffic - Hearing Officer</t>
  </si>
  <si>
    <t>County Court - Traffic - Other Costs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</si>
  <si>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</si>
  <si>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</si>
  <si>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</si>
  <si>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</si>
  <si>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</si>
  <si>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</si>
  <si>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</si>
  <si>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Water Transportation Systems</t>
  </si>
  <si>
    <t>Other Transportation Systems / Services</t>
  </si>
  <si>
    <t>Inter-fund Group Transfers Out</t>
  </si>
  <si>
    <t>Local Fiscal Year Ended September 30, 2022</t>
  </si>
  <si>
    <t>2022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</si>
</sst>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274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275</v>
      </c>
      <c r="N4" s="34" t="s">
        <v>5</v>
      </c>
      <c r="O4" s="34" t="s">
        <v>276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SUM(D6:D11)</f>
        <v>4853512</v>
      </c>
      <c r="E5" s="26">
        <f>SUM(E6:E11)</f>
        <v>4000</v>
      </c>
      <c r="F5" s="26">
        <f>SUM(F6:F11)</f>
        <v>360</v>
      </c>
      <c r="G5" s="26">
        <f>SUM(G6:G11)</f>
        <v>0</v>
      </c>
      <c r="H5" s="26">
        <f>SUM(H6:H11)</f>
        <v>0</v>
      </c>
      <c r="I5" s="26">
        <f>SUM(I6:I11)</f>
        <v>0</v>
      </c>
      <c r="J5" s="26">
        <f>SUM(J6:J11)</f>
        <v>0</v>
      </c>
      <c r="K5" s="26">
        <f>SUM(K6:K11)</f>
        <v>0</v>
      </c>
      <c r="L5" s="26">
        <f>SUM(L6:L11)</f>
        <v>0</v>
      </c>
      <c r="M5" s="26">
        <f>SUM(M6:M11)</f>
        <v>0</v>
      </c>
      <c r="N5" s="26">
        <f>SUM(N6:N11)</f>
        <v>0</v>
      </c>
      <c r="O5" s="27">
        <f>SUM(D5:N5)</f>
        <v>4857872</v>
      </c>
      <c r="P5" s="32">
        <f>(O5/P$46)</f>
        <v>325.5291831401193</v>
      </c>
      <c r="Q5" s="6"/>
    </row>
    <row r="6" spans="1:134">
      <c r="A6" s="12"/>
      <c r="B6" s="44">
        <v>511</v>
      </c>
      <c r="C6" s="20" t="s">
        <v>20</v>
      </c>
      <c r="D6" s="46">
        <v>1033319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1033319</v>
      </c>
      <c r="P6" s="47">
        <f>(O6/P$46)</f>
        <v>69.243382697848958</v>
      </c>
      <c r="Q6" s="9"/>
    </row>
    <row r="7" spans="1:134">
      <c r="A7" s="12"/>
      <c r="B7" s="44">
        <v>513</v>
      </c>
      <c r="C7" s="20" t="s">
        <v>21</v>
      </c>
      <c r="D7" s="46">
        <v>1089551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1089551</v>
      </c>
      <c r="P7" s="47">
        <f>(O7/P$46)</f>
        <v>73.01152583260739</v>
      </c>
      <c r="Q7" s="9"/>
    </row>
    <row r="8" spans="1:134">
      <c r="A8" s="12"/>
      <c r="B8" s="44">
        <v>514</v>
      </c>
      <c r="C8" s="20" t="s">
        <v>22</v>
      </c>
      <c r="D8" s="46">
        <v>70118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70118</v>
      </c>
      <c r="P8" s="47">
        <f>(O8/P$46)</f>
        <v>4.6986530858406486</v>
      </c>
      <c r="Q8" s="9"/>
    </row>
    <row r="9" spans="1:134">
      <c r="A9" s="12"/>
      <c r="B9" s="44">
        <v>515</v>
      </c>
      <c r="C9" s="20" t="s">
        <v>23</v>
      </c>
      <c r="D9" s="46">
        <v>203317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203317</v>
      </c>
      <c r="P9" s="47">
        <f>(O9/P$46)</f>
        <v>13.624405280439589</v>
      </c>
      <c r="Q9" s="9"/>
    </row>
    <row r="10" spans="1:134">
      <c r="A10" s="12"/>
      <c r="B10" s="44">
        <v>516</v>
      </c>
      <c r="C10" s="20" t="s">
        <v>64</v>
      </c>
      <c r="D10" s="46">
        <v>73460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73460</v>
      </c>
      <c r="P10" s="47">
        <f>(O10/P$46)</f>
        <v>4.9226026938283187</v>
      </c>
      <c r="Q10" s="9"/>
    </row>
    <row r="11" spans="1:134">
      <c r="A11" s="12"/>
      <c r="B11" s="44">
        <v>519</v>
      </c>
      <c r="C11" s="20" t="s">
        <v>25</v>
      </c>
      <c r="D11" s="46">
        <v>2383747</v>
      </c>
      <c r="E11" s="46">
        <v>4000</v>
      </c>
      <c r="F11" s="46">
        <v>360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2388107</v>
      </c>
      <c r="P11" s="47">
        <f>(O11/P$46)</f>
        <v>160.02861354955439</v>
      </c>
      <c r="Q11" s="9"/>
    </row>
    <row r="12" spans="1:134" ht="15.75">
      <c r="A12" s="28" t="s">
        <v>26</v>
      </c>
      <c r="B12" s="29"/>
      <c r="C12" s="30"/>
      <c r="D12" s="31">
        <f>SUM(D13:D18)</f>
        <v>5939007</v>
      </c>
      <c r="E12" s="31">
        <f>SUM(E13:E18)</f>
        <v>4183618</v>
      </c>
      <c r="F12" s="31">
        <f>SUM(F13:F18)</f>
        <v>0</v>
      </c>
      <c r="G12" s="31">
        <f>SUM(G13:G18)</f>
        <v>0</v>
      </c>
      <c r="H12" s="31">
        <f>SUM(H13:H18)</f>
        <v>0</v>
      </c>
      <c r="I12" s="31">
        <f>SUM(I13:I18)</f>
        <v>0</v>
      </c>
      <c r="J12" s="31">
        <f>SUM(J13:J18)</f>
        <v>0</v>
      </c>
      <c r="K12" s="31">
        <f>SUM(K13:K18)</f>
        <v>0</v>
      </c>
      <c r="L12" s="31">
        <f>SUM(L13:L18)</f>
        <v>0</v>
      </c>
      <c r="M12" s="31">
        <f>SUM(M13:M18)</f>
        <v>0</v>
      </c>
      <c r="N12" s="31">
        <f>SUM(N13:N18)</f>
        <v>0</v>
      </c>
      <c r="O12" s="42">
        <f>SUM(D12:N12)</f>
        <v>10122625</v>
      </c>
      <c r="P12" s="43">
        <f>(O12/P$46)</f>
        <v>678.32372847282716</v>
      </c>
      <c r="Q12" s="10"/>
    </row>
    <row r="13" spans="1:134">
      <c r="A13" s="12"/>
      <c r="B13" s="44">
        <v>521</v>
      </c>
      <c r="C13" s="20" t="s">
        <v>27</v>
      </c>
      <c r="D13" s="46">
        <v>5488231</v>
      </c>
      <c r="E13" s="46">
        <v>770662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6258893</v>
      </c>
      <c r="P13" s="47">
        <f>(O13/P$46)</f>
        <v>419.41251759029683</v>
      </c>
      <c r="Q13" s="9"/>
    </row>
    <row r="14" spans="1:134">
      <c r="A14" s="12"/>
      <c r="B14" s="44">
        <v>522</v>
      </c>
      <c r="C14" s="20" t="s">
        <v>28</v>
      </c>
      <c r="D14" s="46">
        <v>24297</v>
      </c>
      <c r="E14" s="46">
        <v>946853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1">SUM(D14:N14)</f>
        <v>971150</v>
      </c>
      <c r="P14" s="47">
        <f>(O14/P$46)</f>
        <v>65.077397306171676</v>
      </c>
      <c r="Q14" s="9"/>
    </row>
    <row r="15" spans="1:134">
      <c r="A15" s="12"/>
      <c r="B15" s="44">
        <v>524</v>
      </c>
      <c r="C15" s="20" t="s">
        <v>30</v>
      </c>
      <c r="D15" s="46">
        <v>209484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209484</v>
      </c>
      <c r="P15" s="47">
        <f>(O15/P$46)</f>
        <v>14.037659987938083</v>
      </c>
      <c r="Q15" s="9"/>
    </row>
    <row r="16" spans="1:134">
      <c r="A16" s="12"/>
      <c r="B16" s="44">
        <v>525</v>
      </c>
      <c r="C16" s="20" t="s">
        <v>31</v>
      </c>
      <c r="D16" s="46">
        <v>184347</v>
      </c>
      <c r="E16" s="46">
        <v>799641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983988</v>
      </c>
      <c r="P16" s="47">
        <f>(O16/P$46)</f>
        <v>65.937680091134496</v>
      </c>
      <c r="Q16" s="9"/>
    </row>
    <row r="17" spans="1:17">
      <c r="A17" s="12"/>
      <c r="B17" s="44">
        <v>526</v>
      </c>
      <c r="C17" s="20" t="s">
        <v>32</v>
      </c>
      <c r="D17" s="46">
        <v>0</v>
      </c>
      <c r="E17" s="46">
        <v>1666462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1666462</v>
      </c>
      <c r="P17" s="47">
        <f>(O17/P$46)</f>
        <v>111.67070964283322</v>
      </c>
      <c r="Q17" s="9"/>
    </row>
    <row r="18" spans="1:17">
      <c r="A18" s="12"/>
      <c r="B18" s="44">
        <v>527</v>
      </c>
      <c r="C18" s="20" t="s">
        <v>33</v>
      </c>
      <c r="D18" s="46">
        <v>32648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32648</v>
      </c>
      <c r="P18" s="47">
        <f>(O18/P$46)</f>
        <v>2.1877638544528581</v>
      </c>
      <c r="Q18" s="9"/>
    </row>
    <row r="19" spans="1:17" ht="15.75">
      <c r="A19" s="28" t="s">
        <v>35</v>
      </c>
      <c r="B19" s="29"/>
      <c r="C19" s="30"/>
      <c r="D19" s="31">
        <f>SUM(D20:D21)</f>
        <v>380602</v>
      </c>
      <c r="E19" s="31">
        <f>SUM(E20:E21)</f>
        <v>2052527</v>
      </c>
      <c r="F19" s="31">
        <f>SUM(F20:F21)</f>
        <v>0</v>
      </c>
      <c r="G19" s="31">
        <f>SUM(G20:G21)</f>
        <v>0</v>
      </c>
      <c r="H19" s="31">
        <f>SUM(H20:H21)</f>
        <v>0</v>
      </c>
      <c r="I19" s="31">
        <f>SUM(I20:I21)</f>
        <v>0</v>
      </c>
      <c r="J19" s="31">
        <f>SUM(J20:J21)</f>
        <v>0</v>
      </c>
      <c r="K19" s="31">
        <f>SUM(K20:K21)</f>
        <v>0</v>
      </c>
      <c r="L19" s="31">
        <f>SUM(L20:L21)</f>
        <v>0</v>
      </c>
      <c r="M19" s="31">
        <f>SUM(M20:M21)</f>
        <v>0</v>
      </c>
      <c r="N19" s="31">
        <f>SUM(N20:N21)</f>
        <v>0</v>
      </c>
      <c r="O19" s="42">
        <f>SUM(D19:N19)</f>
        <v>2433129</v>
      </c>
      <c r="P19" s="43">
        <f>(O19/P$46)</f>
        <v>163.04556724519199</v>
      </c>
      <c r="Q19" s="10"/>
    </row>
    <row r="20" spans="1:17">
      <c r="A20" s="12"/>
      <c r="B20" s="44">
        <v>534</v>
      </c>
      <c r="C20" s="20" t="s">
        <v>36</v>
      </c>
      <c r="D20" s="46">
        <v>70393</v>
      </c>
      <c r="E20" s="46">
        <v>2052527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3" si="2">SUM(D20:N20)</f>
        <v>2122920</v>
      </c>
      <c r="P20" s="47">
        <f>(O20/P$46)</f>
        <v>142.25825906319105</v>
      </c>
      <c r="Q20" s="9"/>
    </row>
    <row r="21" spans="1:17">
      <c r="A21" s="12"/>
      <c r="B21" s="44">
        <v>537</v>
      </c>
      <c r="C21" s="20" t="s">
        <v>65</v>
      </c>
      <c r="D21" s="46">
        <v>310209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310209</v>
      </c>
      <c r="P21" s="47">
        <f>(O21/P$46)</f>
        <v>20.787308182000938</v>
      </c>
      <c r="Q21" s="9"/>
    </row>
    <row r="22" spans="1:17" ht="15.75">
      <c r="A22" s="28" t="s">
        <v>38</v>
      </c>
      <c r="B22" s="29"/>
      <c r="C22" s="30"/>
      <c r="D22" s="31">
        <f>SUM(D23:D23)</f>
        <v>0</v>
      </c>
      <c r="E22" s="31">
        <f>SUM(E23:E23)</f>
        <v>1975972</v>
      </c>
      <c r="F22" s="31">
        <f>SUM(F23:F23)</f>
        <v>690668</v>
      </c>
      <c r="G22" s="31">
        <f>SUM(G23:G23)</f>
        <v>377318</v>
      </c>
      <c r="H22" s="31">
        <f>SUM(H23:H23)</f>
        <v>0</v>
      </c>
      <c r="I22" s="31">
        <f>SUM(I23:I23)</f>
        <v>0</v>
      </c>
      <c r="J22" s="31">
        <f>SUM(J23:J23)</f>
        <v>0</v>
      </c>
      <c r="K22" s="31">
        <f>SUM(K23:K23)</f>
        <v>0</v>
      </c>
      <c r="L22" s="31">
        <f>SUM(L23:L23)</f>
        <v>0</v>
      </c>
      <c r="M22" s="31">
        <f>SUM(M23:M23)</f>
        <v>0</v>
      </c>
      <c r="N22" s="31">
        <f>SUM(N23:N23)</f>
        <v>0</v>
      </c>
      <c r="O22" s="31">
        <f t="shared" si="2"/>
        <v>3043958</v>
      </c>
      <c r="P22" s="43">
        <f>(O22/P$46)</f>
        <v>203.97761844133217</v>
      </c>
      <c r="Q22" s="10"/>
    </row>
    <row r="23" spans="1:17">
      <c r="A23" s="12"/>
      <c r="B23" s="44">
        <v>541</v>
      </c>
      <c r="C23" s="20" t="s">
        <v>39</v>
      </c>
      <c r="D23" s="46">
        <v>0</v>
      </c>
      <c r="E23" s="46">
        <v>1975972</v>
      </c>
      <c r="F23" s="46">
        <v>690668</v>
      </c>
      <c r="G23" s="46">
        <v>377318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3043958</v>
      </c>
      <c r="P23" s="47">
        <f>(O23/P$46)</f>
        <v>203.97761844133217</v>
      </c>
      <c r="Q23" s="9"/>
    </row>
    <row r="24" spans="1:17" ht="15.75">
      <c r="A24" s="28" t="s">
        <v>40</v>
      </c>
      <c r="B24" s="29"/>
      <c r="C24" s="30"/>
      <c r="D24" s="31">
        <f>SUM(D25:D26)</f>
        <v>16016</v>
      </c>
      <c r="E24" s="31">
        <f>SUM(E25:E26)</f>
        <v>251990</v>
      </c>
      <c r="F24" s="31">
        <f>SUM(F25:F26)</f>
        <v>0</v>
      </c>
      <c r="G24" s="31">
        <f>SUM(G25:G26)</f>
        <v>0</v>
      </c>
      <c r="H24" s="31">
        <f>SUM(H25:H26)</f>
        <v>0</v>
      </c>
      <c r="I24" s="31">
        <f>SUM(I25:I26)</f>
        <v>0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 t="shared" si="2"/>
        <v>268006</v>
      </c>
      <c r="P24" s="43">
        <f>(O24/P$46)</f>
        <v>17.95925752194599</v>
      </c>
      <c r="Q24" s="10"/>
    </row>
    <row r="25" spans="1:17">
      <c r="A25" s="13"/>
      <c r="B25" s="45">
        <v>551</v>
      </c>
      <c r="C25" s="21" t="s">
        <v>66</v>
      </c>
      <c r="D25" s="46">
        <v>0</v>
      </c>
      <c r="E25" s="46">
        <v>251990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251990</v>
      </c>
      <c r="P25" s="47">
        <f>(O25/P$46)</f>
        <v>16.886014876365341</v>
      </c>
      <c r="Q25" s="9"/>
    </row>
    <row r="26" spans="1:17">
      <c r="A26" s="13"/>
      <c r="B26" s="45">
        <v>553</v>
      </c>
      <c r="C26" s="21" t="s">
        <v>41</v>
      </c>
      <c r="D26" s="46">
        <v>16016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16016</v>
      </c>
      <c r="P26" s="47">
        <f>(O26/P$46)</f>
        <v>1.0732426455806474</v>
      </c>
      <c r="Q26" s="9"/>
    </row>
    <row r="27" spans="1:17" ht="15.75">
      <c r="A27" s="28" t="s">
        <v>42</v>
      </c>
      <c r="B27" s="29"/>
      <c r="C27" s="30"/>
      <c r="D27" s="31">
        <f>SUM(D28:D30)</f>
        <v>107916</v>
      </c>
      <c r="E27" s="31">
        <f>SUM(E28:E30)</f>
        <v>80053</v>
      </c>
      <c r="F27" s="31">
        <f>SUM(F28:F30)</f>
        <v>0</v>
      </c>
      <c r="G27" s="31">
        <f>SUM(G28:G30)</f>
        <v>0</v>
      </c>
      <c r="H27" s="31">
        <f>SUM(H28:H30)</f>
        <v>0</v>
      </c>
      <c r="I27" s="31">
        <f>SUM(I28:I30)</f>
        <v>0</v>
      </c>
      <c r="J27" s="31">
        <f>SUM(J28:J30)</f>
        <v>0</v>
      </c>
      <c r="K27" s="31">
        <f>SUM(K28:K30)</f>
        <v>0</v>
      </c>
      <c r="L27" s="31">
        <f>SUM(L28:L30)</f>
        <v>0</v>
      </c>
      <c r="M27" s="31">
        <f>SUM(M28:M30)</f>
        <v>0</v>
      </c>
      <c r="N27" s="31">
        <f>SUM(N28:N30)</f>
        <v>0</v>
      </c>
      <c r="O27" s="31">
        <f t="shared" si="2"/>
        <v>187969</v>
      </c>
      <c r="P27" s="43">
        <f>(O27/P$46)</f>
        <v>12.595925752194599</v>
      </c>
      <c r="Q27" s="10"/>
    </row>
    <row r="28" spans="1:17">
      <c r="A28" s="12"/>
      <c r="B28" s="44">
        <v>562</v>
      </c>
      <c r="C28" s="20" t="s">
        <v>44</v>
      </c>
      <c r="D28" s="46">
        <v>52549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52549</v>
      </c>
      <c r="P28" s="47">
        <f>(O28/P$46)</f>
        <v>3.5213428935200697</v>
      </c>
      <c r="Q28" s="9"/>
    </row>
    <row r="29" spans="1:17">
      <c r="A29" s="12"/>
      <c r="B29" s="44">
        <v>563</v>
      </c>
      <c r="C29" s="20" t="s">
        <v>45</v>
      </c>
      <c r="D29" s="46">
        <v>35933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35933</v>
      </c>
      <c r="P29" s="47">
        <f>(O29/P$46)</f>
        <v>2.4078938551229645</v>
      </c>
      <c r="Q29" s="9"/>
    </row>
    <row r="30" spans="1:17">
      <c r="A30" s="12"/>
      <c r="B30" s="44">
        <v>564</v>
      </c>
      <c r="C30" s="20" t="s">
        <v>46</v>
      </c>
      <c r="D30" s="46">
        <v>19434</v>
      </c>
      <c r="E30" s="46">
        <v>80053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99487</v>
      </c>
      <c r="P30" s="47">
        <f>(O30/P$46)</f>
        <v>6.6666890035515651</v>
      </c>
      <c r="Q30" s="9"/>
    </row>
    <row r="31" spans="1:17" ht="15.75">
      <c r="A31" s="28" t="s">
        <v>48</v>
      </c>
      <c r="B31" s="29"/>
      <c r="C31" s="30"/>
      <c r="D31" s="31">
        <f>SUM(D32:D33)</f>
        <v>658615</v>
      </c>
      <c r="E31" s="31">
        <f>SUM(E32:E33)</f>
        <v>106827</v>
      </c>
      <c r="F31" s="31">
        <f>SUM(F32:F33)</f>
        <v>0</v>
      </c>
      <c r="G31" s="31">
        <f>SUM(G32:G33)</f>
        <v>0</v>
      </c>
      <c r="H31" s="31">
        <f>SUM(H32:H33)</f>
        <v>0</v>
      </c>
      <c r="I31" s="31">
        <f>SUM(I32:I33)</f>
        <v>0</v>
      </c>
      <c r="J31" s="31">
        <f>SUM(J32:J33)</f>
        <v>0</v>
      </c>
      <c r="K31" s="31">
        <f>SUM(K32:K33)</f>
        <v>0</v>
      </c>
      <c r="L31" s="31">
        <f>SUM(L32:L33)</f>
        <v>0</v>
      </c>
      <c r="M31" s="31">
        <f>SUM(M32:M33)</f>
        <v>0</v>
      </c>
      <c r="N31" s="31">
        <f>SUM(N32:N33)</f>
        <v>0</v>
      </c>
      <c r="O31" s="31">
        <f>SUM(D31:N31)</f>
        <v>765442</v>
      </c>
      <c r="P31" s="43">
        <f>(O31/P$46)</f>
        <v>51.292769550358507</v>
      </c>
      <c r="Q31" s="9"/>
    </row>
    <row r="32" spans="1:17">
      <c r="A32" s="12"/>
      <c r="B32" s="44">
        <v>571</v>
      </c>
      <c r="C32" s="20" t="s">
        <v>49</v>
      </c>
      <c r="D32" s="46">
        <v>559570</v>
      </c>
      <c r="E32" s="46">
        <v>106827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666397</v>
      </c>
      <c r="P32" s="47">
        <f>(O32/P$46)</f>
        <v>44.655699256181734</v>
      </c>
      <c r="Q32" s="9"/>
    </row>
    <row r="33" spans="1:120">
      <c r="A33" s="12"/>
      <c r="B33" s="44">
        <v>572</v>
      </c>
      <c r="C33" s="20" t="s">
        <v>50</v>
      </c>
      <c r="D33" s="46">
        <v>99045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99045</v>
      </c>
      <c r="P33" s="47">
        <f>(O33/P$46)</f>
        <v>6.6370702941767741</v>
      </c>
      <c r="Q33" s="9"/>
    </row>
    <row r="34" spans="1:120" ht="15.75">
      <c r="A34" s="28" t="s">
        <v>58</v>
      </c>
      <c r="B34" s="29"/>
      <c r="C34" s="30"/>
      <c r="D34" s="31">
        <f>SUM(D35:D35)</f>
        <v>5701695</v>
      </c>
      <c r="E34" s="31">
        <f>SUM(E35:E35)</f>
        <v>5300529</v>
      </c>
      <c r="F34" s="31">
        <f>SUM(F35:F35)</f>
        <v>0</v>
      </c>
      <c r="G34" s="31">
        <f>SUM(G35:G35)</f>
        <v>0</v>
      </c>
      <c r="H34" s="31">
        <f>SUM(H35:H35)</f>
        <v>0</v>
      </c>
      <c r="I34" s="31">
        <f>SUM(I35:I35)</f>
        <v>0</v>
      </c>
      <c r="J34" s="31">
        <f>SUM(J35:J35)</f>
        <v>0</v>
      </c>
      <c r="K34" s="31">
        <f>SUM(K35:K35)</f>
        <v>0</v>
      </c>
      <c r="L34" s="31">
        <f>SUM(L35:L35)</f>
        <v>0</v>
      </c>
      <c r="M34" s="31">
        <f>SUM(M35:M35)</f>
        <v>0</v>
      </c>
      <c r="N34" s="31">
        <f>SUM(N35:N35)</f>
        <v>0</v>
      </c>
      <c r="O34" s="31">
        <f>SUM(D34:N34)</f>
        <v>11002224</v>
      </c>
      <c r="P34" s="43">
        <f>(O34/P$46)</f>
        <v>737.26623333109967</v>
      </c>
      <c r="Q34" s="9"/>
    </row>
    <row r="35" spans="1:120">
      <c r="A35" s="12"/>
      <c r="B35" s="44">
        <v>581</v>
      </c>
      <c r="C35" s="20" t="s">
        <v>279</v>
      </c>
      <c r="D35" s="46">
        <v>5701695</v>
      </c>
      <c r="E35" s="46">
        <v>5300529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11002224</v>
      </c>
      <c r="P35" s="47">
        <f>(O35/P$46)</f>
        <v>737.26623333109967</v>
      </c>
      <c r="Q35" s="9"/>
    </row>
    <row r="36" spans="1:120" ht="15.75">
      <c r="A36" s="28" t="s">
        <v>53</v>
      </c>
      <c r="B36" s="29"/>
      <c r="C36" s="30"/>
      <c r="D36" s="31">
        <f>SUM(D37:D43)</f>
        <v>663640</v>
      </c>
      <c r="E36" s="31">
        <f>SUM(E37:E43)</f>
        <v>516262</v>
      </c>
      <c r="F36" s="31">
        <f>SUM(F37:F43)</f>
        <v>0</v>
      </c>
      <c r="G36" s="31">
        <f>SUM(G37:G43)</f>
        <v>0</v>
      </c>
      <c r="H36" s="31">
        <f>SUM(H37:H43)</f>
        <v>0</v>
      </c>
      <c r="I36" s="31">
        <f>SUM(I37:I43)</f>
        <v>0</v>
      </c>
      <c r="J36" s="31">
        <f>SUM(J37:J43)</f>
        <v>0</v>
      </c>
      <c r="K36" s="31">
        <f>SUM(K37:K43)</f>
        <v>0</v>
      </c>
      <c r="L36" s="31">
        <f>SUM(L37:L43)</f>
        <v>0</v>
      </c>
      <c r="M36" s="31">
        <f>SUM(M37:M43)</f>
        <v>0</v>
      </c>
      <c r="N36" s="31">
        <f>SUM(N37:N43)</f>
        <v>0</v>
      </c>
      <c r="O36" s="31">
        <f>SUM(D36:N36)</f>
        <v>1179902</v>
      </c>
      <c r="P36" s="43">
        <f>(O36/P$46)</f>
        <v>79.066005494873679</v>
      </c>
      <c r="Q36" s="9"/>
    </row>
    <row r="37" spans="1:120">
      <c r="A37" s="12"/>
      <c r="B37" s="44">
        <v>604</v>
      </c>
      <c r="C37" s="20" t="s">
        <v>56</v>
      </c>
      <c r="D37" s="46">
        <v>443288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3">SUM(D37:N37)</f>
        <v>443288</v>
      </c>
      <c r="P37" s="47">
        <f>(O37/P$46)</f>
        <v>29.705019098036587</v>
      </c>
      <c r="Q37" s="9"/>
    </row>
    <row r="38" spans="1:120">
      <c r="A38" s="12"/>
      <c r="B38" s="44">
        <v>608</v>
      </c>
      <c r="C38" s="20" t="s">
        <v>88</v>
      </c>
      <c r="D38" s="46">
        <v>0</v>
      </c>
      <c r="E38" s="46">
        <v>54485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54485</v>
      </c>
      <c r="P38" s="47">
        <f>(O38/P$46)</f>
        <v>3.6510755210078401</v>
      </c>
      <c r="Q38" s="9"/>
    </row>
    <row r="39" spans="1:120">
      <c r="A39" s="12"/>
      <c r="B39" s="44">
        <v>614</v>
      </c>
      <c r="C39" s="20" t="s">
        <v>79</v>
      </c>
      <c r="D39" s="46">
        <v>110176</v>
      </c>
      <c r="E39" s="46">
        <v>134884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4">SUM(D39:N39)</f>
        <v>245060</v>
      </c>
      <c r="P39" s="47">
        <f>(O39/P$46)</f>
        <v>16.421631039335253</v>
      </c>
      <c r="Q39" s="9"/>
    </row>
    <row r="40" spans="1:120">
      <c r="A40" s="12"/>
      <c r="B40" s="44">
        <v>634</v>
      </c>
      <c r="C40" s="20" t="s">
        <v>89</v>
      </c>
      <c r="D40" s="46">
        <v>110176</v>
      </c>
      <c r="E40" s="46">
        <v>116548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226724</v>
      </c>
      <c r="P40" s="47">
        <f>(O40/P$46)</f>
        <v>15.192923674864304</v>
      </c>
      <c r="Q40" s="9"/>
    </row>
    <row r="41" spans="1:120">
      <c r="A41" s="12"/>
      <c r="B41" s="44">
        <v>724</v>
      </c>
      <c r="C41" s="20" t="s">
        <v>90</v>
      </c>
      <c r="D41" s="46">
        <v>0</v>
      </c>
      <c r="E41" s="46">
        <v>77662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5">SUM(D41:N41)</f>
        <v>77662</v>
      </c>
      <c r="P41" s="47">
        <f>(O41/P$46)</f>
        <v>5.2041814648529119</v>
      </c>
      <c r="Q41" s="9"/>
    </row>
    <row r="42" spans="1:120">
      <c r="A42" s="12"/>
      <c r="B42" s="44">
        <v>744</v>
      </c>
      <c r="C42" s="20" t="s">
        <v>91</v>
      </c>
      <c r="D42" s="46">
        <v>0</v>
      </c>
      <c r="E42" s="46">
        <v>24945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5"/>
        <v>24945</v>
      </c>
      <c r="P42" s="47">
        <f>(O42/P$46)</f>
        <v>1.6715807813442338</v>
      </c>
      <c r="Q42" s="9"/>
    </row>
    <row r="43" spans="1:120" ht="15.75" thickBot="1">
      <c r="A43" s="12"/>
      <c r="B43" s="44">
        <v>764</v>
      </c>
      <c r="C43" s="20" t="s">
        <v>92</v>
      </c>
      <c r="D43" s="46">
        <v>0</v>
      </c>
      <c r="E43" s="46">
        <v>107738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5"/>
        <v>107738</v>
      </c>
      <c r="P43" s="47">
        <f>(O43/P$46)</f>
        <v>7.2195939154325535</v>
      </c>
      <c r="Q43" s="9"/>
    </row>
    <row r="44" spans="1:120" ht="16.5" thickBot="1">
      <c r="A44" s="14" t="s">
        <v>10</v>
      </c>
      <c r="B44" s="23"/>
      <c r="C44" s="22"/>
      <c r="D44" s="15">
        <f>SUM(D5,D12,D19,D22,D24,D27,D31,D34,D36)</f>
        <v>18321003</v>
      </c>
      <c r="E44" s="15">
        <f>SUM(E5,E12,E19,E22,E24,E27,E31,E34,E36)</f>
        <v>14471778</v>
      </c>
      <c r="F44" s="15">
        <f>SUM(F5,F12,F19,F22,F24,F27,F31,F34,F36)</f>
        <v>691028</v>
      </c>
      <c r="G44" s="15">
        <f>SUM(G5,G12,G19,G22,G24,G27,G31,G34,G36)</f>
        <v>377318</v>
      </c>
      <c r="H44" s="15">
        <f>SUM(H5,H12,H19,H22,H24,H27,H31,H34,H36)</f>
        <v>0</v>
      </c>
      <c r="I44" s="15">
        <f>SUM(I5,I12,I19,I22,I24,I27,I31,I34,I36)</f>
        <v>0</v>
      </c>
      <c r="J44" s="15">
        <f>SUM(J5,J12,J19,J22,J24,J27,J31,J34,J36)</f>
        <v>0</v>
      </c>
      <c r="K44" s="15">
        <f>SUM(K5,K12,K19,K22,K24,K27,K31,K34,K36)</f>
        <v>0</v>
      </c>
      <c r="L44" s="15">
        <f>SUM(L5,L12,L19,L22,L24,L27,L31,L34,L36)</f>
        <v>0</v>
      </c>
      <c r="M44" s="15">
        <f>SUM(M5,M12,M19,M22,M24,M27,M31,M34,M36)</f>
        <v>0</v>
      </c>
      <c r="N44" s="15">
        <f>SUM(N5,N12,N19,N22,N24,N27,N31,N34,N36)</f>
        <v>0</v>
      </c>
      <c r="O44" s="15">
        <f>SUM(D44:N44)</f>
        <v>33861127</v>
      </c>
      <c r="P44" s="37">
        <f>(O44/P$46)</f>
        <v>2269.0562889499429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48" t="s">
        <v>281</v>
      </c>
      <c r="N46" s="48"/>
      <c r="O46" s="48"/>
      <c r="P46" s="41">
        <v>14923</v>
      </c>
    </row>
    <row r="47" spans="1:120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1"/>
    </row>
    <row r="48" spans="1:120" ht="15.75" customHeight="1" thickBot="1">
      <c r="A48" s="52" t="s">
        <v>62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2825073</v>
      </c>
      <c r="E5" s="26">
        <f t="shared" si="0"/>
        <v>0</v>
      </c>
      <c r="F5" s="26">
        <f t="shared" si="0"/>
        <v>356751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3181824</v>
      </c>
      <c r="O5" s="32">
        <f t="shared" ref="O5:O49" si="1">(N5/O$51)</f>
        <v>218.62195959873574</v>
      </c>
      <c r="P5" s="6"/>
    </row>
    <row r="6" spans="1:133">
      <c r="A6" s="12"/>
      <c r="B6" s="44">
        <v>511</v>
      </c>
      <c r="C6" s="20" t="s">
        <v>20</v>
      </c>
      <c r="D6" s="46">
        <v>179777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179777</v>
      </c>
      <c r="O6" s="47">
        <f t="shared" si="1"/>
        <v>12.352411708121478</v>
      </c>
      <c r="P6" s="9"/>
    </row>
    <row r="7" spans="1:133">
      <c r="A7" s="12"/>
      <c r="B7" s="44">
        <v>512</v>
      </c>
      <c r="C7" s="20" t="s">
        <v>85</v>
      </c>
      <c r="D7" s="46">
        <v>279364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279364</v>
      </c>
      <c r="O7" s="47">
        <f t="shared" si="1"/>
        <v>19.194997938711008</v>
      </c>
      <c r="P7" s="9"/>
    </row>
    <row r="8" spans="1:133">
      <c r="A8" s="12"/>
      <c r="B8" s="44">
        <v>513</v>
      </c>
      <c r="C8" s="20" t="s">
        <v>21</v>
      </c>
      <c r="D8" s="46">
        <v>1825476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1825476</v>
      </c>
      <c r="O8" s="47">
        <f t="shared" si="1"/>
        <v>125.42778617562182</v>
      </c>
      <c r="P8" s="9"/>
    </row>
    <row r="9" spans="1:133">
      <c r="A9" s="12"/>
      <c r="B9" s="44">
        <v>514</v>
      </c>
      <c r="C9" s="20" t="s">
        <v>22</v>
      </c>
      <c r="D9" s="46">
        <v>26192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26192</v>
      </c>
      <c r="O9" s="47">
        <f t="shared" si="1"/>
        <v>1.7996427099079291</v>
      </c>
      <c r="P9" s="9"/>
    </row>
    <row r="10" spans="1:133">
      <c r="A10" s="12"/>
      <c r="B10" s="44">
        <v>515</v>
      </c>
      <c r="C10" s="20" t="s">
        <v>23</v>
      </c>
      <c r="D10" s="46">
        <v>164235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164235</v>
      </c>
      <c r="O10" s="47">
        <f t="shared" si="1"/>
        <v>11.284526590628007</v>
      </c>
      <c r="P10" s="9"/>
    </row>
    <row r="11" spans="1:133">
      <c r="A11" s="12"/>
      <c r="B11" s="44">
        <v>516</v>
      </c>
      <c r="C11" s="20" t="s">
        <v>64</v>
      </c>
      <c r="D11" s="46">
        <v>74980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74980</v>
      </c>
      <c r="O11" s="47">
        <f t="shared" si="1"/>
        <v>5.151848289130136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356751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356751</v>
      </c>
      <c r="O12" s="47">
        <f t="shared" si="1"/>
        <v>24.512230314690118</v>
      </c>
      <c r="P12" s="9"/>
    </row>
    <row r="13" spans="1:133">
      <c r="A13" s="12"/>
      <c r="B13" s="44">
        <v>519</v>
      </c>
      <c r="C13" s="20" t="s">
        <v>25</v>
      </c>
      <c r="D13" s="46">
        <v>275049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275049</v>
      </c>
      <c r="O13" s="47">
        <f t="shared" si="1"/>
        <v>18.898515871925245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6125912</v>
      </c>
      <c r="E14" s="31">
        <f t="shared" si="3"/>
        <v>1582002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7707914</v>
      </c>
      <c r="O14" s="43">
        <f t="shared" si="1"/>
        <v>529.6079428335853</v>
      </c>
      <c r="P14" s="10"/>
    </row>
    <row r="15" spans="1:133">
      <c r="A15" s="12"/>
      <c r="B15" s="44">
        <v>521</v>
      </c>
      <c r="C15" s="20" t="s">
        <v>27</v>
      </c>
      <c r="D15" s="46">
        <v>2645007</v>
      </c>
      <c r="E15" s="46">
        <v>348037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2993044</v>
      </c>
      <c r="O15" s="47">
        <f t="shared" si="1"/>
        <v>205.65095506389997</v>
      </c>
      <c r="P15" s="9"/>
    </row>
    <row r="16" spans="1:133">
      <c r="A16" s="12"/>
      <c r="B16" s="44">
        <v>522</v>
      </c>
      <c r="C16" s="20" t="s">
        <v>28</v>
      </c>
      <c r="D16" s="46">
        <v>49211</v>
      </c>
      <c r="E16" s="46">
        <v>660216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709427</v>
      </c>
      <c r="O16" s="47">
        <f t="shared" si="1"/>
        <v>48.74446887453621</v>
      </c>
      <c r="P16" s="9"/>
    </row>
    <row r="17" spans="1:16">
      <c r="A17" s="12"/>
      <c r="B17" s="44">
        <v>523</v>
      </c>
      <c r="C17" s="20" t="s">
        <v>86</v>
      </c>
      <c r="D17" s="46">
        <v>1135524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1135524</v>
      </c>
      <c r="O17" s="47">
        <f t="shared" si="1"/>
        <v>78.021437405524253</v>
      </c>
      <c r="P17" s="9"/>
    </row>
    <row r="18" spans="1:16">
      <c r="A18" s="12"/>
      <c r="B18" s="44">
        <v>524</v>
      </c>
      <c r="C18" s="20" t="s">
        <v>30</v>
      </c>
      <c r="D18" s="46">
        <v>126193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126193</v>
      </c>
      <c r="O18" s="47">
        <f t="shared" si="1"/>
        <v>8.6706747285969499</v>
      </c>
      <c r="P18" s="9"/>
    </row>
    <row r="19" spans="1:16">
      <c r="A19" s="12"/>
      <c r="B19" s="44">
        <v>525</v>
      </c>
      <c r="C19" s="20" t="s">
        <v>31</v>
      </c>
      <c r="D19" s="46">
        <v>829152</v>
      </c>
      <c r="E19" s="46">
        <v>573749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1402901</v>
      </c>
      <c r="O19" s="47">
        <f t="shared" si="1"/>
        <v>96.392812972378721</v>
      </c>
      <c r="P19" s="9"/>
    </row>
    <row r="20" spans="1:16">
      <c r="A20" s="12"/>
      <c r="B20" s="44">
        <v>526</v>
      </c>
      <c r="C20" s="20" t="s">
        <v>32</v>
      </c>
      <c r="D20" s="46">
        <v>1299773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1299773</v>
      </c>
      <c r="O20" s="47">
        <f t="shared" si="1"/>
        <v>89.306925931015527</v>
      </c>
      <c r="P20" s="9"/>
    </row>
    <row r="21" spans="1:16">
      <c r="A21" s="12"/>
      <c r="B21" s="44">
        <v>527</v>
      </c>
      <c r="C21" s="20" t="s">
        <v>33</v>
      </c>
      <c r="D21" s="46">
        <v>41052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41052</v>
      </c>
      <c r="O21" s="47">
        <f t="shared" si="1"/>
        <v>2.8206678576336404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360273</v>
      </c>
      <c r="E22" s="31">
        <f t="shared" si="5"/>
        <v>1792429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2152702</v>
      </c>
      <c r="O22" s="43">
        <f t="shared" si="1"/>
        <v>147.91136457331316</v>
      </c>
      <c r="P22" s="10"/>
    </row>
    <row r="23" spans="1:16">
      <c r="A23" s="12"/>
      <c r="B23" s="44">
        <v>534</v>
      </c>
      <c r="C23" s="20" t="s">
        <v>36</v>
      </c>
      <c r="D23" s="46">
        <v>76735</v>
      </c>
      <c r="E23" s="46">
        <v>1766691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1843426</v>
      </c>
      <c r="O23" s="47">
        <f t="shared" si="1"/>
        <v>126.66112408959737</v>
      </c>
      <c r="P23" s="9"/>
    </row>
    <row r="24" spans="1:16">
      <c r="A24" s="12"/>
      <c r="B24" s="44">
        <v>537</v>
      </c>
      <c r="C24" s="20" t="s">
        <v>65</v>
      </c>
      <c r="D24" s="46">
        <v>283538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283538</v>
      </c>
      <c r="O24" s="47">
        <f t="shared" si="1"/>
        <v>19.481791947231002</v>
      </c>
      <c r="P24" s="9"/>
    </row>
    <row r="25" spans="1:16">
      <c r="A25" s="12"/>
      <c r="B25" s="44">
        <v>538</v>
      </c>
      <c r="C25" s="20" t="s">
        <v>87</v>
      </c>
      <c r="D25" s="46">
        <v>0</v>
      </c>
      <c r="E25" s="46">
        <v>25738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25738</v>
      </c>
      <c r="O25" s="47">
        <f t="shared" si="1"/>
        <v>1.7684485364848153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0</v>
      </c>
      <c r="E26" s="31">
        <f t="shared" si="6"/>
        <v>2501728</v>
      </c>
      <c r="F26" s="31">
        <f t="shared" si="6"/>
        <v>0</v>
      </c>
      <c r="G26" s="31">
        <f t="shared" si="6"/>
        <v>1921716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4423444</v>
      </c>
      <c r="O26" s="43">
        <f t="shared" si="1"/>
        <v>303.93321423663599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2501728</v>
      </c>
      <c r="F27" s="46">
        <v>0</v>
      </c>
      <c r="G27" s="46">
        <v>1921716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4423444</v>
      </c>
      <c r="O27" s="47">
        <f t="shared" si="1"/>
        <v>303.93321423663599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145212</v>
      </c>
      <c r="E28" s="31">
        <f t="shared" si="8"/>
        <v>700738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845950</v>
      </c>
      <c r="O28" s="43">
        <f t="shared" si="1"/>
        <v>58.124914112958635</v>
      </c>
      <c r="P28" s="10"/>
    </row>
    <row r="29" spans="1:16">
      <c r="A29" s="13"/>
      <c r="B29" s="45">
        <v>552</v>
      </c>
      <c r="C29" s="21" t="s">
        <v>70</v>
      </c>
      <c r="D29" s="46">
        <v>120518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120518</v>
      </c>
      <c r="O29" s="47">
        <f t="shared" si="1"/>
        <v>8.2807475608080257</v>
      </c>
      <c r="P29" s="9"/>
    </row>
    <row r="30" spans="1:16">
      <c r="A30" s="13"/>
      <c r="B30" s="45">
        <v>553</v>
      </c>
      <c r="C30" s="21" t="s">
        <v>41</v>
      </c>
      <c r="D30" s="46">
        <v>24694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24694</v>
      </c>
      <c r="O30" s="47">
        <f t="shared" si="1"/>
        <v>1.6967156795382712</v>
      </c>
      <c r="P30" s="9"/>
    </row>
    <row r="31" spans="1:16">
      <c r="A31" s="13"/>
      <c r="B31" s="45">
        <v>554</v>
      </c>
      <c r="C31" s="21" t="s">
        <v>67</v>
      </c>
      <c r="D31" s="46">
        <v>0</v>
      </c>
      <c r="E31" s="46">
        <v>700738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700738</v>
      </c>
      <c r="O31" s="47">
        <f t="shared" si="1"/>
        <v>48.147450872612339</v>
      </c>
      <c r="P31" s="9"/>
    </row>
    <row r="32" spans="1:16" ht="15.75">
      <c r="A32" s="28" t="s">
        <v>42</v>
      </c>
      <c r="B32" s="29"/>
      <c r="C32" s="30"/>
      <c r="D32" s="31">
        <f t="shared" ref="D32:M32" si="9">SUM(D33:D35)</f>
        <v>344049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344049</v>
      </c>
      <c r="O32" s="43">
        <f t="shared" si="1"/>
        <v>23.639480555173837</v>
      </c>
      <c r="P32" s="10"/>
    </row>
    <row r="33" spans="1:16">
      <c r="A33" s="12"/>
      <c r="B33" s="44">
        <v>562</v>
      </c>
      <c r="C33" s="20" t="s">
        <v>44</v>
      </c>
      <c r="D33" s="46">
        <v>98863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98863</v>
      </c>
      <c r="O33" s="47">
        <f t="shared" si="1"/>
        <v>6.7928404562319633</v>
      </c>
      <c r="P33" s="9"/>
    </row>
    <row r="34" spans="1:16">
      <c r="A34" s="12"/>
      <c r="B34" s="44">
        <v>563</v>
      </c>
      <c r="C34" s="20" t="s">
        <v>45</v>
      </c>
      <c r="D34" s="46">
        <v>35934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35934</v>
      </c>
      <c r="O34" s="47">
        <f t="shared" si="1"/>
        <v>2.4690119554761578</v>
      </c>
      <c r="P34" s="9"/>
    </row>
    <row r="35" spans="1:16">
      <c r="A35" s="12"/>
      <c r="B35" s="44">
        <v>564</v>
      </c>
      <c r="C35" s="20" t="s">
        <v>46</v>
      </c>
      <c r="D35" s="46">
        <v>209252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209252</v>
      </c>
      <c r="O35" s="47">
        <f t="shared" si="1"/>
        <v>14.377628143465714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SUM(D37:D38)</f>
        <v>410151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410151</v>
      </c>
      <c r="O36" s="43">
        <f t="shared" si="1"/>
        <v>28.181324721725986</v>
      </c>
      <c r="P36" s="9"/>
    </row>
    <row r="37" spans="1:16">
      <c r="A37" s="12"/>
      <c r="B37" s="44">
        <v>571</v>
      </c>
      <c r="C37" s="20" t="s">
        <v>49</v>
      </c>
      <c r="D37" s="46">
        <v>266419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266419</v>
      </c>
      <c r="O37" s="47">
        <f t="shared" si="1"/>
        <v>18.305551738353717</v>
      </c>
      <c r="P37" s="9"/>
    </row>
    <row r="38" spans="1:16">
      <c r="A38" s="12"/>
      <c r="B38" s="44">
        <v>572</v>
      </c>
      <c r="C38" s="20" t="s">
        <v>50</v>
      </c>
      <c r="D38" s="46">
        <v>143732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143732</v>
      </c>
      <c r="O38" s="47">
        <f t="shared" si="1"/>
        <v>9.8757729833722685</v>
      </c>
      <c r="P38" s="9"/>
    </row>
    <row r="39" spans="1:16" ht="15.75">
      <c r="A39" s="28" t="s">
        <v>58</v>
      </c>
      <c r="B39" s="29"/>
      <c r="C39" s="30"/>
      <c r="D39" s="31">
        <f t="shared" ref="D39:M39" si="12">SUM(D40:D40)</f>
        <v>3390555</v>
      </c>
      <c r="E39" s="31">
        <f t="shared" si="12"/>
        <v>3565914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9" si="13">SUM(D39:M39)</f>
        <v>6956469</v>
      </c>
      <c r="O39" s="43">
        <f t="shared" si="1"/>
        <v>477.97643259584993</v>
      </c>
      <c r="P39" s="9"/>
    </row>
    <row r="40" spans="1:16">
      <c r="A40" s="12"/>
      <c r="B40" s="44">
        <v>581</v>
      </c>
      <c r="C40" s="20" t="s">
        <v>52</v>
      </c>
      <c r="D40" s="46">
        <v>3390555</v>
      </c>
      <c r="E40" s="46">
        <v>3565914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6956469</v>
      </c>
      <c r="O40" s="47">
        <f t="shared" si="1"/>
        <v>477.97643259584993</v>
      </c>
      <c r="P40" s="9"/>
    </row>
    <row r="41" spans="1:16" ht="15.75">
      <c r="A41" s="28" t="s">
        <v>53</v>
      </c>
      <c r="B41" s="29"/>
      <c r="C41" s="30"/>
      <c r="D41" s="31">
        <f t="shared" ref="D41:M41" si="14">SUM(D42:D48)</f>
        <v>578576</v>
      </c>
      <c r="E41" s="31">
        <f t="shared" si="14"/>
        <v>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578576</v>
      </c>
      <c r="O41" s="43">
        <f t="shared" si="1"/>
        <v>39.753744675003432</v>
      </c>
      <c r="P41" s="9"/>
    </row>
    <row r="42" spans="1:16">
      <c r="A42" s="12"/>
      <c r="B42" s="44">
        <v>604</v>
      </c>
      <c r="C42" s="20" t="s">
        <v>56</v>
      </c>
      <c r="D42" s="46">
        <v>147191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147191</v>
      </c>
      <c r="O42" s="47">
        <f t="shared" si="1"/>
        <v>10.113439604232513</v>
      </c>
      <c r="P42" s="9"/>
    </row>
    <row r="43" spans="1:16">
      <c r="A43" s="12"/>
      <c r="B43" s="44">
        <v>608</v>
      </c>
      <c r="C43" s="20" t="s">
        <v>88</v>
      </c>
      <c r="D43" s="46">
        <v>28259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28259</v>
      </c>
      <c r="O43" s="47">
        <f t="shared" si="1"/>
        <v>1.9416655215061152</v>
      </c>
      <c r="P43" s="9"/>
    </row>
    <row r="44" spans="1:16">
      <c r="A44" s="12"/>
      <c r="B44" s="44">
        <v>614</v>
      </c>
      <c r="C44" s="20" t="s">
        <v>79</v>
      </c>
      <c r="D44" s="46">
        <v>70107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70107</v>
      </c>
      <c r="O44" s="47">
        <f t="shared" si="1"/>
        <v>4.8170262470798404</v>
      </c>
      <c r="P44" s="9"/>
    </row>
    <row r="45" spans="1:16">
      <c r="A45" s="12"/>
      <c r="B45" s="44">
        <v>634</v>
      </c>
      <c r="C45" s="20" t="s">
        <v>89</v>
      </c>
      <c r="D45" s="46">
        <v>151323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151323</v>
      </c>
      <c r="O45" s="47">
        <f t="shared" si="1"/>
        <v>10.397347808162705</v>
      </c>
      <c r="P45" s="9"/>
    </row>
    <row r="46" spans="1:16">
      <c r="A46" s="12"/>
      <c r="B46" s="44">
        <v>724</v>
      </c>
      <c r="C46" s="20" t="s">
        <v>90</v>
      </c>
      <c r="D46" s="46">
        <v>70107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70107</v>
      </c>
      <c r="O46" s="47">
        <f t="shared" si="1"/>
        <v>4.8170262470798404</v>
      </c>
      <c r="P46" s="9"/>
    </row>
    <row r="47" spans="1:16">
      <c r="A47" s="12"/>
      <c r="B47" s="44">
        <v>744</v>
      </c>
      <c r="C47" s="20" t="s">
        <v>91</v>
      </c>
      <c r="D47" s="46">
        <v>41181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41181</v>
      </c>
      <c r="O47" s="47">
        <f t="shared" si="1"/>
        <v>2.8295314003023222</v>
      </c>
      <c r="P47" s="9"/>
    </row>
    <row r="48" spans="1:16" ht="15.75" thickBot="1">
      <c r="A48" s="12"/>
      <c r="B48" s="44">
        <v>764</v>
      </c>
      <c r="C48" s="20" t="s">
        <v>92</v>
      </c>
      <c r="D48" s="46">
        <v>70408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70408</v>
      </c>
      <c r="O48" s="47">
        <f t="shared" si="1"/>
        <v>4.8377078466400993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SUM(D5,D14,D22,D26,D28,D32,D36,D39,D41)</f>
        <v>14179801</v>
      </c>
      <c r="E49" s="15">
        <f t="shared" si="15"/>
        <v>10142811</v>
      </c>
      <c r="F49" s="15">
        <f t="shared" si="15"/>
        <v>356751</v>
      </c>
      <c r="G49" s="15">
        <f t="shared" si="15"/>
        <v>1921716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26601079</v>
      </c>
      <c r="O49" s="37">
        <f t="shared" si="1"/>
        <v>1827.7503779029821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93</v>
      </c>
      <c r="M51" s="48"/>
      <c r="N51" s="48"/>
      <c r="O51" s="41">
        <v>14554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2895210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2895210</v>
      </c>
      <c r="O5" s="32">
        <f t="shared" ref="O5:O42" si="2">(N5/O$44)</f>
        <v>199.9730625777041</v>
      </c>
      <c r="P5" s="6"/>
    </row>
    <row r="6" spans="1:133">
      <c r="A6" s="12"/>
      <c r="B6" s="44">
        <v>511</v>
      </c>
      <c r="C6" s="20" t="s">
        <v>20</v>
      </c>
      <c r="D6" s="46">
        <v>179354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179354</v>
      </c>
      <c r="O6" s="47">
        <f t="shared" si="2"/>
        <v>12.388037021688078</v>
      </c>
      <c r="P6" s="9"/>
    </row>
    <row r="7" spans="1:133">
      <c r="A7" s="12"/>
      <c r="B7" s="44">
        <v>513</v>
      </c>
      <c r="C7" s="20" t="s">
        <v>21</v>
      </c>
      <c r="D7" s="46">
        <v>2217892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2217892</v>
      </c>
      <c r="O7" s="47">
        <f t="shared" si="2"/>
        <v>153.19049592485149</v>
      </c>
      <c r="P7" s="9"/>
    </row>
    <row r="8" spans="1:133">
      <c r="A8" s="12"/>
      <c r="B8" s="44">
        <v>514</v>
      </c>
      <c r="C8" s="20" t="s">
        <v>22</v>
      </c>
      <c r="D8" s="46">
        <v>26221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26221</v>
      </c>
      <c r="O8" s="47">
        <f t="shared" si="2"/>
        <v>1.8110926923608233</v>
      </c>
      <c r="P8" s="9"/>
    </row>
    <row r="9" spans="1:133">
      <c r="A9" s="12"/>
      <c r="B9" s="44">
        <v>515</v>
      </c>
      <c r="C9" s="20" t="s">
        <v>23</v>
      </c>
      <c r="D9" s="46">
        <v>171087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171087</v>
      </c>
      <c r="O9" s="47">
        <f t="shared" si="2"/>
        <v>11.817032739328637</v>
      </c>
      <c r="P9" s="9"/>
    </row>
    <row r="10" spans="1:133">
      <c r="A10" s="12"/>
      <c r="B10" s="44">
        <v>516</v>
      </c>
      <c r="C10" s="20" t="s">
        <v>64</v>
      </c>
      <c r="D10" s="46">
        <v>35346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35346</v>
      </c>
      <c r="O10" s="47">
        <f t="shared" si="2"/>
        <v>2.4413593037712391</v>
      </c>
      <c r="P10" s="9"/>
    </row>
    <row r="11" spans="1:133">
      <c r="A11" s="12"/>
      <c r="B11" s="44">
        <v>519</v>
      </c>
      <c r="C11" s="20" t="s">
        <v>25</v>
      </c>
      <c r="D11" s="46">
        <v>265310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265310</v>
      </c>
      <c r="O11" s="47">
        <f t="shared" si="2"/>
        <v>18.325044895703826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5351135</v>
      </c>
      <c r="E12" s="31">
        <f t="shared" si="3"/>
        <v>1612921</v>
      </c>
      <c r="F12" s="31">
        <f t="shared" si="3"/>
        <v>264490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7228546</v>
      </c>
      <c r="O12" s="43">
        <f t="shared" si="2"/>
        <v>499.27793894184282</v>
      </c>
      <c r="P12" s="10"/>
    </row>
    <row r="13" spans="1:133">
      <c r="A13" s="12"/>
      <c r="B13" s="44">
        <v>521</v>
      </c>
      <c r="C13" s="20" t="s">
        <v>27</v>
      </c>
      <c r="D13" s="46">
        <v>3809568</v>
      </c>
      <c r="E13" s="46">
        <v>409379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4218947</v>
      </c>
      <c r="O13" s="47">
        <f t="shared" si="2"/>
        <v>291.40399226412489</v>
      </c>
      <c r="P13" s="9"/>
    </row>
    <row r="14" spans="1:133">
      <c r="A14" s="12"/>
      <c r="B14" s="44">
        <v>522</v>
      </c>
      <c r="C14" s="20" t="s">
        <v>28</v>
      </c>
      <c r="D14" s="46">
        <v>24606</v>
      </c>
      <c r="E14" s="46">
        <v>685040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709646</v>
      </c>
      <c r="O14" s="47">
        <f t="shared" si="2"/>
        <v>49.015471750241744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0</v>
      </c>
      <c r="F15" s="46">
        <v>264490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264490</v>
      </c>
      <c r="O15" s="47">
        <f t="shared" si="2"/>
        <v>18.268407238568862</v>
      </c>
      <c r="P15" s="9"/>
    </row>
    <row r="16" spans="1:133">
      <c r="A16" s="12"/>
      <c r="B16" s="44">
        <v>524</v>
      </c>
      <c r="C16" s="20" t="s">
        <v>30</v>
      </c>
      <c r="D16" s="46">
        <v>121520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121520</v>
      </c>
      <c r="O16" s="47">
        <f t="shared" si="2"/>
        <v>8.3934245061472588</v>
      </c>
      <c r="P16" s="9"/>
    </row>
    <row r="17" spans="1:16">
      <c r="A17" s="12"/>
      <c r="B17" s="44">
        <v>525</v>
      </c>
      <c r="C17" s="20" t="s">
        <v>31</v>
      </c>
      <c r="D17" s="46">
        <v>198044</v>
      </c>
      <c r="E17" s="46">
        <v>518502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716546</v>
      </c>
      <c r="O17" s="47">
        <f t="shared" si="2"/>
        <v>49.492056913938391</v>
      </c>
      <c r="P17" s="9"/>
    </row>
    <row r="18" spans="1:16">
      <c r="A18" s="12"/>
      <c r="B18" s="44">
        <v>526</v>
      </c>
      <c r="C18" s="20" t="s">
        <v>32</v>
      </c>
      <c r="D18" s="46">
        <v>1164416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1164416</v>
      </c>
      <c r="O18" s="47">
        <f t="shared" si="2"/>
        <v>80.42657825666528</v>
      </c>
      <c r="P18" s="9"/>
    </row>
    <row r="19" spans="1:16">
      <c r="A19" s="12"/>
      <c r="B19" s="44">
        <v>527</v>
      </c>
      <c r="C19" s="20" t="s">
        <v>33</v>
      </c>
      <c r="D19" s="46">
        <v>32981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32981</v>
      </c>
      <c r="O19" s="47">
        <f t="shared" si="2"/>
        <v>2.2780080121563753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320722</v>
      </c>
      <c r="E20" s="31">
        <f t="shared" si="5"/>
        <v>1835633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2156355</v>
      </c>
      <c r="O20" s="43">
        <f t="shared" si="2"/>
        <v>148.9401160381268</v>
      </c>
      <c r="P20" s="10"/>
    </row>
    <row r="21" spans="1:16">
      <c r="A21" s="12"/>
      <c r="B21" s="44">
        <v>534</v>
      </c>
      <c r="C21" s="20" t="s">
        <v>36</v>
      </c>
      <c r="D21" s="46">
        <v>70667</v>
      </c>
      <c r="E21" s="46">
        <v>1835633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1906300</v>
      </c>
      <c r="O21" s="47">
        <f t="shared" si="2"/>
        <v>131.66873877607404</v>
      </c>
      <c r="P21" s="9"/>
    </row>
    <row r="22" spans="1:16">
      <c r="A22" s="12"/>
      <c r="B22" s="44">
        <v>537</v>
      </c>
      <c r="C22" s="20" t="s">
        <v>65</v>
      </c>
      <c r="D22" s="46">
        <v>250055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250055</v>
      </c>
      <c r="O22" s="47">
        <f t="shared" si="2"/>
        <v>17.27137726205277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2022215</v>
      </c>
      <c r="F23" s="31">
        <f t="shared" si="6"/>
        <v>302100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2324315</v>
      </c>
      <c r="O23" s="43">
        <f t="shared" si="2"/>
        <v>160.54116590689321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2022215</v>
      </c>
      <c r="F24" s="46">
        <v>302100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2324315</v>
      </c>
      <c r="O24" s="47">
        <f t="shared" si="2"/>
        <v>160.54116590689321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SUM(D26:D29)</f>
        <v>319684</v>
      </c>
      <c r="E25" s="31">
        <f t="shared" si="8"/>
        <v>1641825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1961509</v>
      </c>
      <c r="O25" s="43">
        <f t="shared" si="2"/>
        <v>135.48204171846939</v>
      </c>
      <c r="P25" s="10"/>
    </row>
    <row r="26" spans="1:16">
      <c r="A26" s="13"/>
      <c r="B26" s="45">
        <v>551</v>
      </c>
      <c r="C26" s="21" t="s">
        <v>66</v>
      </c>
      <c r="D26" s="46">
        <v>0</v>
      </c>
      <c r="E26" s="46">
        <v>207487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207487</v>
      </c>
      <c r="O26" s="47">
        <f t="shared" si="2"/>
        <v>14.331192153612378</v>
      </c>
      <c r="P26" s="9"/>
    </row>
    <row r="27" spans="1:16">
      <c r="A27" s="13"/>
      <c r="B27" s="45">
        <v>552</v>
      </c>
      <c r="C27" s="21" t="s">
        <v>70</v>
      </c>
      <c r="D27" s="46">
        <v>295531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295531</v>
      </c>
      <c r="O27" s="47">
        <f t="shared" si="2"/>
        <v>20.412418842381545</v>
      </c>
      <c r="P27" s="9"/>
    </row>
    <row r="28" spans="1:16">
      <c r="A28" s="13"/>
      <c r="B28" s="45">
        <v>553</v>
      </c>
      <c r="C28" s="21" t="s">
        <v>41</v>
      </c>
      <c r="D28" s="46">
        <v>24153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24153</v>
      </c>
      <c r="O28" s="47">
        <f t="shared" si="2"/>
        <v>1.6682552838789888</v>
      </c>
      <c r="P28" s="9"/>
    </row>
    <row r="29" spans="1:16">
      <c r="A29" s="13"/>
      <c r="B29" s="45">
        <v>554</v>
      </c>
      <c r="C29" s="21" t="s">
        <v>67</v>
      </c>
      <c r="D29" s="46">
        <v>0</v>
      </c>
      <c r="E29" s="46">
        <v>1434338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1434338</v>
      </c>
      <c r="O29" s="47">
        <f t="shared" si="2"/>
        <v>99.070175438596493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338490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338490</v>
      </c>
      <c r="O30" s="43">
        <f t="shared" si="2"/>
        <v>23.379610443431414</v>
      </c>
      <c r="P30" s="10"/>
    </row>
    <row r="31" spans="1:16">
      <c r="A31" s="12"/>
      <c r="B31" s="44">
        <v>562</v>
      </c>
      <c r="C31" s="20" t="s">
        <v>44</v>
      </c>
      <c r="D31" s="46">
        <v>131864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131864</v>
      </c>
      <c r="O31" s="47">
        <f t="shared" si="2"/>
        <v>9.107887829810748</v>
      </c>
      <c r="P31" s="9"/>
    </row>
    <row r="32" spans="1:16">
      <c r="A32" s="12"/>
      <c r="B32" s="44">
        <v>563</v>
      </c>
      <c r="C32" s="20" t="s">
        <v>45</v>
      </c>
      <c r="D32" s="46">
        <v>39200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39200</v>
      </c>
      <c r="O32" s="47">
        <f t="shared" si="2"/>
        <v>2.7075562923055672</v>
      </c>
      <c r="P32" s="9"/>
    </row>
    <row r="33" spans="1:119">
      <c r="A33" s="12"/>
      <c r="B33" s="44">
        <v>564</v>
      </c>
      <c r="C33" s="20" t="s">
        <v>46</v>
      </c>
      <c r="D33" s="46">
        <v>167426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167426</v>
      </c>
      <c r="O33" s="47">
        <f t="shared" si="2"/>
        <v>11.564166321315099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SUM(D35:D36)</f>
        <v>425278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425278</v>
      </c>
      <c r="O34" s="43">
        <f t="shared" si="2"/>
        <v>29.374084818345075</v>
      </c>
      <c r="P34" s="9"/>
    </row>
    <row r="35" spans="1:119">
      <c r="A35" s="12"/>
      <c r="B35" s="44">
        <v>571</v>
      </c>
      <c r="C35" s="20" t="s">
        <v>49</v>
      </c>
      <c r="D35" s="46">
        <v>260641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260641</v>
      </c>
      <c r="O35" s="47">
        <f t="shared" si="2"/>
        <v>18.002555601602431</v>
      </c>
      <c r="P35" s="9"/>
    </row>
    <row r="36" spans="1:119">
      <c r="A36" s="12"/>
      <c r="B36" s="44">
        <v>572</v>
      </c>
      <c r="C36" s="20" t="s">
        <v>50</v>
      </c>
      <c r="D36" s="46">
        <v>164637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164637</v>
      </c>
      <c r="O36" s="47">
        <f t="shared" si="2"/>
        <v>11.371529216742644</v>
      </c>
      <c r="P36" s="9"/>
    </row>
    <row r="37" spans="1:119" ht="15.75">
      <c r="A37" s="28" t="s">
        <v>58</v>
      </c>
      <c r="B37" s="29"/>
      <c r="C37" s="30"/>
      <c r="D37" s="31">
        <f t="shared" ref="D37:M37" si="12">SUM(D38:D38)</f>
        <v>3068175</v>
      </c>
      <c r="E37" s="31">
        <f t="shared" si="12"/>
        <v>3328238</v>
      </c>
      <c r="F37" s="31">
        <f t="shared" si="12"/>
        <v>0</v>
      </c>
      <c r="G37" s="31">
        <f t="shared" si="12"/>
        <v>111525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ref="N37:N42" si="13">SUM(D37:M37)</f>
        <v>6507938</v>
      </c>
      <c r="O37" s="43">
        <f t="shared" si="2"/>
        <v>449.50531841414562</v>
      </c>
      <c r="P37" s="9"/>
    </row>
    <row r="38" spans="1:119">
      <c r="A38" s="12"/>
      <c r="B38" s="44">
        <v>581</v>
      </c>
      <c r="C38" s="20" t="s">
        <v>52</v>
      </c>
      <c r="D38" s="46">
        <v>3068175</v>
      </c>
      <c r="E38" s="46">
        <v>3328238</v>
      </c>
      <c r="F38" s="46">
        <v>0</v>
      </c>
      <c r="G38" s="46">
        <v>111525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3"/>
        <v>6507938</v>
      </c>
      <c r="O38" s="47">
        <f t="shared" si="2"/>
        <v>449.50531841414562</v>
      </c>
      <c r="P38" s="9"/>
    </row>
    <row r="39" spans="1:119" ht="15.75">
      <c r="A39" s="28" t="s">
        <v>53</v>
      </c>
      <c r="B39" s="29"/>
      <c r="C39" s="30"/>
      <c r="D39" s="31">
        <f t="shared" ref="D39:M39" si="14">SUM(D40:D41)</f>
        <v>488990</v>
      </c>
      <c r="E39" s="31">
        <f t="shared" si="14"/>
        <v>0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0</v>
      </c>
      <c r="N39" s="31">
        <f t="shared" si="13"/>
        <v>488990</v>
      </c>
      <c r="O39" s="43">
        <f t="shared" si="2"/>
        <v>33.774692637104572</v>
      </c>
      <c r="P39" s="9"/>
    </row>
    <row r="40" spans="1:119">
      <c r="A40" s="12"/>
      <c r="B40" s="44">
        <v>604</v>
      </c>
      <c r="C40" s="20" t="s">
        <v>56</v>
      </c>
      <c r="D40" s="46">
        <v>443048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443048</v>
      </c>
      <c r="O40" s="47">
        <f t="shared" si="2"/>
        <v>30.601464290647879</v>
      </c>
      <c r="P40" s="9"/>
    </row>
    <row r="41" spans="1:119" ht="15.75" thickBot="1">
      <c r="A41" s="12"/>
      <c r="B41" s="44">
        <v>611</v>
      </c>
      <c r="C41" s="20" t="s">
        <v>76</v>
      </c>
      <c r="D41" s="46">
        <v>45942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45942</v>
      </c>
      <c r="O41" s="47">
        <f t="shared" si="2"/>
        <v>3.173228346456693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5">SUM(D5,D12,D20,D23,D25,D30,D34,D37,D39)</f>
        <v>13207684</v>
      </c>
      <c r="E42" s="15">
        <f t="shared" si="15"/>
        <v>10440832</v>
      </c>
      <c r="F42" s="15">
        <f t="shared" si="15"/>
        <v>566590</v>
      </c>
      <c r="G42" s="15">
        <f t="shared" si="15"/>
        <v>111525</v>
      </c>
      <c r="H42" s="15">
        <f t="shared" si="15"/>
        <v>0</v>
      </c>
      <c r="I42" s="15">
        <f t="shared" si="15"/>
        <v>0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3"/>
        <v>24326631</v>
      </c>
      <c r="O42" s="37">
        <f t="shared" si="2"/>
        <v>1680.248031496063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8" t="s">
        <v>83</v>
      </c>
      <c r="M44" s="48"/>
      <c r="N44" s="48"/>
      <c r="O44" s="41">
        <v>14478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activeCell="C23" sqref="C23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3224993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3224993</v>
      </c>
      <c r="O5" s="32">
        <f t="shared" ref="O5:O40" si="2">(N5/O$42)</f>
        <v>219.89588163098324</v>
      </c>
      <c r="P5" s="6"/>
    </row>
    <row r="6" spans="1:133">
      <c r="A6" s="12"/>
      <c r="B6" s="44">
        <v>511</v>
      </c>
      <c r="C6" s="20" t="s">
        <v>20</v>
      </c>
      <c r="D6" s="46">
        <v>160312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160312</v>
      </c>
      <c r="O6" s="47">
        <f t="shared" si="2"/>
        <v>10.930860493658802</v>
      </c>
      <c r="P6" s="9"/>
    </row>
    <row r="7" spans="1:133">
      <c r="A7" s="12"/>
      <c r="B7" s="44">
        <v>513</v>
      </c>
      <c r="C7" s="20" t="s">
        <v>21</v>
      </c>
      <c r="D7" s="46">
        <v>2431856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2431856</v>
      </c>
      <c r="O7" s="47">
        <f t="shared" si="2"/>
        <v>165.81590072276012</v>
      </c>
      <c r="P7" s="9"/>
    </row>
    <row r="8" spans="1:133">
      <c r="A8" s="12"/>
      <c r="B8" s="44">
        <v>514</v>
      </c>
      <c r="C8" s="20" t="s">
        <v>22</v>
      </c>
      <c r="D8" s="46">
        <v>26460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26460</v>
      </c>
      <c r="O8" s="47">
        <f t="shared" si="2"/>
        <v>1.8041729169507705</v>
      </c>
      <c r="P8" s="9"/>
    </row>
    <row r="9" spans="1:133">
      <c r="A9" s="12"/>
      <c r="B9" s="44">
        <v>515</v>
      </c>
      <c r="C9" s="20" t="s">
        <v>23</v>
      </c>
      <c r="D9" s="46">
        <v>175791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175791</v>
      </c>
      <c r="O9" s="47">
        <f t="shared" si="2"/>
        <v>11.986294831583253</v>
      </c>
      <c r="P9" s="9"/>
    </row>
    <row r="10" spans="1:133">
      <c r="A10" s="12"/>
      <c r="B10" s="44">
        <v>516</v>
      </c>
      <c r="C10" s="20" t="s">
        <v>64</v>
      </c>
      <c r="D10" s="46">
        <v>135339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135339</v>
      </c>
      <c r="O10" s="47">
        <f t="shared" si="2"/>
        <v>9.2280785490249553</v>
      </c>
      <c r="P10" s="9"/>
    </row>
    <row r="11" spans="1:133">
      <c r="A11" s="12"/>
      <c r="B11" s="44">
        <v>519</v>
      </c>
      <c r="C11" s="20" t="s">
        <v>25</v>
      </c>
      <c r="D11" s="46">
        <v>295235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295235</v>
      </c>
      <c r="O11" s="47">
        <f t="shared" si="2"/>
        <v>20.130574117005317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5488482</v>
      </c>
      <c r="E12" s="31">
        <f t="shared" si="3"/>
        <v>863620</v>
      </c>
      <c r="F12" s="31">
        <f t="shared" si="3"/>
        <v>264140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6616242</v>
      </c>
      <c r="O12" s="43">
        <f t="shared" si="2"/>
        <v>451.12791490522295</v>
      </c>
      <c r="P12" s="10"/>
    </row>
    <row r="13" spans="1:133">
      <c r="A13" s="12"/>
      <c r="B13" s="44">
        <v>521</v>
      </c>
      <c r="C13" s="20" t="s">
        <v>27</v>
      </c>
      <c r="D13" s="46">
        <v>3637300</v>
      </c>
      <c r="E13" s="46">
        <v>221539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3858839</v>
      </c>
      <c r="O13" s="47">
        <f t="shared" si="2"/>
        <v>263.1146188463112</v>
      </c>
      <c r="P13" s="9"/>
    </row>
    <row r="14" spans="1:133">
      <c r="A14" s="12"/>
      <c r="B14" s="44">
        <v>522</v>
      </c>
      <c r="C14" s="20" t="s">
        <v>28</v>
      </c>
      <c r="D14" s="46">
        <v>24606</v>
      </c>
      <c r="E14" s="46">
        <v>587713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612319</v>
      </c>
      <c r="O14" s="47">
        <f t="shared" si="2"/>
        <v>41.7509204963862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0</v>
      </c>
      <c r="F15" s="46">
        <v>264140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264140</v>
      </c>
      <c r="O15" s="47">
        <f t="shared" si="2"/>
        <v>18.010364107459431</v>
      </c>
      <c r="P15" s="9"/>
    </row>
    <row r="16" spans="1:133">
      <c r="A16" s="12"/>
      <c r="B16" s="44">
        <v>524</v>
      </c>
      <c r="C16" s="20" t="s">
        <v>30</v>
      </c>
      <c r="D16" s="46">
        <v>124134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124134</v>
      </c>
      <c r="O16" s="47">
        <f t="shared" si="2"/>
        <v>8.4640665484794759</v>
      </c>
      <c r="P16" s="9"/>
    </row>
    <row r="17" spans="1:16">
      <c r="A17" s="12"/>
      <c r="B17" s="44">
        <v>525</v>
      </c>
      <c r="C17" s="20" t="s">
        <v>31</v>
      </c>
      <c r="D17" s="46">
        <v>400805</v>
      </c>
      <c r="E17" s="46">
        <v>54368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455173</v>
      </c>
      <c r="O17" s="47">
        <f t="shared" si="2"/>
        <v>31.035933451520524</v>
      </c>
      <c r="P17" s="9"/>
    </row>
    <row r="18" spans="1:16">
      <c r="A18" s="12"/>
      <c r="B18" s="44">
        <v>526</v>
      </c>
      <c r="C18" s="20" t="s">
        <v>32</v>
      </c>
      <c r="D18" s="46">
        <v>1264011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1264011</v>
      </c>
      <c r="O18" s="47">
        <f t="shared" si="2"/>
        <v>86.186485749352244</v>
      </c>
      <c r="P18" s="9"/>
    </row>
    <row r="19" spans="1:16">
      <c r="A19" s="12"/>
      <c r="B19" s="44">
        <v>527</v>
      </c>
      <c r="C19" s="20" t="s">
        <v>33</v>
      </c>
      <c r="D19" s="46">
        <v>37626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37626</v>
      </c>
      <c r="O19" s="47">
        <f t="shared" si="2"/>
        <v>2.5655257057138963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308913</v>
      </c>
      <c r="E20" s="31">
        <f t="shared" si="5"/>
        <v>1465252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1774165</v>
      </c>
      <c r="O20" s="43">
        <f t="shared" si="2"/>
        <v>120.97129414973408</v>
      </c>
      <c r="P20" s="10"/>
    </row>
    <row r="21" spans="1:16">
      <c r="A21" s="12"/>
      <c r="B21" s="44">
        <v>534</v>
      </c>
      <c r="C21" s="20" t="s">
        <v>36</v>
      </c>
      <c r="D21" s="46">
        <v>48931</v>
      </c>
      <c r="E21" s="46">
        <v>1465252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1514183</v>
      </c>
      <c r="O21" s="47">
        <f t="shared" si="2"/>
        <v>103.24444292922405</v>
      </c>
      <c r="P21" s="9"/>
    </row>
    <row r="22" spans="1:16">
      <c r="A22" s="12"/>
      <c r="B22" s="44">
        <v>537</v>
      </c>
      <c r="C22" s="20" t="s">
        <v>65</v>
      </c>
      <c r="D22" s="46">
        <v>259982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259982</v>
      </c>
      <c r="O22" s="47">
        <f t="shared" si="2"/>
        <v>17.726851220510024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1956642</v>
      </c>
      <c r="F23" s="31">
        <f t="shared" si="6"/>
        <v>303300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2259942</v>
      </c>
      <c r="O23" s="43">
        <f t="shared" si="2"/>
        <v>154.09395881630982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1956642</v>
      </c>
      <c r="F24" s="46">
        <v>303300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2259942</v>
      </c>
      <c r="O24" s="47">
        <f t="shared" si="2"/>
        <v>154.09395881630982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22953</v>
      </c>
      <c r="E25" s="31">
        <f t="shared" si="8"/>
        <v>911059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934012</v>
      </c>
      <c r="O25" s="43">
        <f t="shared" si="2"/>
        <v>63.685531160507296</v>
      </c>
      <c r="P25" s="10"/>
    </row>
    <row r="26" spans="1:16">
      <c r="A26" s="13"/>
      <c r="B26" s="45">
        <v>551</v>
      </c>
      <c r="C26" s="21" t="s">
        <v>66</v>
      </c>
      <c r="D26" s="46">
        <v>0</v>
      </c>
      <c r="E26" s="46">
        <v>140605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140605</v>
      </c>
      <c r="O26" s="47">
        <f t="shared" si="2"/>
        <v>9.5871403245602078</v>
      </c>
      <c r="P26" s="9"/>
    </row>
    <row r="27" spans="1:16">
      <c r="A27" s="13"/>
      <c r="B27" s="45">
        <v>553</v>
      </c>
      <c r="C27" s="21" t="s">
        <v>41</v>
      </c>
      <c r="D27" s="46">
        <v>22953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22953</v>
      </c>
      <c r="O27" s="47">
        <f t="shared" si="2"/>
        <v>1.5650484112914222</v>
      </c>
      <c r="P27" s="9"/>
    </row>
    <row r="28" spans="1:16">
      <c r="A28" s="13"/>
      <c r="B28" s="45">
        <v>554</v>
      </c>
      <c r="C28" s="21" t="s">
        <v>67</v>
      </c>
      <c r="D28" s="46">
        <v>0</v>
      </c>
      <c r="E28" s="46">
        <v>770454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770454</v>
      </c>
      <c r="O28" s="47">
        <f t="shared" si="2"/>
        <v>52.533342424655665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321963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321963</v>
      </c>
      <c r="O29" s="43">
        <f t="shared" si="2"/>
        <v>21.953020591845085</v>
      </c>
      <c r="P29" s="10"/>
    </row>
    <row r="30" spans="1:16">
      <c r="A30" s="12"/>
      <c r="B30" s="44">
        <v>562</v>
      </c>
      <c r="C30" s="20" t="s">
        <v>44</v>
      </c>
      <c r="D30" s="46">
        <v>143602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143602</v>
      </c>
      <c r="O30" s="47">
        <f t="shared" si="2"/>
        <v>9.7914905222964688</v>
      </c>
      <c r="P30" s="9"/>
    </row>
    <row r="31" spans="1:16">
      <c r="A31" s="12"/>
      <c r="B31" s="44">
        <v>563</v>
      </c>
      <c r="C31" s="20" t="s">
        <v>45</v>
      </c>
      <c r="D31" s="46">
        <v>39200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39200</v>
      </c>
      <c r="O31" s="47">
        <f t="shared" si="2"/>
        <v>2.6728487658529931</v>
      </c>
      <c r="P31" s="9"/>
    </row>
    <row r="32" spans="1:16">
      <c r="A32" s="12"/>
      <c r="B32" s="44">
        <v>564</v>
      </c>
      <c r="C32" s="20" t="s">
        <v>46</v>
      </c>
      <c r="D32" s="46">
        <v>139161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139161</v>
      </c>
      <c r="O32" s="47">
        <f t="shared" si="2"/>
        <v>9.488681303695623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379240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379240</v>
      </c>
      <c r="O33" s="43">
        <f t="shared" si="2"/>
        <v>25.858448111277784</v>
      </c>
      <c r="P33" s="9"/>
    </row>
    <row r="34" spans="1:119">
      <c r="A34" s="12"/>
      <c r="B34" s="44">
        <v>571</v>
      </c>
      <c r="C34" s="20" t="s">
        <v>49</v>
      </c>
      <c r="D34" s="46">
        <v>265253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265253</v>
      </c>
      <c r="O34" s="47">
        <f t="shared" si="2"/>
        <v>18.086253920632757</v>
      </c>
      <c r="P34" s="9"/>
    </row>
    <row r="35" spans="1:119">
      <c r="A35" s="12"/>
      <c r="B35" s="44">
        <v>572</v>
      </c>
      <c r="C35" s="20" t="s">
        <v>50</v>
      </c>
      <c r="D35" s="46">
        <v>113987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113987</v>
      </c>
      <c r="O35" s="47">
        <f t="shared" si="2"/>
        <v>7.7721941906450294</v>
      </c>
      <c r="P35" s="9"/>
    </row>
    <row r="36" spans="1:119" ht="15.75">
      <c r="A36" s="28" t="s">
        <v>58</v>
      </c>
      <c r="B36" s="29"/>
      <c r="C36" s="30"/>
      <c r="D36" s="31">
        <f t="shared" ref="D36:M36" si="12">SUM(D37:D37)</f>
        <v>3238586</v>
      </c>
      <c r="E36" s="31">
        <f t="shared" si="12"/>
        <v>3384349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6622935</v>
      </c>
      <c r="O36" s="43">
        <f t="shared" si="2"/>
        <v>451.58427655802535</v>
      </c>
      <c r="P36" s="9"/>
    </row>
    <row r="37" spans="1:119">
      <c r="A37" s="12"/>
      <c r="B37" s="44">
        <v>581</v>
      </c>
      <c r="C37" s="20" t="s">
        <v>52</v>
      </c>
      <c r="D37" s="46">
        <v>3238586</v>
      </c>
      <c r="E37" s="46">
        <v>3384349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6622935</v>
      </c>
      <c r="O37" s="47">
        <f t="shared" si="2"/>
        <v>451.58427655802535</v>
      </c>
      <c r="P37" s="9"/>
    </row>
    <row r="38" spans="1:119" ht="15.75">
      <c r="A38" s="28" t="s">
        <v>53</v>
      </c>
      <c r="B38" s="29"/>
      <c r="C38" s="30"/>
      <c r="D38" s="31">
        <f t="shared" ref="D38:M38" si="13">SUM(D39:D39)</f>
        <v>366190</v>
      </c>
      <c r="E38" s="31">
        <f t="shared" si="13"/>
        <v>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366190</v>
      </c>
      <c r="O38" s="43">
        <f t="shared" si="2"/>
        <v>24.968634937951727</v>
      </c>
      <c r="P38" s="9"/>
    </row>
    <row r="39" spans="1:119" ht="15.75" thickBot="1">
      <c r="A39" s="12"/>
      <c r="B39" s="44">
        <v>604</v>
      </c>
      <c r="C39" s="20" t="s">
        <v>56</v>
      </c>
      <c r="D39" s="46">
        <v>366190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366190</v>
      </c>
      <c r="O39" s="47">
        <f t="shared" si="2"/>
        <v>24.968634937951727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4">SUM(D5,D12,D20,D23,D25,D29,D33,D36,D38)</f>
        <v>13351320</v>
      </c>
      <c r="E40" s="15">
        <f t="shared" si="14"/>
        <v>8580922</v>
      </c>
      <c r="F40" s="15">
        <f t="shared" si="14"/>
        <v>567440</v>
      </c>
      <c r="G40" s="15">
        <f t="shared" si="14"/>
        <v>0</v>
      </c>
      <c r="H40" s="15">
        <f t="shared" si="14"/>
        <v>0</v>
      </c>
      <c r="I40" s="15">
        <f t="shared" si="14"/>
        <v>0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>SUM(D40:M40)</f>
        <v>22499682</v>
      </c>
      <c r="O40" s="37">
        <f t="shared" si="2"/>
        <v>1534.1389608618574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8" t="s">
        <v>68</v>
      </c>
      <c r="M42" s="48"/>
      <c r="N42" s="48"/>
      <c r="O42" s="41">
        <v>14666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2820373</v>
      </c>
      <c r="E5" s="26">
        <f t="shared" si="0"/>
        <v>18264</v>
      </c>
      <c r="F5" s="26">
        <f t="shared" si="0"/>
        <v>567820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3406457</v>
      </c>
      <c r="O5" s="32">
        <f t="shared" ref="O5:O43" si="2">(N5/O$45)</f>
        <v>230.7741345437301</v>
      </c>
      <c r="P5" s="6"/>
    </row>
    <row r="6" spans="1:133">
      <c r="A6" s="12"/>
      <c r="B6" s="44">
        <v>511</v>
      </c>
      <c r="C6" s="20" t="s">
        <v>20</v>
      </c>
      <c r="D6" s="46">
        <v>380897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380897</v>
      </c>
      <c r="O6" s="47">
        <f t="shared" si="2"/>
        <v>25.804281552740328</v>
      </c>
      <c r="P6" s="9"/>
    </row>
    <row r="7" spans="1:133">
      <c r="A7" s="12"/>
      <c r="B7" s="44">
        <v>513</v>
      </c>
      <c r="C7" s="20" t="s">
        <v>21</v>
      </c>
      <c r="D7" s="46">
        <v>1537508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1537508</v>
      </c>
      <c r="O7" s="47">
        <f t="shared" si="2"/>
        <v>104.16015175123637</v>
      </c>
      <c r="P7" s="9"/>
    </row>
    <row r="8" spans="1:133">
      <c r="A8" s="12"/>
      <c r="B8" s="44">
        <v>514</v>
      </c>
      <c r="C8" s="20" t="s">
        <v>22</v>
      </c>
      <c r="D8" s="46">
        <v>26083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26083</v>
      </c>
      <c r="O8" s="47">
        <f t="shared" si="2"/>
        <v>1.7670212045254388</v>
      </c>
      <c r="P8" s="9"/>
    </row>
    <row r="9" spans="1:133">
      <c r="A9" s="12"/>
      <c r="B9" s="44">
        <v>515</v>
      </c>
      <c r="C9" s="20" t="s">
        <v>23</v>
      </c>
      <c r="D9" s="46">
        <v>250419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250419</v>
      </c>
      <c r="O9" s="47">
        <f t="shared" si="2"/>
        <v>16.964907526590338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14568</v>
      </c>
      <c r="F10" s="46">
        <v>567820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582388</v>
      </c>
      <c r="O10" s="47">
        <f t="shared" si="2"/>
        <v>39.454508502134004</v>
      </c>
      <c r="P10" s="9"/>
    </row>
    <row r="11" spans="1:133">
      <c r="A11" s="12"/>
      <c r="B11" s="44">
        <v>519</v>
      </c>
      <c r="C11" s="20" t="s">
        <v>25</v>
      </c>
      <c r="D11" s="46">
        <v>625466</v>
      </c>
      <c r="E11" s="46">
        <v>3696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629162</v>
      </c>
      <c r="O11" s="47">
        <f t="shared" si="2"/>
        <v>42.623264006503625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4722989</v>
      </c>
      <c r="E12" s="31">
        <f t="shared" si="3"/>
        <v>1584300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6307289</v>
      </c>
      <c r="O12" s="43">
        <f t="shared" si="2"/>
        <v>427.29415351263464</v>
      </c>
      <c r="P12" s="10"/>
    </row>
    <row r="13" spans="1:133">
      <c r="A13" s="12"/>
      <c r="B13" s="44">
        <v>521</v>
      </c>
      <c r="C13" s="20" t="s">
        <v>27</v>
      </c>
      <c r="D13" s="46">
        <v>3142312</v>
      </c>
      <c r="E13" s="46">
        <v>905786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4048098</v>
      </c>
      <c r="O13" s="47">
        <f t="shared" si="2"/>
        <v>274.24280197818575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614847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614847</v>
      </c>
      <c r="O14" s="47">
        <f t="shared" si="2"/>
        <v>41.653478761601519</v>
      </c>
      <c r="P14" s="9"/>
    </row>
    <row r="15" spans="1:133">
      <c r="A15" s="12"/>
      <c r="B15" s="44">
        <v>523</v>
      </c>
      <c r="C15" s="20" t="s">
        <v>29</v>
      </c>
      <c r="D15" s="46">
        <v>272115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272115</v>
      </c>
      <c r="O15" s="47">
        <f t="shared" si="2"/>
        <v>18.434726644536276</v>
      </c>
      <c r="P15" s="9"/>
    </row>
    <row r="16" spans="1:133">
      <c r="A16" s="12"/>
      <c r="B16" s="44">
        <v>524</v>
      </c>
      <c r="C16" s="20" t="s">
        <v>30</v>
      </c>
      <c r="D16" s="46">
        <v>124763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124763</v>
      </c>
      <c r="O16" s="47">
        <f t="shared" si="2"/>
        <v>8.4522051351534451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63667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63667</v>
      </c>
      <c r="O17" s="47">
        <f t="shared" si="2"/>
        <v>4.3131901632680716</v>
      </c>
      <c r="P17" s="9"/>
    </row>
    <row r="18" spans="1:16">
      <c r="A18" s="12"/>
      <c r="B18" s="44">
        <v>526</v>
      </c>
      <c r="C18" s="20" t="s">
        <v>32</v>
      </c>
      <c r="D18" s="46">
        <v>1132444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1132444</v>
      </c>
      <c r="O18" s="47">
        <f t="shared" si="2"/>
        <v>76.718650497933751</v>
      </c>
      <c r="P18" s="9"/>
    </row>
    <row r="19" spans="1:16">
      <c r="A19" s="12"/>
      <c r="B19" s="44">
        <v>527</v>
      </c>
      <c r="C19" s="20" t="s">
        <v>33</v>
      </c>
      <c r="D19" s="46">
        <v>35815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35815</v>
      </c>
      <c r="O19" s="47">
        <f t="shared" si="2"/>
        <v>2.4263261296660117</v>
      </c>
      <c r="P19" s="9"/>
    </row>
    <row r="20" spans="1:16">
      <c r="A20" s="12"/>
      <c r="B20" s="44">
        <v>529</v>
      </c>
      <c r="C20" s="20" t="s">
        <v>34</v>
      </c>
      <c r="D20" s="46">
        <v>15540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15540</v>
      </c>
      <c r="O20" s="47">
        <f t="shared" si="2"/>
        <v>1.0527742022898177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50209</v>
      </c>
      <c r="E21" s="31">
        <f t="shared" si="5"/>
        <v>1501771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8" si="6">SUM(D21:M21)</f>
        <v>1551980</v>
      </c>
      <c r="O21" s="43">
        <f t="shared" si="2"/>
        <v>105.14057313190163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1501771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1501771</v>
      </c>
      <c r="O22" s="47">
        <f t="shared" si="2"/>
        <v>101.7391098164081</v>
      </c>
      <c r="P22" s="9"/>
    </row>
    <row r="23" spans="1:16">
      <c r="A23" s="12"/>
      <c r="B23" s="44">
        <v>539</v>
      </c>
      <c r="C23" s="20" t="s">
        <v>37</v>
      </c>
      <c r="D23" s="46">
        <v>50209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50209</v>
      </c>
      <c r="O23" s="47">
        <f t="shared" si="2"/>
        <v>3.4014633154935301</v>
      </c>
      <c r="P23" s="9"/>
    </row>
    <row r="24" spans="1:16" ht="15.75">
      <c r="A24" s="28" t="s">
        <v>38</v>
      </c>
      <c r="B24" s="29"/>
      <c r="C24" s="30"/>
      <c r="D24" s="31">
        <f t="shared" ref="D24:M24" si="7">SUM(D25:D25)</f>
        <v>2094639</v>
      </c>
      <c r="E24" s="31">
        <f t="shared" si="7"/>
        <v>6118204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8212843</v>
      </c>
      <c r="O24" s="43">
        <f t="shared" si="2"/>
        <v>556.38798184404845</v>
      </c>
      <c r="P24" s="10"/>
    </row>
    <row r="25" spans="1:16">
      <c r="A25" s="12"/>
      <c r="B25" s="44">
        <v>541</v>
      </c>
      <c r="C25" s="20" t="s">
        <v>39</v>
      </c>
      <c r="D25" s="46">
        <v>2094639</v>
      </c>
      <c r="E25" s="46">
        <v>6118204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8212843</v>
      </c>
      <c r="O25" s="47">
        <f t="shared" si="2"/>
        <v>556.38798184404845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19550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19550</v>
      </c>
      <c r="O26" s="43">
        <f t="shared" si="2"/>
        <v>1.3244360138202018</v>
      </c>
      <c r="P26" s="10"/>
    </row>
    <row r="27" spans="1:16">
      <c r="A27" s="13"/>
      <c r="B27" s="45">
        <v>553</v>
      </c>
      <c r="C27" s="21" t="s">
        <v>41</v>
      </c>
      <c r="D27" s="46">
        <v>19550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19550</v>
      </c>
      <c r="O27" s="47">
        <f t="shared" si="2"/>
        <v>1.3244360138202018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SUM(D29:D31)</f>
        <v>384450</v>
      </c>
      <c r="E28" s="31">
        <f t="shared" si="9"/>
        <v>961740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6"/>
        <v>1346190</v>
      </c>
      <c r="O28" s="43">
        <f t="shared" si="2"/>
        <v>91.199105751642847</v>
      </c>
      <c r="P28" s="10"/>
    </row>
    <row r="29" spans="1:16">
      <c r="A29" s="12"/>
      <c r="B29" s="44">
        <v>562</v>
      </c>
      <c r="C29" s="20" t="s">
        <v>44</v>
      </c>
      <c r="D29" s="46">
        <v>228870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228870</v>
      </c>
      <c r="O29" s="47">
        <f t="shared" si="2"/>
        <v>15.505047083530926</v>
      </c>
      <c r="P29" s="9"/>
    </row>
    <row r="30" spans="1:16">
      <c r="A30" s="12"/>
      <c r="B30" s="44">
        <v>563</v>
      </c>
      <c r="C30" s="20" t="s">
        <v>45</v>
      </c>
      <c r="D30" s="46">
        <v>39200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39200</v>
      </c>
      <c r="O30" s="47">
        <f t="shared" si="2"/>
        <v>2.6556466364067477</v>
      </c>
      <c r="P30" s="9"/>
    </row>
    <row r="31" spans="1:16">
      <c r="A31" s="12"/>
      <c r="B31" s="44">
        <v>564</v>
      </c>
      <c r="C31" s="20" t="s">
        <v>46</v>
      </c>
      <c r="D31" s="46">
        <v>116380</v>
      </c>
      <c r="E31" s="46">
        <v>961740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1078120</v>
      </c>
      <c r="O31" s="47">
        <f t="shared" si="2"/>
        <v>73.038412031705164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SUM(D33:D35)</f>
        <v>603465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603465</v>
      </c>
      <c r="O32" s="43">
        <f t="shared" si="2"/>
        <v>40.882392791816272</v>
      </c>
      <c r="P32" s="9"/>
    </row>
    <row r="33" spans="1:119">
      <c r="A33" s="12"/>
      <c r="B33" s="44">
        <v>571</v>
      </c>
      <c r="C33" s="20" t="s">
        <v>49</v>
      </c>
      <c r="D33" s="46">
        <v>276214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276214</v>
      </c>
      <c r="O33" s="47">
        <f t="shared" si="2"/>
        <v>18.712417857868708</v>
      </c>
      <c r="P33" s="9"/>
    </row>
    <row r="34" spans="1:119">
      <c r="A34" s="12"/>
      <c r="B34" s="44">
        <v>572</v>
      </c>
      <c r="C34" s="20" t="s">
        <v>50</v>
      </c>
      <c r="D34" s="46">
        <v>100215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100215</v>
      </c>
      <c r="O34" s="47">
        <f t="shared" si="2"/>
        <v>6.7891741751913823</v>
      </c>
      <c r="P34" s="9"/>
    </row>
    <row r="35" spans="1:119">
      <c r="A35" s="12"/>
      <c r="B35" s="44">
        <v>575</v>
      </c>
      <c r="C35" s="20" t="s">
        <v>51</v>
      </c>
      <c r="D35" s="46">
        <v>227036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227036</v>
      </c>
      <c r="O35" s="47">
        <f t="shared" si="2"/>
        <v>15.380800758756182</v>
      </c>
      <c r="P35" s="9"/>
    </row>
    <row r="36" spans="1:119" ht="15.75">
      <c r="A36" s="28" t="s">
        <v>58</v>
      </c>
      <c r="B36" s="29"/>
      <c r="C36" s="30"/>
      <c r="D36" s="31">
        <f t="shared" ref="D36:M36" si="12">SUM(D37:D37)</f>
        <v>3697423</v>
      </c>
      <c r="E36" s="31">
        <f t="shared" si="12"/>
        <v>5397328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ref="N36:N43" si="13">SUM(D36:M36)</f>
        <v>9094751</v>
      </c>
      <c r="O36" s="43">
        <f t="shared" si="2"/>
        <v>616.13379852313528</v>
      </c>
      <c r="P36" s="9"/>
    </row>
    <row r="37" spans="1:119">
      <c r="A37" s="12"/>
      <c r="B37" s="44">
        <v>581</v>
      </c>
      <c r="C37" s="20" t="s">
        <v>52</v>
      </c>
      <c r="D37" s="46">
        <v>3697423</v>
      </c>
      <c r="E37" s="46">
        <v>5397328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3"/>
        <v>9094751</v>
      </c>
      <c r="O37" s="47">
        <f t="shared" si="2"/>
        <v>616.13379852313528</v>
      </c>
      <c r="P37" s="9"/>
    </row>
    <row r="38" spans="1:119" ht="15.75">
      <c r="A38" s="28" t="s">
        <v>53</v>
      </c>
      <c r="B38" s="29"/>
      <c r="C38" s="30"/>
      <c r="D38" s="31">
        <f t="shared" ref="D38:M38" si="14">SUM(D39:D42)</f>
        <v>375360</v>
      </c>
      <c r="E38" s="31">
        <f t="shared" si="14"/>
        <v>0</v>
      </c>
      <c r="F38" s="31">
        <f t="shared" si="14"/>
        <v>0</v>
      </c>
      <c r="G38" s="31">
        <f t="shared" si="14"/>
        <v>0</v>
      </c>
      <c r="H38" s="31">
        <f t="shared" si="14"/>
        <v>0</v>
      </c>
      <c r="I38" s="31">
        <f t="shared" si="14"/>
        <v>0</v>
      </c>
      <c r="J38" s="31">
        <f t="shared" si="14"/>
        <v>0</v>
      </c>
      <c r="K38" s="31">
        <f t="shared" si="14"/>
        <v>0</v>
      </c>
      <c r="L38" s="31">
        <f t="shared" si="14"/>
        <v>0</v>
      </c>
      <c r="M38" s="31">
        <f t="shared" si="14"/>
        <v>0</v>
      </c>
      <c r="N38" s="31">
        <f t="shared" si="13"/>
        <v>375360</v>
      </c>
      <c r="O38" s="43">
        <f t="shared" si="2"/>
        <v>25.429171465347878</v>
      </c>
      <c r="P38" s="9"/>
    </row>
    <row r="39" spans="1:119">
      <c r="A39" s="12"/>
      <c r="B39" s="44">
        <v>601</v>
      </c>
      <c r="C39" s="20" t="s">
        <v>54</v>
      </c>
      <c r="D39" s="46">
        <v>51495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3"/>
        <v>51495</v>
      </c>
      <c r="O39" s="47">
        <f t="shared" si="2"/>
        <v>3.4885847842287108</v>
      </c>
      <c r="P39" s="9"/>
    </row>
    <row r="40" spans="1:119">
      <c r="A40" s="12"/>
      <c r="B40" s="44">
        <v>603</v>
      </c>
      <c r="C40" s="20" t="s">
        <v>55</v>
      </c>
      <c r="D40" s="46">
        <v>6522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6522</v>
      </c>
      <c r="O40" s="47">
        <f t="shared" si="2"/>
        <v>0.44183998374093897</v>
      </c>
      <c r="P40" s="9"/>
    </row>
    <row r="41" spans="1:119">
      <c r="A41" s="12"/>
      <c r="B41" s="44">
        <v>604</v>
      </c>
      <c r="C41" s="20" t="s">
        <v>56</v>
      </c>
      <c r="D41" s="46">
        <v>313620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313620</v>
      </c>
      <c r="O41" s="47">
        <f t="shared" si="2"/>
        <v>21.24652801300725</v>
      </c>
      <c r="P41" s="9"/>
    </row>
    <row r="42" spans="1:119" ht="15.75" thickBot="1">
      <c r="A42" s="12"/>
      <c r="B42" s="44">
        <v>671</v>
      </c>
      <c r="C42" s="20" t="s">
        <v>57</v>
      </c>
      <c r="D42" s="46">
        <v>3723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3723</v>
      </c>
      <c r="O42" s="47">
        <f t="shared" si="2"/>
        <v>0.25221868437097755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5">SUM(D5,D12,D21,D24,D26,D28,D32,D36,D38)</f>
        <v>14768458</v>
      </c>
      <c r="E43" s="15">
        <f t="shared" si="15"/>
        <v>15581607</v>
      </c>
      <c r="F43" s="15">
        <f t="shared" si="15"/>
        <v>567820</v>
      </c>
      <c r="G43" s="15">
        <f t="shared" si="15"/>
        <v>0</v>
      </c>
      <c r="H43" s="15">
        <f t="shared" si="15"/>
        <v>0</v>
      </c>
      <c r="I43" s="15">
        <f t="shared" si="15"/>
        <v>0</v>
      </c>
      <c r="J43" s="15">
        <f t="shared" si="15"/>
        <v>0</v>
      </c>
      <c r="K43" s="15">
        <f t="shared" si="15"/>
        <v>0</v>
      </c>
      <c r="L43" s="15">
        <f t="shared" si="15"/>
        <v>0</v>
      </c>
      <c r="M43" s="15">
        <f t="shared" si="15"/>
        <v>0</v>
      </c>
      <c r="N43" s="15">
        <f t="shared" si="13"/>
        <v>30917885</v>
      </c>
      <c r="O43" s="37">
        <f t="shared" si="2"/>
        <v>2094.5657475780772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8" t="s">
        <v>61</v>
      </c>
      <c r="M45" s="48"/>
      <c r="N45" s="48"/>
      <c r="O45" s="41">
        <v>14761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thickBot="1">
      <c r="A47" s="52" t="s">
        <v>62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3182312</v>
      </c>
      <c r="E5" s="26">
        <f t="shared" si="0"/>
        <v>35271</v>
      </c>
      <c r="F5" s="26">
        <f t="shared" si="0"/>
        <v>567000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3784583</v>
      </c>
      <c r="O5" s="32">
        <f t="shared" ref="O5:O45" si="2">(N5/O$47)</f>
        <v>257.858077263746</v>
      </c>
      <c r="P5" s="6"/>
    </row>
    <row r="6" spans="1:133">
      <c r="A6" s="12"/>
      <c r="B6" s="44">
        <v>511</v>
      </c>
      <c r="C6" s="20" t="s">
        <v>20</v>
      </c>
      <c r="D6" s="46">
        <v>800587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800587</v>
      </c>
      <c r="O6" s="47">
        <f t="shared" si="2"/>
        <v>54.547046399127886</v>
      </c>
      <c r="P6" s="9"/>
    </row>
    <row r="7" spans="1:133">
      <c r="A7" s="12"/>
      <c r="B7" s="44">
        <v>513</v>
      </c>
      <c r="C7" s="20" t="s">
        <v>21</v>
      </c>
      <c r="D7" s="46">
        <v>1569551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1569551</v>
      </c>
      <c r="O7" s="47">
        <f t="shared" si="2"/>
        <v>106.93949717244668</v>
      </c>
      <c r="P7" s="9"/>
    </row>
    <row r="8" spans="1:133">
      <c r="A8" s="12"/>
      <c r="B8" s="44">
        <v>514</v>
      </c>
      <c r="C8" s="20" t="s">
        <v>22</v>
      </c>
      <c r="D8" s="46">
        <v>25939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25939</v>
      </c>
      <c r="O8" s="47">
        <f t="shared" si="2"/>
        <v>1.767323022416025</v>
      </c>
      <c r="P8" s="9"/>
    </row>
    <row r="9" spans="1:133">
      <c r="A9" s="12"/>
      <c r="B9" s="44">
        <v>515</v>
      </c>
      <c r="C9" s="20" t="s">
        <v>23</v>
      </c>
      <c r="D9" s="46">
        <v>263298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263298</v>
      </c>
      <c r="O9" s="47">
        <f t="shared" si="2"/>
        <v>17.939497172446686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35271</v>
      </c>
      <c r="F10" s="46">
        <v>567000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602271</v>
      </c>
      <c r="O10" s="47">
        <f t="shared" si="2"/>
        <v>41.035020780813518</v>
      </c>
      <c r="P10" s="9"/>
    </row>
    <row r="11" spans="1:133">
      <c r="A11" s="12"/>
      <c r="B11" s="44">
        <v>519</v>
      </c>
      <c r="C11" s="20" t="s">
        <v>25</v>
      </c>
      <c r="D11" s="46">
        <v>522937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522937</v>
      </c>
      <c r="O11" s="47">
        <f t="shared" si="2"/>
        <v>35.6296927164952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5872210</v>
      </c>
      <c r="E12" s="31">
        <f t="shared" si="3"/>
        <v>854289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6726499</v>
      </c>
      <c r="O12" s="43">
        <f t="shared" si="2"/>
        <v>458.30203720106289</v>
      </c>
      <c r="P12" s="10"/>
    </row>
    <row r="13" spans="1:133">
      <c r="A13" s="12"/>
      <c r="B13" s="44">
        <v>521</v>
      </c>
      <c r="C13" s="20" t="s">
        <v>27</v>
      </c>
      <c r="D13" s="46">
        <v>3105502</v>
      </c>
      <c r="E13" s="46">
        <v>104453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3209955</v>
      </c>
      <c r="O13" s="47">
        <f t="shared" si="2"/>
        <v>218.70647952578864</v>
      </c>
      <c r="P13" s="9"/>
    </row>
    <row r="14" spans="1:133">
      <c r="A14" s="12"/>
      <c r="B14" s="44">
        <v>522</v>
      </c>
      <c r="C14" s="20" t="s">
        <v>28</v>
      </c>
      <c r="D14" s="46">
        <v>3930</v>
      </c>
      <c r="E14" s="46">
        <v>669496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673426</v>
      </c>
      <c r="O14" s="47">
        <f t="shared" si="2"/>
        <v>45.883082373782109</v>
      </c>
      <c r="P14" s="9"/>
    </row>
    <row r="15" spans="1:133">
      <c r="A15" s="12"/>
      <c r="B15" s="44">
        <v>523</v>
      </c>
      <c r="C15" s="20" t="s">
        <v>29</v>
      </c>
      <c r="D15" s="46">
        <v>298047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298047</v>
      </c>
      <c r="O15" s="47">
        <f t="shared" si="2"/>
        <v>20.307079103358998</v>
      </c>
      <c r="P15" s="9"/>
    </row>
    <row r="16" spans="1:133">
      <c r="A16" s="12"/>
      <c r="B16" s="44">
        <v>524</v>
      </c>
      <c r="C16" s="20" t="s">
        <v>30</v>
      </c>
      <c r="D16" s="46">
        <v>123366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123366</v>
      </c>
      <c r="O16" s="47">
        <f t="shared" si="2"/>
        <v>8.4053961981331327</v>
      </c>
      <c r="P16" s="9"/>
    </row>
    <row r="17" spans="1:16">
      <c r="A17" s="12"/>
      <c r="B17" s="44">
        <v>525</v>
      </c>
      <c r="C17" s="20" t="s">
        <v>31</v>
      </c>
      <c r="D17" s="46">
        <v>53888</v>
      </c>
      <c r="E17" s="46">
        <v>80340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134228</v>
      </c>
      <c r="O17" s="47">
        <f t="shared" si="2"/>
        <v>9.1454656946242423</v>
      </c>
      <c r="P17" s="9"/>
    </row>
    <row r="18" spans="1:16">
      <c r="A18" s="12"/>
      <c r="B18" s="44">
        <v>526</v>
      </c>
      <c r="C18" s="20" t="s">
        <v>32</v>
      </c>
      <c r="D18" s="46">
        <v>1189376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1189376</v>
      </c>
      <c r="O18" s="47">
        <f t="shared" si="2"/>
        <v>81.036724126183827</v>
      </c>
      <c r="P18" s="9"/>
    </row>
    <row r="19" spans="1:16">
      <c r="A19" s="12"/>
      <c r="B19" s="44">
        <v>527</v>
      </c>
      <c r="C19" s="20" t="s">
        <v>33</v>
      </c>
      <c r="D19" s="46">
        <v>44348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44348</v>
      </c>
      <c r="O19" s="47">
        <f t="shared" si="2"/>
        <v>3.0215984192954966</v>
      </c>
      <c r="P19" s="9"/>
    </row>
    <row r="20" spans="1:16">
      <c r="A20" s="12"/>
      <c r="B20" s="44">
        <v>529</v>
      </c>
      <c r="C20" s="20" t="s">
        <v>34</v>
      </c>
      <c r="D20" s="46">
        <v>1053753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1053753</v>
      </c>
      <c r="O20" s="47">
        <f t="shared" si="2"/>
        <v>71.796211759896437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46943</v>
      </c>
      <c r="E21" s="31">
        <f t="shared" si="5"/>
        <v>1575411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1622354</v>
      </c>
      <c r="O21" s="43">
        <f t="shared" si="2"/>
        <v>110.5371669959801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1575411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1575411</v>
      </c>
      <c r="O22" s="47">
        <f t="shared" si="2"/>
        <v>107.33876132724671</v>
      </c>
      <c r="P22" s="9"/>
    </row>
    <row r="23" spans="1:16">
      <c r="A23" s="12"/>
      <c r="B23" s="44">
        <v>539</v>
      </c>
      <c r="C23" s="20" t="s">
        <v>37</v>
      </c>
      <c r="D23" s="46">
        <v>46943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46943</v>
      </c>
      <c r="O23" s="47">
        <f t="shared" si="2"/>
        <v>3.1984056687333924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8882159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8882159</v>
      </c>
      <c r="O24" s="43">
        <f t="shared" si="2"/>
        <v>605.17537643932678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8882159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8882159</v>
      </c>
      <c r="O25" s="47">
        <f t="shared" si="2"/>
        <v>605.17537643932678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18646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18646</v>
      </c>
      <c r="O26" s="43">
        <f t="shared" si="2"/>
        <v>1.2704231109899844</v>
      </c>
      <c r="P26" s="10"/>
    </row>
    <row r="27" spans="1:16">
      <c r="A27" s="13"/>
      <c r="B27" s="45">
        <v>553</v>
      </c>
      <c r="C27" s="21" t="s">
        <v>41</v>
      </c>
      <c r="D27" s="46">
        <v>18646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18646</v>
      </c>
      <c r="O27" s="47">
        <f t="shared" si="2"/>
        <v>1.2704231109899844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SUM(D29:D33)</f>
        <v>330099</v>
      </c>
      <c r="E28" s="31">
        <f t="shared" si="9"/>
        <v>1066033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1396132</v>
      </c>
      <c r="O28" s="43">
        <f t="shared" si="2"/>
        <v>95.123799141513928</v>
      </c>
      <c r="P28" s="10"/>
    </row>
    <row r="29" spans="1:16">
      <c r="A29" s="12"/>
      <c r="B29" s="44">
        <v>561</v>
      </c>
      <c r="C29" s="20" t="s">
        <v>43</v>
      </c>
      <c r="D29" s="46">
        <v>206223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206223</v>
      </c>
      <c r="O29" s="47">
        <f t="shared" si="2"/>
        <v>14.050759692035157</v>
      </c>
      <c r="P29" s="9"/>
    </row>
    <row r="30" spans="1:16">
      <c r="A30" s="12"/>
      <c r="B30" s="44">
        <v>562</v>
      </c>
      <c r="C30" s="20" t="s">
        <v>44</v>
      </c>
      <c r="D30" s="46">
        <v>77679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77679</v>
      </c>
      <c r="O30" s="47">
        <f t="shared" si="2"/>
        <v>5.2925666008039789</v>
      </c>
      <c r="P30" s="9"/>
    </row>
    <row r="31" spans="1:16">
      <c r="A31" s="12"/>
      <c r="B31" s="44">
        <v>563</v>
      </c>
      <c r="C31" s="20" t="s">
        <v>45</v>
      </c>
      <c r="D31" s="46">
        <v>39200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39200</v>
      </c>
      <c r="O31" s="47">
        <f t="shared" si="2"/>
        <v>2.6708455406418206</v>
      </c>
      <c r="P31" s="9"/>
    </row>
    <row r="32" spans="1:16">
      <c r="A32" s="12"/>
      <c r="B32" s="44">
        <v>564</v>
      </c>
      <c r="C32" s="20" t="s">
        <v>46</v>
      </c>
      <c r="D32" s="46">
        <v>0</v>
      </c>
      <c r="E32" s="46">
        <v>1066033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1066033</v>
      </c>
      <c r="O32" s="47">
        <f t="shared" si="2"/>
        <v>72.632895005791369</v>
      </c>
      <c r="P32" s="9"/>
    </row>
    <row r="33" spans="1:119">
      <c r="A33" s="12"/>
      <c r="B33" s="44">
        <v>569</v>
      </c>
      <c r="C33" s="20" t="s">
        <v>47</v>
      </c>
      <c r="D33" s="46">
        <v>6997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6997</v>
      </c>
      <c r="O33" s="47">
        <f t="shared" si="2"/>
        <v>0.47673230224160251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SUM(D35:D37)</f>
        <v>918262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918262</v>
      </c>
      <c r="O34" s="43">
        <f t="shared" si="2"/>
        <v>62.56469305716427</v>
      </c>
      <c r="P34" s="9"/>
    </row>
    <row r="35" spans="1:119">
      <c r="A35" s="12"/>
      <c r="B35" s="44">
        <v>571</v>
      </c>
      <c r="C35" s="20" t="s">
        <v>49</v>
      </c>
      <c r="D35" s="46">
        <v>306216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306216</v>
      </c>
      <c r="O35" s="47">
        <f t="shared" si="2"/>
        <v>20.863664236560606</v>
      </c>
      <c r="P35" s="9"/>
    </row>
    <row r="36" spans="1:119">
      <c r="A36" s="12"/>
      <c r="B36" s="44">
        <v>572</v>
      </c>
      <c r="C36" s="20" t="s">
        <v>50</v>
      </c>
      <c r="D36" s="46">
        <v>160929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160929</v>
      </c>
      <c r="O36" s="47">
        <f t="shared" si="2"/>
        <v>10.964706683927233</v>
      </c>
      <c r="P36" s="9"/>
    </row>
    <row r="37" spans="1:119">
      <c r="A37" s="12"/>
      <c r="B37" s="44">
        <v>575</v>
      </c>
      <c r="C37" s="20" t="s">
        <v>51</v>
      </c>
      <c r="D37" s="46">
        <v>451117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451117</v>
      </c>
      <c r="O37" s="47">
        <f t="shared" si="2"/>
        <v>30.736322136676431</v>
      </c>
      <c r="P37" s="9"/>
    </row>
    <row r="38" spans="1:119" ht="15.75">
      <c r="A38" s="28" t="s">
        <v>58</v>
      </c>
      <c r="B38" s="29"/>
      <c r="C38" s="30"/>
      <c r="D38" s="31">
        <f t="shared" ref="D38:M38" si="12">SUM(D39:D39)</f>
        <v>2480617</v>
      </c>
      <c r="E38" s="31">
        <f t="shared" si="12"/>
        <v>3836823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ref="N38:N45" si="13">SUM(D38:M38)</f>
        <v>6317440</v>
      </c>
      <c r="O38" s="43">
        <f t="shared" si="2"/>
        <v>430.43128704776183</v>
      </c>
      <c r="P38" s="9"/>
    </row>
    <row r="39" spans="1:119">
      <c r="A39" s="12"/>
      <c r="B39" s="44">
        <v>581</v>
      </c>
      <c r="C39" s="20" t="s">
        <v>52</v>
      </c>
      <c r="D39" s="46">
        <v>2480617</v>
      </c>
      <c r="E39" s="46">
        <v>3836823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3"/>
        <v>6317440</v>
      </c>
      <c r="O39" s="47">
        <f t="shared" si="2"/>
        <v>430.43128704776183</v>
      </c>
      <c r="P39" s="9"/>
    </row>
    <row r="40" spans="1:119" ht="15.75">
      <c r="A40" s="28" t="s">
        <v>53</v>
      </c>
      <c r="B40" s="29"/>
      <c r="C40" s="30"/>
      <c r="D40" s="31">
        <f t="shared" ref="D40:M40" si="14">SUM(D41:D44)</f>
        <v>635911</v>
      </c>
      <c r="E40" s="31">
        <f t="shared" si="14"/>
        <v>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3"/>
        <v>635911</v>
      </c>
      <c r="O40" s="43">
        <f t="shared" si="2"/>
        <v>43.327042311099</v>
      </c>
      <c r="P40" s="9"/>
    </row>
    <row r="41" spans="1:119">
      <c r="A41" s="12"/>
      <c r="B41" s="44">
        <v>601</v>
      </c>
      <c r="C41" s="20" t="s">
        <v>54</v>
      </c>
      <c r="D41" s="46">
        <v>54454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54454</v>
      </c>
      <c r="O41" s="47">
        <f t="shared" si="2"/>
        <v>3.7101587517885126</v>
      </c>
      <c r="P41" s="9"/>
    </row>
    <row r="42" spans="1:119">
      <c r="A42" s="12"/>
      <c r="B42" s="44">
        <v>603</v>
      </c>
      <c r="C42" s="20" t="s">
        <v>55</v>
      </c>
      <c r="D42" s="46">
        <v>13842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13842</v>
      </c>
      <c r="O42" s="47">
        <f t="shared" si="2"/>
        <v>0.94310826463173669</v>
      </c>
      <c r="P42" s="9"/>
    </row>
    <row r="43" spans="1:119">
      <c r="A43" s="12"/>
      <c r="B43" s="44">
        <v>604</v>
      </c>
      <c r="C43" s="20" t="s">
        <v>56</v>
      </c>
      <c r="D43" s="46">
        <v>562915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562915</v>
      </c>
      <c r="O43" s="47">
        <f t="shared" si="2"/>
        <v>38.353546365060978</v>
      </c>
      <c r="P43" s="9"/>
    </row>
    <row r="44" spans="1:119" ht="15.75" thickBot="1">
      <c r="A44" s="12"/>
      <c r="B44" s="44">
        <v>671</v>
      </c>
      <c r="C44" s="20" t="s">
        <v>57</v>
      </c>
      <c r="D44" s="46">
        <v>4700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4700</v>
      </c>
      <c r="O44" s="47">
        <f t="shared" si="2"/>
        <v>0.32022892961776928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5">SUM(D5,D12,D21,D24,D26,D28,D34,D38,D40)</f>
        <v>13485000</v>
      </c>
      <c r="E45" s="15">
        <f t="shared" si="15"/>
        <v>16249986</v>
      </c>
      <c r="F45" s="15">
        <f t="shared" si="15"/>
        <v>567000</v>
      </c>
      <c r="G45" s="15">
        <f t="shared" si="15"/>
        <v>0</v>
      </c>
      <c r="H45" s="15">
        <f t="shared" si="15"/>
        <v>0</v>
      </c>
      <c r="I45" s="15">
        <f t="shared" si="15"/>
        <v>0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0</v>
      </c>
      <c r="N45" s="15">
        <f t="shared" si="13"/>
        <v>30301986</v>
      </c>
      <c r="O45" s="37">
        <f t="shared" si="2"/>
        <v>2064.5899025686449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8" t="s">
        <v>18</v>
      </c>
      <c r="M47" s="48"/>
      <c r="N47" s="48"/>
      <c r="O47" s="41">
        <v>14677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thickBot="1">
      <c r="A49" s="52" t="s">
        <v>62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3418131</v>
      </c>
      <c r="E5" s="26">
        <f t="shared" si="0"/>
        <v>0</v>
      </c>
      <c r="F5" s="26">
        <f t="shared" si="0"/>
        <v>300555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3718686</v>
      </c>
      <c r="O5" s="32">
        <f t="shared" ref="O5:O43" si="2">(N5/O$45)</f>
        <v>255.52710781282209</v>
      </c>
      <c r="P5" s="6"/>
    </row>
    <row r="6" spans="1:133">
      <c r="A6" s="12"/>
      <c r="B6" s="44">
        <v>511</v>
      </c>
      <c r="C6" s="20" t="s">
        <v>20</v>
      </c>
      <c r="D6" s="46">
        <v>943500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943500</v>
      </c>
      <c r="O6" s="47">
        <f t="shared" si="2"/>
        <v>64.831993403421976</v>
      </c>
      <c r="P6" s="9"/>
    </row>
    <row r="7" spans="1:133">
      <c r="A7" s="12"/>
      <c r="B7" s="44">
        <v>513</v>
      </c>
      <c r="C7" s="20" t="s">
        <v>21</v>
      </c>
      <c r="D7" s="46">
        <v>1717737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1717737</v>
      </c>
      <c r="O7" s="47">
        <f t="shared" si="2"/>
        <v>118.03318903318903</v>
      </c>
      <c r="P7" s="9"/>
    </row>
    <row r="8" spans="1:133">
      <c r="A8" s="12"/>
      <c r="B8" s="44">
        <v>514</v>
      </c>
      <c r="C8" s="20" t="s">
        <v>22</v>
      </c>
      <c r="D8" s="46">
        <v>97517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97517</v>
      </c>
      <c r="O8" s="47">
        <f t="shared" si="2"/>
        <v>6.7008177008177006</v>
      </c>
      <c r="P8" s="9"/>
    </row>
    <row r="9" spans="1:133">
      <c r="A9" s="12"/>
      <c r="B9" s="44">
        <v>515</v>
      </c>
      <c r="C9" s="20" t="s">
        <v>23</v>
      </c>
      <c r="D9" s="46">
        <v>207338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207338</v>
      </c>
      <c r="O9" s="47">
        <f t="shared" si="2"/>
        <v>14.247096818525391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300555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300555</v>
      </c>
      <c r="O10" s="47">
        <f t="shared" si="2"/>
        <v>20.652442795299937</v>
      </c>
      <c r="P10" s="9"/>
    </row>
    <row r="11" spans="1:133">
      <c r="A11" s="12"/>
      <c r="B11" s="44">
        <v>519</v>
      </c>
      <c r="C11" s="20" t="s">
        <v>25</v>
      </c>
      <c r="D11" s="46">
        <v>452039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452039</v>
      </c>
      <c r="O11" s="47">
        <f t="shared" si="2"/>
        <v>31.06156806156806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1528568</v>
      </c>
      <c r="E12" s="31">
        <f t="shared" si="3"/>
        <v>4084039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5612607</v>
      </c>
      <c r="O12" s="43">
        <f t="shared" si="2"/>
        <v>385.66666666666669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3504584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3504584</v>
      </c>
      <c r="O13" s="47">
        <f t="shared" si="2"/>
        <v>240.8152271009414</v>
      </c>
      <c r="P13" s="9"/>
    </row>
    <row r="14" spans="1:133">
      <c r="A14" s="12"/>
      <c r="B14" s="44">
        <v>522</v>
      </c>
      <c r="C14" s="20" t="s">
        <v>28</v>
      </c>
      <c r="D14" s="46">
        <v>12276</v>
      </c>
      <c r="E14" s="46">
        <v>509487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521763</v>
      </c>
      <c r="O14" s="47">
        <f t="shared" si="2"/>
        <v>35.852607709750565</v>
      </c>
      <c r="P14" s="9"/>
    </row>
    <row r="15" spans="1:133">
      <c r="A15" s="12"/>
      <c r="B15" s="44">
        <v>523</v>
      </c>
      <c r="C15" s="20" t="s">
        <v>29</v>
      </c>
      <c r="D15" s="46">
        <v>215418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215418</v>
      </c>
      <c r="O15" s="47">
        <f t="shared" si="2"/>
        <v>14.802308802308803</v>
      </c>
      <c r="P15" s="9"/>
    </row>
    <row r="16" spans="1:133">
      <c r="A16" s="12"/>
      <c r="B16" s="44">
        <v>524</v>
      </c>
      <c r="C16" s="20" t="s">
        <v>30</v>
      </c>
      <c r="D16" s="46">
        <v>132216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132216</v>
      </c>
      <c r="O16" s="47">
        <f t="shared" si="2"/>
        <v>9.0851370851370845</v>
      </c>
      <c r="P16" s="9"/>
    </row>
    <row r="17" spans="1:16">
      <c r="A17" s="12"/>
      <c r="B17" s="44">
        <v>525</v>
      </c>
      <c r="C17" s="20" t="s">
        <v>31</v>
      </c>
      <c r="D17" s="46">
        <v>245163</v>
      </c>
      <c r="E17" s="46">
        <v>69968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315131</v>
      </c>
      <c r="O17" s="47">
        <f t="shared" si="2"/>
        <v>21.654023225451798</v>
      </c>
      <c r="P17" s="9"/>
    </row>
    <row r="18" spans="1:16">
      <c r="A18" s="12"/>
      <c r="B18" s="44">
        <v>526</v>
      </c>
      <c r="C18" s="20" t="s">
        <v>32</v>
      </c>
      <c r="D18" s="46">
        <v>884632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884632</v>
      </c>
      <c r="O18" s="47">
        <f t="shared" si="2"/>
        <v>60.786916786916784</v>
      </c>
      <c r="P18" s="9"/>
    </row>
    <row r="19" spans="1:16">
      <c r="A19" s="12"/>
      <c r="B19" s="44">
        <v>527</v>
      </c>
      <c r="C19" s="20" t="s">
        <v>33</v>
      </c>
      <c r="D19" s="46">
        <v>38736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38736</v>
      </c>
      <c r="O19" s="47">
        <f t="shared" si="2"/>
        <v>2.6617192331478048</v>
      </c>
      <c r="P19" s="9"/>
    </row>
    <row r="20" spans="1:16">
      <c r="A20" s="12"/>
      <c r="B20" s="44">
        <v>529</v>
      </c>
      <c r="C20" s="20" t="s">
        <v>34</v>
      </c>
      <c r="D20" s="46">
        <v>127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</v>
      </c>
      <c r="O20" s="47">
        <f t="shared" si="2"/>
        <v>8.7267230124372982E-3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461434</v>
      </c>
      <c r="E21" s="31">
        <f t="shared" si="5"/>
        <v>1466193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1927627</v>
      </c>
      <c r="O21" s="43">
        <f t="shared" si="2"/>
        <v>132.45564488421633</v>
      </c>
      <c r="P21" s="10"/>
    </row>
    <row r="22" spans="1:16">
      <c r="A22" s="12"/>
      <c r="B22" s="44">
        <v>534</v>
      </c>
      <c r="C22" s="20" t="s">
        <v>36</v>
      </c>
      <c r="D22" s="46">
        <v>201339</v>
      </c>
      <c r="E22" s="46">
        <v>1466193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1667532</v>
      </c>
      <c r="O22" s="47">
        <f t="shared" si="2"/>
        <v>114.58338486909915</v>
      </c>
      <c r="P22" s="9"/>
    </row>
    <row r="23" spans="1:16">
      <c r="A23" s="12"/>
      <c r="B23" s="44">
        <v>537</v>
      </c>
      <c r="C23" s="20" t="s">
        <v>65</v>
      </c>
      <c r="D23" s="46">
        <v>260095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260095</v>
      </c>
      <c r="O23" s="47">
        <f t="shared" si="2"/>
        <v>17.872260015117156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1588740</v>
      </c>
      <c r="F24" s="31">
        <f t="shared" si="6"/>
        <v>0</v>
      </c>
      <c r="G24" s="31">
        <f t="shared" si="6"/>
        <v>466165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2054905</v>
      </c>
      <c r="O24" s="43">
        <f t="shared" si="2"/>
        <v>141.20147048718476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1588740</v>
      </c>
      <c r="F25" s="46">
        <v>0</v>
      </c>
      <c r="G25" s="46">
        <v>466165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2054905</v>
      </c>
      <c r="O25" s="47">
        <f t="shared" si="2"/>
        <v>141.20147048718476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SUM(D27:D30)</f>
        <v>1585</v>
      </c>
      <c r="E26" s="31">
        <f t="shared" si="8"/>
        <v>1341666</v>
      </c>
      <c r="F26" s="31">
        <f t="shared" si="8"/>
        <v>264200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1607451</v>
      </c>
      <c r="O26" s="43">
        <f t="shared" si="2"/>
        <v>110.45495774067203</v>
      </c>
      <c r="P26" s="10"/>
    </row>
    <row r="27" spans="1:16">
      <c r="A27" s="13"/>
      <c r="B27" s="45">
        <v>551</v>
      </c>
      <c r="C27" s="21" t="s">
        <v>66</v>
      </c>
      <c r="D27" s="46">
        <v>0</v>
      </c>
      <c r="E27" s="46">
        <v>700492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700492</v>
      </c>
      <c r="O27" s="47">
        <f t="shared" si="2"/>
        <v>48.133855562426994</v>
      </c>
      <c r="P27" s="9"/>
    </row>
    <row r="28" spans="1:16">
      <c r="A28" s="13"/>
      <c r="B28" s="45">
        <v>552</v>
      </c>
      <c r="C28" s="21" t="s">
        <v>70</v>
      </c>
      <c r="D28" s="46">
        <v>0</v>
      </c>
      <c r="E28" s="46">
        <v>0</v>
      </c>
      <c r="F28" s="46">
        <v>264200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264200</v>
      </c>
      <c r="O28" s="47">
        <f t="shared" si="2"/>
        <v>18.154332440046726</v>
      </c>
      <c r="P28" s="9"/>
    </row>
    <row r="29" spans="1:16">
      <c r="A29" s="13"/>
      <c r="B29" s="45">
        <v>553</v>
      </c>
      <c r="C29" s="21" t="s">
        <v>41</v>
      </c>
      <c r="D29" s="46">
        <v>1585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1585</v>
      </c>
      <c r="O29" s="47">
        <f t="shared" si="2"/>
        <v>0.10891225176939463</v>
      </c>
      <c r="P29" s="9"/>
    </row>
    <row r="30" spans="1:16">
      <c r="A30" s="13"/>
      <c r="B30" s="45">
        <v>554</v>
      </c>
      <c r="C30" s="21" t="s">
        <v>67</v>
      </c>
      <c r="D30" s="46">
        <v>0</v>
      </c>
      <c r="E30" s="46">
        <v>641174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641174</v>
      </c>
      <c r="O30" s="47">
        <f t="shared" si="2"/>
        <v>44.057857486428915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SUM(D32:D35)</f>
        <v>381059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381059</v>
      </c>
      <c r="O31" s="43">
        <f t="shared" si="2"/>
        <v>26.184223184223185</v>
      </c>
      <c r="P31" s="10"/>
    </row>
    <row r="32" spans="1:16">
      <c r="A32" s="12"/>
      <c r="B32" s="44">
        <v>562</v>
      </c>
      <c r="C32" s="20" t="s">
        <v>44</v>
      </c>
      <c r="D32" s="46">
        <v>147501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147501</v>
      </c>
      <c r="O32" s="47">
        <f t="shared" si="2"/>
        <v>10.13543599257885</v>
      </c>
      <c r="P32" s="9"/>
    </row>
    <row r="33" spans="1:119">
      <c r="A33" s="12"/>
      <c r="B33" s="44">
        <v>563</v>
      </c>
      <c r="C33" s="20" t="s">
        <v>45</v>
      </c>
      <c r="D33" s="46">
        <v>39199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39199</v>
      </c>
      <c r="O33" s="47">
        <f t="shared" si="2"/>
        <v>2.6935339792482651</v>
      </c>
      <c r="P33" s="9"/>
    </row>
    <row r="34" spans="1:119">
      <c r="A34" s="12"/>
      <c r="B34" s="44">
        <v>564</v>
      </c>
      <c r="C34" s="20" t="s">
        <v>46</v>
      </c>
      <c r="D34" s="46">
        <v>177919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177919</v>
      </c>
      <c r="O34" s="47">
        <f t="shared" si="2"/>
        <v>12.225589225589225</v>
      </c>
      <c r="P34" s="9"/>
    </row>
    <row r="35" spans="1:119">
      <c r="A35" s="12"/>
      <c r="B35" s="44">
        <v>569</v>
      </c>
      <c r="C35" s="20" t="s">
        <v>47</v>
      </c>
      <c r="D35" s="46">
        <v>16440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16440</v>
      </c>
      <c r="O35" s="47">
        <f t="shared" si="2"/>
        <v>1.1296639868068439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SUM(D37:D38)</f>
        <v>475455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475455</v>
      </c>
      <c r="O36" s="43">
        <f t="shared" si="2"/>
        <v>32.670583384869097</v>
      </c>
      <c r="P36" s="9"/>
    </row>
    <row r="37" spans="1:119">
      <c r="A37" s="12"/>
      <c r="B37" s="44">
        <v>571</v>
      </c>
      <c r="C37" s="20" t="s">
        <v>49</v>
      </c>
      <c r="D37" s="46">
        <v>249578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249578</v>
      </c>
      <c r="O37" s="47">
        <f t="shared" si="2"/>
        <v>17.149591149591149</v>
      </c>
      <c r="P37" s="9"/>
    </row>
    <row r="38" spans="1:119">
      <c r="A38" s="12"/>
      <c r="B38" s="44">
        <v>572</v>
      </c>
      <c r="C38" s="20" t="s">
        <v>50</v>
      </c>
      <c r="D38" s="46">
        <v>225877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225877</v>
      </c>
      <c r="O38" s="47">
        <f t="shared" si="2"/>
        <v>15.52099223527795</v>
      </c>
      <c r="P38" s="9"/>
    </row>
    <row r="39" spans="1:119" ht="15.75">
      <c r="A39" s="28" t="s">
        <v>58</v>
      </c>
      <c r="B39" s="29"/>
      <c r="C39" s="30"/>
      <c r="D39" s="31">
        <f t="shared" ref="D39:M39" si="12">SUM(D40:D40)</f>
        <v>3303150</v>
      </c>
      <c r="E39" s="31">
        <f t="shared" si="12"/>
        <v>732551</v>
      </c>
      <c r="F39" s="31">
        <f t="shared" si="12"/>
        <v>27593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4063294</v>
      </c>
      <c r="O39" s="43">
        <f t="shared" si="2"/>
        <v>279.20662406376692</v>
      </c>
      <c r="P39" s="9"/>
    </row>
    <row r="40" spans="1:119">
      <c r="A40" s="12"/>
      <c r="B40" s="44">
        <v>581</v>
      </c>
      <c r="C40" s="20" t="s">
        <v>52</v>
      </c>
      <c r="D40" s="46">
        <v>3303150</v>
      </c>
      <c r="E40" s="46">
        <v>732551</v>
      </c>
      <c r="F40" s="46">
        <v>27593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4063294</v>
      </c>
      <c r="O40" s="47">
        <f t="shared" si="2"/>
        <v>279.20662406376692</v>
      </c>
      <c r="P40" s="9"/>
    </row>
    <row r="41" spans="1:119" ht="15.75">
      <c r="A41" s="28" t="s">
        <v>53</v>
      </c>
      <c r="B41" s="29"/>
      <c r="C41" s="30"/>
      <c r="D41" s="31">
        <f t="shared" ref="D41:M41" si="13">SUM(D42:D42)</f>
        <v>144791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144791</v>
      </c>
      <c r="O41" s="43">
        <f t="shared" si="2"/>
        <v>9.9492200920772351</v>
      </c>
      <c r="P41" s="9"/>
    </row>
    <row r="42" spans="1:119" ht="15.75" thickBot="1">
      <c r="A42" s="12"/>
      <c r="B42" s="44">
        <v>712</v>
      </c>
      <c r="C42" s="20" t="s">
        <v>71</v>
      </c>
      <c r="D42" s="46">
        <v>144791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144791</v>
      </c>
      <c r="O42" s="47">
        <f t="shared" si="2"/>
        <v>9.9492200920772351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SUM(D5,D12,D21,D24,D26,D31,D36,D39,D41)</f>
        <v>9714173</v>
      </c>
      <c r="E43" s="15">
        <f t="shared" si="14"/>
        <v>9213189</v>
      </c>
      <c r="F43" s="15">
        <f t="shared" si="14"/>
        <v>592348</v>
      </c>
      <c r="G43" s="15">
        <f t="shared" si="14"/>
        <v>466165</v>
      </c>
      <c r="H43" s="15">
        <f t="shared" si="14"/>
        <v>0</v>
      </c>
      <c r="I43" s="15">
        <f t="shared" si="14"/>
        <v>0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0</v>
      </c>
      <c r="N43" s="15">
        <f>SUM(D43:M43)</f>
        <v>19985875</v>
      </c>
      <c r="O43" s="37">
        <f t="shared" si="2"/>
        <v>1373.3164983164984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8" t="s">
        <v>72</v>
      </c>
      <c r="M45" s="48"/>
      <c r="N45" s="48"/>
      <c r="O45" s="41">
        <v>14553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2764588</v>
      </c>
      <c r="E5" s="26">
        <f t="shared" si="0"/>
        <v>0</v>
      </c>
      <c r="F5" s="26">
        <f t="shared" si="0"/>
        <v>567445</v>
      </c>
      <c r="G5" s="26">
        <f t="shared" si="0"/>
        <v>1103379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4435412</v>
      </c>
      <c r="O5" s="32">
        <f t="shared" ref="O5:O46" si="2">(N5/O$48)</f>
        <v>306.01711052849453</v>
      </c>
      <c r="P5" s="6"/>
    </row>
    <row r="6" spans="1:133">
      <c r="A6" s="12"/>
      <c r="B6" s="44">
        <v>511</v>
      </c>
      <c r="C6" s="20" t="s">
        <v>20</v>
      </c>
      <c r="D6" s="46">
        <v>1423700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1423700</v>
      </c>
      <c r="O6" s="47">
        <f t="shared" si="2"/>
        <v>98.2268524906858</v>
      </c>
      <c r="P6" s="9"/>
    </row>
    <row r="7" spans="1:133">
      <c r="A7" s="12"/>
      <c r="B7" s="44">
        <v>513</v>
      </c>
      <c r="C7" s="20" t="s">
        <v>21</v>
      </c>
      <c r="D7" s="46">
        <v>885768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885768</v>
      </c>
      <c r="O7" s="47">
        <f t="shared" si="2"/>
        <v>61.112736304677796</v>
      </c>
      <c r="P7" s="9"/>
    </row>
    <row r="8" spans="1:133">
      <c r="A8" s="12"/>
      <c r="B8" s="44">
        <v>514</v>
      </c>
      <c r="C8" s="20" t="s">
        <v>22</v>
      </c>
      <c r="D8" s="46">
        <v>52680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52680</v>
      </c>
      <c r="O8" s="47">
        <f t="shared" si="2"/>
        <v>3.6346074237615564</v>
      </c>
      <c r="P8" s="9"/>
    </row>
    <row r="9" spans="1:133">
      <c r="A9" s="12"/>
      <c r="B9" s="44">
        <v>515</v>
      </c>
      <c r="C9" s="20" t="s">
        <v>23</v>
      </c>
      <c r="D9" s="46">
        <v>198205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198205</v>
      </c>
      <c r="O9" s="47">
        <f t="shared" si="2"/>
        <v>13.674968952670071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567445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567445</v>
      </c>
      <c r="O10" s="47">
        <f t="shared" si="2"/>
        <v>39.150338070925898</v>
      </c>
      <c r="P10" s="9"/>
    </row>
    <row r="11" spans="1:133">
      <c r="A11" s="12"/>
      <c r="B11" s="44">
        <v>519</v>
      </c>
      <c r="C11" s="20" t="s">
        <v>25</v>
      </c>
      <c r="D11" s="46">
        <v>204235</v>
      </c>
      <c r="E11" s="46">
        <v>0</v>
      </c>
      <c r="F11" s="46">
        <v>0</v>
      </c>
      <c r="G11" s="46">
        <v>1103379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1307614</v>
      </c>
      <c r="O11" s="47">
        <f t="shared" si="2"/>
        <v>90.217607285773425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1538309</v>
      </c>
      <c r="E12" s="31">
        <f t="shared" si="3"/>
        <v>3836360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5374669</v>
      </c>
      <c r="O12" s="43">
        <f t="shared" si="2"/>
        <v>370.82027045674073</v>
      </c>
      <c r="P12" s="10"/>
    </row>
    <row r="13" spans="1:133">
      <c r="A13" s="12"/>
      <c r="B13" s="44">
        <v>522</v>
      </c>
      <c r="C13" s="20" t="s">
        <v>28</v>
      </c>
      <c r="D13" s="46">
        <v>11279</v>
      </c>
      <c r="E13" s="46">
        <v>531440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542719</v>
      </c>
      <c r="O13" s="47">
        <f t="shared" si="2"/>
        <v>37.444390782392716</v>
      </c>
      <c r="P13" s="9"/>
    </row>
    <row r="14" spans="1:133">
      <c r="A14" s="12"/>
      <c r="B14" s="44">
        <v>523</v>
      </c>
      <c r="C14" s="20" t="s">
        <v>29</v>
      </c>
      <c r="D14" s="46">
        <v>277114</v>
      </c>
      <c r="E14" s="46">
        <v>3230225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3507339</v>
      </c>
      <c r="O14" s="47">
        <f t="shared" si="2"/>
        <v>241.98558024009935</v>
      </c>
      <c r="P14" s="9"/>
    </row>
    <row r="15" spans="1:133">
      <c r="A15" s="12"/>
      <c r="B15" s="44">
        <v>524</v>
      </c>
      <c r="C15" s="20" t="s">
        <v>30</v>
      </c>
      <c r="D15" s="46">
        <v>153271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153271</v>
      </c>
      <c r="O15" s="47">
        <f t="shared" si="2"/>
        <v>10.574789568097144</v>
      </c>
      <c r="P15" s="9"/>
    </row>
    <row r="16" spans="1:133">
      <c r="A16" s="12"/>
      <c r="B16" s="44">
        <v>525</v>
      </c>
      <c r="C16" s="20" t="s">
        <v>31</v>
      </c>
      <c r="D16" s="46">
        <v>179136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179136</v>
      </c>
      <c r="O16" s="47">
        <f t="shared" si="2"/>
        <v>12.359321098385539</v>
      </c>
      <c r="P16" s="9"/>
    </row>
    <row r="17" spans="1:16">
      <c r="A17" s="12"/>
      <c r="B17" s="44">
        <v>526</v>
      </c>
      <c r="C17" s="20" t="s">
        <v>32</v>
      </c>
      <c r="D17" s="46">
        <v>875524</v>
      </c>
      <c r="E17" s="46">
        <v>74695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950219</v>
      </c>
      <c r="O17" s="47">
        <f t="shared" si="2"/>
        <v>65.559472885331857</v>
      </c>
      <c r="P17" s="9"/>
    </row>
    <row r="18" spans="1:16">
      <c r="A18" s="12"/>
      <c r="B18" s="44">
        <v>527</v>
      </c>
      <c r="C18" s="20" t="s">
        <v>33</v>
      </c>
      <c r="D18" s="46">
        <v>41985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41985</v>
      </c>
      <c r="O18" s="47">
        <f t="shared" si="2"/>
        <v>2.8967158824341106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530677</v>
      </c>
      <c r="E19" s="31">
        <f t="shared" si="5"/>
        <v>1651334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2182011</v>
      </c>
      <c r="O19" s="43">
        <f t="shared" si="2"/>
        <v>150.54581206016283</v>
      </c>
      <c r="P19" s="10"/>
    </row>
    <row r="20" spans="1:16">
      <c r="A20" s="12"/>
      <c r="B20" s="44">
        <v>531</v>
      </c>
      <c r="C20" s="20" t="s">
        <v>74</v>
      </c>
      <c r="D20" s="46">
        <v>26488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26488</v>
      </c>
      <c r="O20" s="47">
        <f t="shared" si="2"/>
        <v>1.8275148337242997</v>
      </c>
      <c r="P20" s="9"/>
    </row>
    <row r="21" spans="1:16">
      <c r="A21" s="12"/>
      <c r="B21" s="44">
        <v>534</v>
      </c>
      <c r="C21" s="20" t="s">
        <v>36</v>
      </c>
      <c r="D21" s="46">
        <v>232224</v>
      </c>
      <c r="E21" s="46">
        <v>1651334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1883558</v>
      </c>
      <c r="O21" s="47">
        <f t="shared" si="2"/>
        <v>129.95432592797019</v>
      </c>
      <c r="P21" s="9"/>
    </row>
    <row r="22" spans="1:16">
      <c r="A22" s="12"/>
      <c r="B22" s="44">
        <v>537</v>
      </c>
      <c r="C22" s="20" t="s">
        <v>65</v>
      </c>
      <c r="D22" s="46">
        <v>271965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271965</v>
      </c>
      <c r="O22" s="47">
        <f t="shared" si="2"/>
        <v>18.763971298468331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8785</v>
      </c>
      <c r="E23" s="31">
        <f t="shared" si="6"/>
        <v>1773068</v>
      </c>
      <c r="F23" s="31">
        <f t="shared" si="6"/>
        <v>0</v>
      </c>
      <c r="G23" s="31">
        <f t="shared" si="6"/>
        <v>4163271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5945124</v>
      </c>
      <c r="O23" s="43">
        <f t="shared" si="2"/>
        <v>410.17828066786257</v>
      </c>
      <c r="P23" s="10"/>
    </row>
    <row r="24" spans="1:16">
      <c r="A24" s="12"/>
      <c r="B24" s="44">
        <v>541</v>
      </c>
      <c r="C24" s="20" t="s">
        <v>39</v>
      </c>
      <c r="D24" s="46">
        <v>8785</v>
      </c>
      <c r="E24" s="46">
        <v>1773068</v>
      </c>
      <c r="F24" s="46">
        <v>0</v>
      </c>
      <c r="G24" s="46">
        <v>4163271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5945124</v>
      </c>
      <c r="O24" s="47">
        <f t="shared" si="2"/>
        <v>410.17828066786257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146450</v>
      </c>
      <c r="E25" s="31">
        <f t="shared" si="8"/>
        <v>1743292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1889742</v>
      </c>
      <c r="O25" s="43">
        <f t="shared" si="2"/>
        <v>130.38098523526978</v>
      </c>
      <c r="P25" s="10"/>
    </row>
    <row r="26" spans="1:16">
      <c r="A26" s="13"/>
      <c r="B26" s="45">
        <v>553</v>
      </c>
      <c r="C26" s="21" t="s">
        <v>41</v>
      </c>
      <c r="D26" s="46">
        <v>8911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8911</v>
      </c>
      <c r="O26" s="47">
        <f t="shared" si="2"/>
        <v>0.61480612667310608</v>
      </c>
      <c r="P26" s="9"/>
    </row>
    <row r="27" spans="1:16">
      <c r="A27" s="13"/>
      <c r="B27" s="45">
        <v>554</v>
      </c>
      <c r="C27" s="21" t="s">
        <v>67</v>
      </c>
      <c r="D27" s="46">
        <v>12207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12207</v>
      </c>
      <c r="O27" s="47">
        <f t="shared" si="2"/>
        <v>0.84221056989098941</v>
      </c>
      <c r="P27" s="9"/>
    </row>
    <row r="28" spans="1:16">
      <c r="A28" s="13"/>
      <c r="B28" s="45">
        <v>559</v>
      </c>
      <c r="C28" s="21" t="s">
        <v>75</v>
      </c>
      <c r="D28" s="46">
        <v>125332</v>
      </c>
      <c r="E28" s="46">
        <v>1743292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1868624</v>
      </c>
      <c r="O28" s="47">
        <f t="shared" si="2"/>
        <v>128.92396853870568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330714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330714</v>
      </c>
      <c r="O29" s="43">
        <f t="shared" si="2"/>
        <v>22.817303711880779</v>
      </c>
      <c r="P29" s="10"/>
    </row>
    <row r="30" spans="1:16">
      <c r="A30" s="12"/>
      <c r="B30" s="44">
        <v>562</v>
      </c>
      <c r="C30" s="20" t="s">
        <v>44</v>
      </c>
      <c r="D30" s="46">
        <v>118250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118250</v>
      </c>
      <c r="O30" s="47">
        <f t="shared" si="2"/>
        <v>8.1585483648406232</v>
      </c>
      <c r="P30" s="9"/>
    </row>
    <row r="31" spans="1:16">
      <c r="A31" s="12"/>
      <c r="B31" s="44">
        <v>563</v>
      </c>
      <c r="C31" s="20" t="s">
        <v>45</v>
      </c>
      <c r="D31" s="46">
        <v>39200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39200</v>
      </c>
      <c r="O31" s="47">
        <f t="shared" si="2"/>
        <v>2.7045674072029806</v>
      </c>
      <c r="P31" s="9"/>
    </row>
    <row r="32" spans="1:16">
      <c r="A32" s="12"/>
      <c r="B32" s="44">
        <v>564</v>
      </c>
      <c r="C32" s="20" t="s">
        <v>46</v>
      </c>
      <c r="D32" s="46">
        <v>173264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173264</v>
      </c>
      <c r="O32" s="47">
        <f t="shared" si="2"/>
        <v>11.954187939837174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507449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507449</v>
      </c>
      <c r="O33" s="43">
        <f t="shared" si="2"/>
        <v>35.010970056575133</v>
      </c>
      <c r="P33" s="9"/>
    </row>
    <row r="34" spans="1:119">
      <c r="A34" s="12"/>
      <c r="B34" s="44">
        <v>571</v>
      </c>
      <c r="C34" s="20" t="s">
        <v>49</v>
      </c>
      <c r="D34" s="46">
        <v>247825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247825</v>
      </c>
      <c r="O34" s="47">
        <f t="shared" si="2"/>
        <v>17.098454532910171</v>
      </c>
      <c r="P34" s="9"/>
    </row>
    <row r="35" spans="1:119">
      <c r="A35" s="12"/>
      <c r="B35" s="44">
        <v>572</v>
      </c>
      <c r="C35" s="20" t="s">
        <v>50</v>
      </c>
      <c r="D35" s="46">
        <v>259624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259624</v>
      </c>
      <c r="O35" s="47">
        <f t="shared" si="2"/>
        <v>17.912515523664965</v>
      </c>
      <c r="P35" s="9"/>
    </row>
    <row r="36" spans="1:119" ht="15.75">
      <c r="A36" s="28" t="s">
        <v>58</v>
      </c>
      <c r="B36" s="29"/>
      <c r="C36" s="30"/>
      <c r="D36" s="31">
        <f t="shared" ref="D36:M36" si="12">SUM(D37:D37)</f>
        <v>3349423</v>
      </c>
      <c r="E36" s="31">
        <f t="shared" si="12"/>
        <v>532684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ref="N36:N46" si="13">SUM(D36:M36)</f>
        <v>3882107</v>
      </c>
      <c r="O36" s="43">
        <f t="shared" si="2"/>
        <v>267.84234855802401</v>
      </c>
      <c r="P36" s="9"/>
    </row>
    <row r="37" spans="1:119">
      <c r="A37" s="12"/>
      <c r="B37" s="44">
        <v>581</v>
      </c>
      <c r="C37" s="20" t="s">
        <v>52</v>
      </c>
      <c r="D37" s="46">
        <v>3349423</v>
      </c>
      <c r="E37" s="46">
        <v>532684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3"/>
        <v>3882107</v>
      </c>
      <c r="O37" s="47">
        <f t="shared" si="2"/>
        <v>267.84234855802401</v>
      </c>
      <c r="P37" s="9"/>
    </row>
    <row r="38" spans="1:119" ht="15.75">
      <c r="A38" s="28" t="s">
        <v>53</v>
      </c>
      <c r="B38" s="29"/>
      <c r="C38" s="30"/>
      <c r="D38" s="31">
        <f t="shared" ref="D38:M38" si="14">SUM(D39:D45)</f>
        <v>1209095</v>
      </c>
      <c r="E38" s="31">
        <f t="shared" si="14"/>
        <v>0</v>
      </c>
      <c r="F38" s="31">
        <f t="shared" si="14"/>
        <v>0</v>
      </c>
      <c r="G38" s="31">
        <f t="shared" si="14"/>
        <v>0</v>
      </c>
      <c r="H38" s="31">
        <f t="shared" si="14"/>
        <v>0</v>
      </c>
      <c r="I38" s="31">
        <f t="shared" si="14"/>
        <v>0</v>
      </c>
      <c r="J38" s="31">
        <f t="shared" si="14"/>
        <v>0</v>
      </c>
      <c r="K38" s="31">
        <f t="shared" si="14"/>
        <v>0</v>
      </c>
      <c r="L38" s="31">
        <f t="shared" si="14"/>
        <v>0</v>
      </c>
      <c r="M38" s="31">
        <f t="shared" si="14"/>
        <v>0</v>
      </c>
      <c r="N38" s="31">
        <f t="shared" si="13"/>
        <v>1209095</v>
      </c>
      <c r="O38" s="43">
        <f t="shared" si="2"/>
        <v>83.420380847247131</v>
      </c>
      <c r="P38" s="9"/>
    </row>
    <row r="39" spans="1:119">
      <c r="A39" s="12"/>
      <c r="B39" s="44">
        <v>601</v>
      </c>
      <c r="C39" s="20" t="s">
        <v>54</v>
      </c>
      <c r="D39" s="46">
        <v>52114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3"/>
        <v>52114</v>
      </c>
      <c r="O39" s="47">
        <f t="shared" si="2"/>
        <v>3.5955567821167378</v>
      </c>
      <c r="P39" s="9"/>
    </row>
    <row r="40" spans="1:119">
      <c r="A40" s="12"/>
      <c r="B40" s="44">
        <v>611</v>
      </c>
      <c r="C40" s="20" t="s">
        <v>76</v>
      </c>
      <c r="D40" s="46">
        <v>128619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128619</v>
      </c>
      <c r="O40" s="47">
        <f t="shared" si="2"/>
        <v>8.8739478404857177</v>
      </c>
      <c r="P40" s="9"/>
    </row>
    <row r="41" spans="1:119">
      <c r="A41" s="12"/>
      <c r="B41" s="44">
        <v>612</v>
      </c>
      <c r="C41" s="20" t="s">
        <v>77</v>
      </c>
      <c r="D41" s="46">
        <v>20692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20692</v>
      </c>
      <c r="O41" s="47">
        <f t="shared" si="2"/>
        <v>1.4276252242307161</v>
      </c>
      <c r="P41" s="9"/>
    </row>
    <row r="42" spans="1:119">
      <c r="A42" s="12"/>
      <c r="B42" s="44">
        <v>613</v>
      </c>
      <c r="C42" s="20" t="s">
        <v>78</v>
      </c>
      <c r="D42" s="46">
        <v>17985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17985</v>
      </c>
      <c r="O42" s="47">
        <f t="shared" si="2"/>
        <v>1.2408582861873878</v>
      </c>
      <c r="P42" s="9"/>
    </row>
    <row r="43" spans="1:119">
      <c r="A43" s="12"/>
      <c r="B43" s="44">
        <v>614</v>
      </c>
      <c r="C43" s="20" t="s">
        <v>79</v>
      </c>
      <c r="D43" s="46">
        <v>6460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6460</v>
      </c>
      <c r="O43" s="47">
        <f t="shared" si="2"/>
        <v>0.44570166965640956</v>
      </c>
      <c r="P43" s="9"/>
    </row>
    <row r="44" spans="1:119">
      <c r="A44" s="12"/>
      <c r="B44" s="44">
        <v>712</v>
      </c>
      <c r="C44" s="20" t="s">
        <v>71</v>
      </c>
      <c r="D44" s="46">
        <v>981854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981854</v>
      </c>
      <c r="O44" s="47">
        <f t="shared" si="2"/>
        <v>67.742100179384579</v>
      </c>
      <c r="P44" s="9"/>
    </row>
    <row r="45" spans="1:119" ht="15.75" thickBot="1">
      <c r="A45" s="12"/>
      <c r="B45" s="44">
        <v>721</v>
      </c>
      <c r="C45" s="20" t="s">
        <v>80</v>
      </c>
      <c r="D45" s="46">
        <v>1371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1371</v>
      </c>
      <c r="O45" s="47">
        <f t="shared" si="2"/>
        <v>9.4590865185594036E-2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5">SUM(D5,D12,D19,D23,D25,D29,D33,D36,D38)</f>
        <v>10385490</v>
      </c>
      <c r="E46" s="15">
        <f t="shared" si="15"/>
        <v>9536738</v>
      </c>
      <c r="F46" s="15">
        <f t="shared" si="15"/>
        <v>567445</v>
      </c>
      <c r="G46" s="15">
        <f t="shared" si="15"/>
        <v>5266650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3"/>
        <v>25756323</v>
      </c>
      <c r="O46" s="37">
        <f t="shared" si="2"/>
        <v>1777.0334621222576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8" t="s">
        <v>81</v>
      </c>
      <c r="M48" s="48"/>
      <c r="N48" s="48"/>
      <c r="O48" s="41">
        <v>14494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62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7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2283081</v>
      </c>
      <c r="E5" s="26">
        <f t="shared" si="0"/>
        <v>0</v>
      </c>
      <c r="F5" s="26">
        <f t="shared" si="0"/>
        <v>569090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2852171</v>
      </c>
      <c r="O5" s="32">
        <f t="shared" ref="O5:O41" si="2">(N5/O$43)</f>
        <v>198.71601755730509</v>
      </c>
      <c r="P5" s="6"/>
    </row>
    <row r="6" spans="1:133">
      <c r="A6" s="12"/>
      <c r="B6" s="44">
        <v>511</v>
      </c>
      <c r="C6" s="20" t="s">
        <v>20</v>
      </c>
      <c r="D6" s="46">
        <v>656601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656601</v>
      </c>
      <c r="O6" s="47">
        <f t="shared" si="2"/>
        <v>45.74660349752665</v>
      </c>
      <c r="P6" s="9"/>
    </row>
    <row r="7" spans="1:133">
      <c r="A7" s="12"/>
      <c r="B7" s="44">
        <v>513</v>
      </c>
      <c r="C7" s="20" t="s">
        <v>21</v>
      </c>
      <c r="D7" s="46">
        <v>756745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756745</v>
      </c>
      <c r="O7" s="47">
        <f t="shared" si="2"/>
        <v>52.723820804013101</v>
      </c>
      <c r="P7" s="9"/>
    </row>
    <row r="8" spans="1:133">
      <c r="A8" s="12"/>
      <c r="B8" s="44">
        <v>514</v>
      </c>
      <c r="C8" s="20" t="s">
        <v>22</v>
      </c>
      <c r="D8" s="46">
        <v>61690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61690</v>
      </c>
      <c r="O8" s="47">
        <f t="shared" si="2"/>
        <v>4.2980561555075596</v>
      </c>
      <c r="P8" s="9"/>
    </row>
    <row r="9" spans="1:133">
      <c r="A9" s="12"/>
      <c r="B9" s="44">
        <v>515</v>
      </c>
      <c r="C9" s="20" t="s">
        <v>23</v>
      </c>
      <c r="D9" s="46">
        <v>177930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177930</v>
      </c>
      <c r="O9" s="47">
        <f t="shared" si="2"/>
        <v>12.396711488887341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569090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569090</v>
      </c>
      <c r="O10" s="47">
        <f t="shared" si="2"/>
        <v>39.649550616595832</v>
      </c>
      <c r="P10" s="9"/>
    </row>
    <row r="11" spans="1:133">
      <c r="A11" s="12"/>
      <c r="B11" s="44">
        <v>519</v>
      </c>
      <c r="C11" s="20" t="s">
        <v>25</v>
      </c>
      <c r="D11" s="46">
        <v>630115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630115</v>
      </c>
      <c r="O11" s="47">
        <f t="shared" si="2"/>
        <v>43.90127499477461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1352455</v>
      </c>
      <c r="E12" s="31">
        <f t="shared" si="3"/>
        <v>3264392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4616847</v>
      </c>
      <c r="O12" s="43">
        <f t="shared" si="2"/>
        <v>321.66425137601897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2701609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2701609</v>
      </c>
      <c r="O13" s="47">
        <f t="shared" si="2"/>
        <v>188.22608513899533</v>
      </c>
      <c r="P13" s="9"/>
    </row>
    <row r="14" spans="1:133">
      <c r="A14" s="12"/>
      <c r="B14" s="44">
        <v>522</v>
      </c>
      <c r="C14" s="20" t="s">
        <v>28</v>
      </c>
      <c r="D14" s="46">
        <v>11279</v>
      </c>
      <c r="E14" s="46">
        <v>390505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401784</v>
      </c>
      <c r="O14" s="47">
        <f t="shared" si="2"/>
        <v>27.993032815439282</v>
      </c>
      <c r="P14" s="9"/>
    </row>
    <row r="15" spans="1:133">
      <c r="A15" s="12"/>
      <c r="B15" s="44">
        <v>523</v>
      </c>
      <c r="C15" s="20" t="s">
        <v>29</v>
      </c>
      <c r="D15" s="46">
        <v>233910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233910</v>
      </c>
      <c r="O15" s="47">
        <f t="shared" si="2"/>
        <v>16.296941405977844</v>
      </c>
      <c r="P15" s="9"/>
    </row>
    <row r="16" spans="1:133">
      <c r="A16" s="12"/>
      <c r="B16" s="44">
        <v>524</v>
      </c>
      <c r="C16" s="20" t="s">
        <v>30</v>
      </c>
      <c r="D16" s="46">
        <v>155355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155355</v>
      </c>
      <c r="O16" s="47">
        <f t="shared" si="2"/>
        <v>10.823869574305023</v>
      </c>
      <c r="P16" s="9"/>
    </row>
    <row r="17" spans="1:16">
      <c r="A17" s="12"/>
      <c r="B17" s="44">
        <v>525</v>
      </c>
      <c r="C17" s="20" t="s">
        <v>31</v>
      </c>
      <c r="D17" s="46">
        <v>244692</v>
      </c>
      <c r="E17" s="46">
        <v>172278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416970</v>
      </c>
      <c r="O17" s="47">
        <f t="shared" si="2"/>
        <v>29.051069462830071</v>
      </c>
      <c r="P17" s="9"/>
    </row>
    <row r="18" spans="1:16">
      <c r="A18" s="12"/>
      <c r="B18" s="44">
        <v>526</v>
      </c>
      <c r="C18" s="20" t="s">
        <v>32</v>
      </c>
      <c r="D18" s="46">
        <v>673068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673068</v>
      </c>
      <c r="O18" s="47">
        <f t="shared" si="2"/>
        <v>46.893889779140252</v>
      </c>
      <c r="P18" s="9"/>
    </row>
    <row r="19" spans="1:16">
      <c r="A19" s="12"/>
      <c r="B19" s="44">
        <v>527</v>
      </c>
      <c r="C19" s="20" t="s">
        <v>33</v>
      </c>
      <c r="D19" s="46">
        <v>34151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34151</v>
      </c>
      <c r="O19" s="47">
        <f t="shared" si="2"/>
        <v>2.3793631993311504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448646</v>
      </c>
      <c r="E20" s="31">
        <f t="shared" si="5"/>
        <v>1465274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1913920</v>
      </c>
      <c r="O20" s="43">
        <f t="shared" si="2"/>
        <v>133.34633874451333</v>
      </c>
      <c r="P20" s="10"/>
    </row>
    <row r="21" spans="1:16">
      <c r="A21" s="12"/>
      <c r="B21" s="44">
        <v>534</v>
      </c>
      <c r="C21" s="20" t="s">
        <v>36</v>
      </c>
      <c r="D21" s="46">
        <v>214363</v>
      </c>
      <c r="E21" s="46">
        <v>1465274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1679637</v>
      </c>
      <c r="O21" s="47">
        <f t="shared" si="2"/>
        <v>117.02340974012401</v>
      </c>
      <c r="P21" s="9"/>
    </row>
    <row r="22" spans="1:16">
      <c r="A22" s="12"/>
      <c r="B22" s="44">
        <v>537</v>
      </c>
      <c r="C22" s="20" t="s">
        <v>65</v>
      </c>
      <c r="D22" s="46">
        <v>234283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234283</v>
      </c>
      <c r="O22" s="47">
        <f t="shared" si="2"/>
        <v>16.322929004389326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2084240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2084240</v>
      </c>
      <c r="O23" s="43">
        <f t="shared" si="2"/>
        <v>145.21284748832997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2084240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2084240</v>
      </c>
      <c r="O24" s="47">
        <f t="shared" si="2"/>
        <v>145.21284748832997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48207</v>
      </c>
      <c r="E25" s="31">
        <f t="shared" si="8"/>
        <v>1991210</v>
      </c>
      <c r="F25" s="31">
        <f t="shared" si="8"/>
        <v>0</v>
      </c>
      <c r="G25" s="31">
        <f t="shared" si="8"/>
        <v>3583860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5623277</v>
      </c>
      <c r="O25" s="43">
        <f t="shared" si="2"/>
        <v>391.78408695046329</v>
      </c>
      <c r="P25" s="10"/>
    </row>
    <row r="26" spans="1:16">
      <c r="A26" s="13"/>
      <c r="B26" s="45">
        <v>553</v>
      </c>
      <c r="C26" s="21" t="s">
        <v>41</v>
      </c>
      <c r="D26" s="46">
        <v>11916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11916</v>
      </c>
      <c r="O26" s="47">
        <f t="shared" si="2"/>
        <v>0.83020971225527762</v>
      </c>
      <c r="P26" s="9"/>
    </row>
    <row r="27" spans="1:16">
      <c r="A27" s="13"/>
      <c r="B27" s="45">
        <v>554</v>
      </c>
      <c r="C27" s="21" t="s">
        <v>67</v>
      </c>
      <c r="D27" s="46">
        <v>0</v>
      </c>
      <c r="E27" s="46">
        <v>1369570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1369570</v>
      </c>
      <c r="O27" s="47">
        <f t="shared" si="2"/>
        <v>95.420469588239399</v>
      </c>
      <c r="P27" s="9"/>
    </row>
    <row r="28" spans="1:16">
      <c r="A28" s="13"/>
      <c r="B28" s="45">
        <v>559</v>
      </c>
      <c r="C28" s="21" t="s">
        <v>75</v>
      </c>
      <c r="D28" s="46">
        <v>36291</v>
      </c>
      <c r="E28" s="46">
        <v>621640</v>
      </c>
      <c r="F28" s="46">
        <v>0</v>
      </c>
      <c r="G28" s="46">
        <v>3583860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4241791</v>
      </c>
      <c r="O28" s="47">
        <f t="shared" si="2"/>
        <v>295.53340764996864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164440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164440</v>
      </c>
      <c r="O29" s="43">
        <f t="shared" si="2"/>
        <v>11.456838291646346</v>
      </c>
      <c r="P29" s="10"/>
    </row>
    <row r="30" spans="1:16">
      <c r="A30" s="12"/>
      <c r="B30" s="44">
        <v>562</v>
      </c>
      <c r="C30" s="20" t="s">
        <v>44</v>
      </c>
      <c r="D30" s="46">
        <v>125240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10">SUM(D30:M30)</f>
        <v>125240</v>
      </c>
      <c r="O30" s="47">
        <f t="shared" si="2"/>
        <v>8.7257019438444932</v>
      </c>
      <c r="P30" s="9"/>
    </row>
    <row r="31" spans="1:16">
      <c r="A31" s="12"/>
      <c r="B31" s="44">
        <v>563</v>
      </c>
      <c r="C31" s="20" t="s">
        <v>45</v>
      </c>
      <c r="D31" s="46">
        <v>39200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39200</v>
      </c>
      <c r="O31" s="47">
        <f t="shared" si="2"/>
        <v>2.7311363478018533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SUM(D33:D34)</f>
        <v>362042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362042</v>
      </c>
      <c r="O32" s="43">
        <f t="shared" si="2"/>
        <v>25.224134327318332</v>
      </c>
      <c r="P32" s="9"/>
    </row>
    <row r="33" spans="1:119">
      <c r="A33" s="12"/>
      <c r="B33" s="44">
        <v>571</v>
      </c>
      <c r="C33" s="20" t="s">
        <v>49</v>
      </c>
      <c r="D33" s="46">
        <v>176138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176138</v>
      </c>
      <c r="O33" s="47">
        <f t="shared" si="2"/>
        <v>12.271859541559255</v>
      </c>
      <c r="P33" s="9"/>
    </row>
    <row r="34" spans="1:119">
      <c r="A34" s="12"/>
      <c r="B34" s="44">
        <v>572</v>
      </c>
      <c r="C34" s="20" t="s">
        <v>50</v>
      </c>
      <c r="D34" s="46">
        <v>185904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185904</v>
      </c>
      <c r="O34" s="47">
        <f t="shared" si="2"/>
        <v>12.952274785759075</v>
      </c>
      <c r="P34" s="9"/>
    </row>
    <row r="35" spans="1:119" ht="15.75">
      <c r="A35" s="28" t="s">
        <v>58</v>
      </c>
      <c r="B35" s="29"/>
      <c r="C35" s="30"/>
      <c r="D35" s="31">
        <f t="shared" ref="D35:M35" si="12">SUM(D36:D36)</f>
        <v>2636877</v>
      </c>
      <c r="E35" s="31">
        <f t="shared" si="12"/>
        <v>926595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3563472</v>
      </c>
      <c r="O35" s="43">
        <f t="shared" si="2"/>
        <v>248.27367100954504</v>
      </c>
      <c r="P35" s="9"/>
    </row>
    <row r="36" spans="1:119">
      <c r="A36" s="12"/>
      <c r="B36" s="44">
        <v>581</v>
      </c>
      <c r="C36" s="20" t="s">
        <v>52</v>
      </c>
      <c r="D36" s="46">
        <v>2636877</v>
      </c>
      <c r="E36" s="46">
        <v>926595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3563472</v>
      </c>
      <c r="O36" s="47">
        <f t="shared" si="2"/>
        <v>248.27367100954504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261262</v>
      </c>
      <c r="E37" s="31">
        <f t="shared" si="13"/>
        <v>0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0"/>
        <v>261262</v>
      </c>
      <c r="O37" s="43">
        <f t="shared" si="2"/>
        <v>18.202605727025709</v>
      </c>
      <c r="P37" s="9"/>
    </row>
    <row r="38" spans="1:119">
      <c r="A38" s="12"/>
      <c r="B38" s="44">
        <v>604</v>
      </c>
      <c r="C38" s="20" t="s">
        <v>56</v>
      </c>
      <c r="D38" s="46">
        <v>220007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220007</v>
      </c>
      <c r="O38" s="47">
        <f t="shared" si="2"/>
        <v>15.328293736501079</v>
      </c>
      <c r="P38" s="9"/>
    </row>
    <row r="39" spans="1:119">
      <c r="A39" s="12"/>
      <c r="B39" s="44">
        <v>612</v>
      </c>
      <c r="C39" s="20" t="s">
        <v>77</v>
      </c>
      <c r="D39" s="46">
        <v>23554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23554</v>
      </c>
      <c r="O39" s="47">
        <f t="shared" si="2"/>
        <v>1.6410506514317564</v>
      </c>
      <c r="P39" s="9"/>
    </row>
    <row r="40" spans="1:119" ht="15.75" thickBot="1">
      <c r="A40" s="12"/>
      <c r="B40" s="44">
        <v>613</v>
      </c>
      <c r="C40" s="20" t="s">
        <v>78</v>
      </c>
      <c r="D40" s="46">
        <v>17701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17701</v>
      </c>
      <c r="O40" s="47">
        <f t="shared" si="2"/>
        <v>1.2332613390928726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SUM(D5,D12,D20,D23,D25,D29,D32,D35,D37)</f>
        <v>7557010</v>
      </c>
      <c r="E41" s="15">
        <f t="shared" si="14"/>
        <v>9731711</v>
      </c>
      <c r="F41" s="15">
        <f t="shared" si="14"/>
        <v>569090</v>
      </c>
      <c r="G41" s="15">
        <f t="shared" si="14"/>
        <v>3583860</v>
      </c>
      <c r="H41" s="15">
        <f t="shared" si="14"/>
        <v>0</v>
      </c>
      <c r="I41" s="15">
        <f t="shared" si="14"/>
        <v>0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0</v>
      </c>
      <c r="N41" s="15">
        <f t="shared" si="10"/>
        <v>21441671</v>
      </c>
      <c r="O41" s="37">
        <f t="shared" si="2"/>
        <v>1493.880791472166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8" t="s">
        <v>95</v>
      </c>
      <c r="M43" s="48"/>
      <c r="N43" s="48"/>
      <c r="O43" s="41">
        <v>14353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1829206</v>
      </c>
      <c r="E5" s="26">
        <f t="shared" si="0"/>
        <v>0</v>
      </c>
      <c r="F5" s="26">
        <f t="shared" si="0"/>
        <v>569863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2399069</v>
      </c>
      <c r="O5" s="32">
        <f t="shared" ref="O5:O42" si="2">(N5/O$44)</f>
        <v>168.55680460900723</v>
      </c>
      <c r="P5" s="6"/>
    </row>
    <row r="6" spans="1:133">
      <c r="A6" s="12"/>
      <c r="B6" s="44">
        <v>511</v>
      </c>
      <c r="C6" s="20" t="s">
        <v>20</v>
      </c>
      <c r="D6" s="46">
        <v>435335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435335</v>
      </c>
      <c r="O6" s="47">
        <f t="shared" si="2"/>
        <v>30.586313496803204</v>
      </c>
      <c r="P6" s="9"/>
    </row>
    <row r="7" spans="1:133">
      <c r="A7" s="12"/>
      <c r="B7" s="44">
        <v>513</v>
      </c>
      <c r="C7" s="20" t="s">
        <v>21</v>
      </c>
      <c r="D7" s="46">
        <v>701342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701342</v>
      </c>
      <c r="O7" s="47">
        <f t="shared" si="2"/>
        <v>49.275767582378975</v>
      </c>
      <c r="P7" s="9"/>
    </row>
    <row r="8" spans="1:133">
      <c r="A8" s="12"/>
      <c r="B8" s="44">
        <v>514</v>
      </c>
      <c r="C8" s="20" t="s">
        <v>22</v>
      </c>
      <c r="D8" s="46">
        <v>90195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90195</v>
      </c>
      <c r="O8" s="47">
        <f t="shared" si="2"/>
        <v>6.3370336541839389</v>
      </c>
      <c r="P8" s="9"/>
    </row>
    <row r="9" spans="1:133">
      <c r="A9" s="12"/>
      <c r="B9" s="44">
        <v>515</v>
      </c>
      <c r="C9" s="20" t="s">
        <v>23</v>
      </c>
      <c r="D9" s="46">
        <v>104684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104684</v>
      </c>
      <c r="O9" s="47">
        <f t="shared" si="2"/>
        <v>7.3550200238881471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569863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569863</v>
      </c>
      <c r="O10" s="47">
        <f t="shared" si="2"/>
        <v>40.038150776364787</v>
      </c>
      <c r="P10" s="9"/>
    </row>
    <row r="11" spans="1:133">
      <c r="A11" s="12"/>
      <c r="B11" s="44">
        <v>519</v>
      </c>
      <c r="C11" s="20" t="s">
        <v>25</v>
      </c>
      <c r="D11" s="46">
        <v>497650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497650</v>
      </c>
      <c r="O11" s="47">
        <f t="shared" si="2"/>
        <v>34.964519075388182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1540618</v>
      </c>
      <c r="E12" s="31">
        <f t="shared" si="3"/>
        <v>3080724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4621342</v>
      </c>
      <c r="O12" s="43">
        <f t="shared" si="2"/>
        <v>324.69205367807211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2509087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2509087</v>
      </c>
      <c r="O13" s="47">
        <f t="shared" si="2"/>
        <v>176.28658750790416</v>
      </c>
      <c r="P13" s="9"/>
    </row>
    <row r="14" spans="1:133">
      <c r="A14" s="12"/>
      <c r="B14" s="44">
        <v>522</v>
      </c>
      <c r="C14" s="20" t="s">
        <v>28</v>
      </c>
      <c r="D14" s="46">
        <v>11279</v>
      </c>
      <c r="E14" s="46">
        <v>516110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527389</v>
      </c>
      <c r="O14" s="47">
        <f t="shared" si="2"/>
        <v>37.053959109112625</v>
      </c>
      <c r="P14" s="9"/>
    </row>
    <row r="15" spans="1:133">
      <c r="A15" s="12"/>
      <c r="B15" s="44">
        <v>523</v>
      </c>
      <c r="C15" s="20" t="s">
        <v>29</v>
      </c>
      <c r="D15" s="46">
        <v>507849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507849</v>
      </c>
      <c r="O15" s="47">
        <f t="shared" si="2"/>
        <v>35.681093234033582</v>
      </c>
      <c r="P15" s="9"/>
    </row>
    <row r="16" spans="1:133">
      <c r="A16" s="12"/>
      <c r="B16" s="44">
        <v>524</v>
      </c>
      <c r="C16" s="20" t="s">
        <v>30</v>
      </c>
      <c r="D16" s="46">
        <v>117411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117411</v>
      </c>
      <c r="O16" s="47">
        <f t="shared" si="2"/>
        <v>8.2492095833626085</v>
      </c>
      <c r="P16" s="9"/>
    </row>
    <row r="17" spans="1:16">
      <c r="A17" s="12"/>
      <c r="B17" s="44">
        <v>525</v>
      </c>
      <c r="C17" s="20" t="s">
        <v>31</v>
      </c>
      <c r="D17" s="46">
        <v>158599</v>
      </c>
      <c r="E17" s="46">
        <v>55527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214126</v>
      </c>
      <c r="O17" s="47">
        <f t="shared" si="2"/>
        <v>15.044333590950608</v>
      </c>
      <c r="P17" s="9"/>
    </row>
    <row r="18" spans="1:16">
      <c r="A18" s="12"/>
      <c r="B18" s="44">
        <v>526</v>
      </c>
      <c r="C18" s="20" t="s">
        <v>32</v>
      </c>
      <c r="D18" s="46">
        <v>713774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713774</v>
      </c>
      <c r="O18" s="47">
        <f t="shared" si="2"/>
        <v>50.149230661139605</v>
      </c>
      <c r="P18" s="9"/>
    </row>
    <row r="19" spans="1:16">
      <c r="A19" s="12"/>
      <c r="B19" s="44">
        <v>527</v>
      </c>
      <c r="C19" s="20" t="s">
        <v>33</v>
      </c>
      <c r="D19" s="46">
        <v>31706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31706</v>
      </c>
      <c r="O19" s="47">
        <f t="shared" si="2"/>
        <v>2.2276399915688891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389564</v>
      </c>
      <c r="E20" s="31">
        <f t="shared" si="5"/>
        <v>1379279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1768843</v>
      </c>
      <c r="O20" s="43">
        <f t="shared" si="2"/>
        <v>124.27759432305206</v>
      </c>
      <c r="P20" s="10"/>
    </row>
    <row r="21" spans="1:16">
      <c r="A21" s="12"/>
      <c r="B21" s="44">
        <v>534</v>
      </c>
      <c r="C21" s="20" t="s">
        <v>36</v>
      </c>
      <c r="D21" s="46">
        <v>221409</v>
      </c>
      <c r="E21" s="46">
        <v>1379279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1600688</v>
      </c>
      <c r="O21" s="47">
        <f t="shared" si="2"/>
        <v>112.46314901988337</v>
      </c>
      <c r="P21" s="9"/>
    </row>
    <row r="22" spans="1:16">
      <c r="A22" s="12"/>
      <c r="B22" s="44">
        <v>537</v>
      </c>
      <c r="C22" s="20" t="s">
        <v>65</v>
      </c>
      <c r="D22" s="46">
        <v>168155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168155</v>
      </c>
      <c r="O22" s="47">
        <f t="shared" si="2"/>
        <v>11.814445303168693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2846634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2846634</v>
      </c>
      <c r="O23" s="43">
        <f t="shared" si="2"/>
        <v>200.00238881472634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2846634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2846634</v>
      </c>
      <c r="O24" s="47">
        <f t="shared" si="2"/>
        <v>200.00238881472634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35606</v>
      </c>
      <c r="E25" s="31">
        <f t="shared" si="8"/>
        <v>1113174</v>
      </c>
      <c r="F25" s="31">
        <f t="shared" si="8"/>
        <v>0</v>
      </c>
      <c r="G25" s="31">
        <f t="shared" si="8"/>
        <v>879445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2028225</v>
      </c>
      <c r="O25" s="43">
        <f t="shared" si="2"/>
        <v>142.50158083327477</v>
      </c>
      <c r="P25" s="10"/>
    </row>
    <row r="26" spans="1:16">
      <c r="A26" s="13"/>
      <c r="B26" s="45">
        <v>553</v>
      </c>
      <c r="C26" s="21" t="s">
        <v>41</v>
      </c>
      <c r="D26" s="46">
        <v>13456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13456</v>
      </c>
      <c r="O26" s="47">
        <f t="shared" si="2"/>
        <v>0.94540855757746078</v>
      </c>
      <c r="P26" s="9"/>
    </row>
    <row r="27" spans="1:16">
      <c r="A27" s="13"/>
      <c r="B27" s="45">
        <v>554</v>
      </c>
      <c r="C27" s="21" t="s">
        <v>67</v>
      </c>
      <c r="D27" s="46">
        <v>0</v>
      </c>
      <c r="E27" s="46">
        <v>726916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726916</v>
      </c>
      <c r="O27" s="47">
        <f t="shared" si="2"/>
        <v>51.072577812126745</v>
      </c>
      <c r="P27" s="9"/>
    </row>
    <row r="28" spans="1:16">
      <c r="A28" s="13"/>
      <c r="B28" s="45">
        <v>559</v>
      </c>
      <c r="C28" s="21" t="s">
        <v>75</v>
      </c>
      <c r="D28" s="46">
        <v>22150</v>
      </c>
      <c r="E28" s="46">
        <v>386258</v>
      </c>
      <c r="F28" s="46">
        <v>0</v>
      </c>
      <c r="G28" s="46">
        <v>879445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1287853</v>
      </c>
      <c r="O28" s="47">
        <f t="shared" si="2"/>
        <v>90.483594463570569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413514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413514</v>
      </c>
      <c r="O29" s="43">
        <f t="shared" si="2"/>
        <v>29.053186257289397</v>
      </c>
      <c r="P29" s="10"/>
    </row>
    <row r="30" spans="1:16">
      <c r="A30" s="12"/>
      <c r="B30" s="44">
        <v>562</v>
      </c>
      <c r="C30" s="20" t="s">
        <v>44</v>
      </c>
      <c r="D30" s="46">
        <v>374314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10">SUM(D30:M30)</f>
        <v>374314</v>
      </c>
      <c r="O30" s="47">
        <f t="shared" si="2"/>
        <v>26.299023396332466</v>
      </c>
      <c r="P30" s="9"/>
    </row>
    <row r="31" spans="1:16">
      <c r="A31" s="12"/>
      <c r="B31" s="44">
        <v>563</v>
      </c>
      <c r="C31" s="20" t="s">
        <v>45</v>
      </c>
      <c r="D31" s="46">
        <v>39200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39200</v>
      </c>
      <c r="O31" s="47">
        <f t="shared" si="2"/>
        <v>2.7541628609569311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SUM(D33:D34)</f>
        <v>298309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298309</v>
      </c>
      <c r="O32" s="43">
        <f t="shared" si="2"/>
        <v>20.958968594112275</v>
      </c>
      <c r="P32" s="9"/>
    </row>
    <row r="33" spans="1:119">
      <c r="A33" s="12"/>
      <c r="B33" s="44">
        <v>571</v>
      </c>
      <c r="C33" s="20" t="s">
        <v>49</v>
      </c>
      <c r="D33" s="46">
        <v>188928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188928</v>
      </c>
      <c r="O33" s="47">
        <f t="shared" si="2"/>
        <v>13.273940841705894</v>
      </c>
      <c r="P33" s="9"/>
    </row>
    <row r="34" spans="1:119">
      <c r="A34" s="12"/>
      <c r="B34" s="44">
        <v>572</v>
      </c>
      <c r="C34" s="20" t="s">
        <v>50</v>
      </c>
      <c r="D34" s="46">
        <v>109381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109381</v>
      </c>
      <c r="O34" s="47">
        <f t="shared" si="2"/>
        <v>7.6850277524063797</v>
      </c>
      <c r="P34" s="9"/>
    </row>
    <row r="35" spans="1:119" ht="15.75">
      <c r="A35" s="28" t="s">
        <v>58</v>
      </c>
      <c r="B35" s="29"/>
      <c r="C35" s="30"/>
      <c r="D35" s="31">
        <f t="shared" ref="D35:M35" si="12">SUM(D36:D36)</f>
        <v>3030953</v>
      </c>
      <c r="E35" s="31">
        <f t="shared" si="12"/>
        <v>741168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3772121</v>
      </c>
      <c r="O35" s="43">
        <f t="shared" si="2"/>
        <v>265.02641748050303</v>
      </c>
      <c r="P35" s="9"/>
    </row>
    <row r="36" spans="1:119">
      <c r="A36" s="12"/>
      <c r="B36" s="44">
        <v>581</v>
      </c>
      <c r="C36" s="20" t="s">
        <v>52</v>
      </c>
      <c r="D36" s="46">
        <v>3030953</v>
      </c>
      <c r="E36" s="46">
        <v>741168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3772121</v>
      </c>
      <c r="O36" s="47">
        <f t="shared" si="2"/>
        <v>265.02641748050303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SUM(D38:D41)</f>
        <v>301930</v>
      </c>
      <c r="E37" s="31">
        <f t="shared" si="13"/>
        <v>0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0"/>
        <v>301930</v>
      </c>
      <c r="O37" s="43">
        <f t="shared" si="2"/>
        <v>21.213377362467504</v>
      </c>
      <c r="P37" s="9"/>
    </row>
    <row r="38" spans="1:119">
      <c r="A38" s="12"/>
      <c r="B38" s="44">
        <v>604</v>
      </c>
      <c r="C38" s="20" t="s">
        <v>56</v>
      </c>
      <c r="D38" s="46">
        <v>264554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264554</v>
      </c>
      <c r="O38" s="47">
        <f t="shared" si="2"/>
        <v>18.58736738565306</v>
      </c>
      <c r="P38" s="9"/>
    </row>
    <row r="39" spans="1:119">
      <c r="A39" s="12"/>
      <c r="B39" s="44">
        <v>612</v>
      </c>
      <c r="C39" s="20" t="s">
        <v>77</v>
      </c>
      <c r="D39" s="46">
        <v>16217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16217</v>
      </c>
      <c r="O39" s="47">
        <f t="shared" si="2"/>
        <v>1.1393943652076162</v>
      </c>
      <c r="P39" s="9"/>
    </row>
    <row r="40" spans="1:119">
      <c r="A40" s="12"/>
      <c r="B40" s="44">
        <v>613</v>
      </c>
      <c r="C40" s="20" t="s">
        <v>78</v>
      </c>
      <c r="D40" s="46">
        <v>21071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21071</v>
      </c>
      <c r="O40" s="47">
        <f t="shared" si="2"/>
        <v>1.4804327970210076</v>
      </c>
      <c r="P40" s="9"/>
    </row>
    <row r="41" spans="1:119" ht="15.75" thickBot="1">
      <c r="A41" s="12"/>
      <c r="B41" s="44">
        <v>615</v>
      </c>
      <c r="C41" s="20" t="s">
        <v>112</v>
      </c>
      <c r="D41" s="46">
        <v>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88</v>
      </c>
      <c r="O41" s="47">
        <f t="shared" si="2"/>
        <v>6.182814585821682E-3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SUM(D5,D12,D20,D23,D25,D29,D32,D35,D37)</f>
        <v>7839700</v>
      </c>
      <c r="E42" s="15">
        <f t="shared" si="14"/>
        <v>9160979</v>
      </c>
      <c r="F42" s="15">
        <f t="shared" si="14"/>
        <v>569863</v>
      </c>
      <c r="G42" s="15">
        <f t="shared" si="14"/>
        <v>879445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0"/>
        <v>18449987</v>
      </c>
      <c r="O42" s="37">
        <f t="shared" si="2"/>
        <v>1296.2823719525047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8" t="s">
        <v>119</v>
      </c>
      <c r="M44" s="48"/>
      <c r="N44" s="48"/>
      <c r="O44" s="41">
        <v>14233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274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275</v>
      </c>
      <c r="N4" s="34" t="s">
        <v>5</v>
      </c>
      <c r="O4" s="34" t="s">
        <v>276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3838239</v>
      </c>
      <c r="E5" s="26">
        <f t="shared" si="0"/>
        <v>157851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3996090</v>
      </c>
      <c r="P5" s="32">
        <f t="shared" ref="P5:P36" si="1">(O5/P$55)</f>
        <v>273.89239204934887</v>
      </c>
      <c r="Q5" s="6"/>
    </row>
    <row r="6" spans="1:134">
      <c r="A6" s="12"/>
      <c r="B6" s="44">
        <v>511</v>
      </c>
      <c r="C6" s="20" t="s">
        <v>20</v>
      </c>
      <c r="D6" s="46">
        <v>559335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559335</v>
      </c>
      <c r="P6" s="47">
        <f t="shared" si="1"/>
        <v>38.336874571624399</v>
      </c>
      <c r="Q6" s="9"/>
    </row>
    <row r="7" spans="1:134">
      <c r="A7" s="12"/>
      <c r="B7" s="44">
        <v>512</v>
      </c>
      <c r="C7" s="20" t="s">
        <v>85</v>
      </c>
      <c r="D7" s="46">
        <v>402371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402371</v>
      </c>
      <c r="P7" s="47">
        <f t="shared" si="1"/>
        <v>27.57854694996573</v>
      </c>
      <c r="Q7" s="9"/>
    </row>
    <row r="8" spans="1:134">
      <c r="A8" s="12"/>
      <c r="B8" s="44">
        <v>513</v>
      </c>
      <c r="C8" s="20" t="s">
        <v>21</v>
      </c>
      <c r="D8" s="46">
        <v>1731389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1731389</v>
      </c>
      <c r="P8" s="47">
        <f t="shared" si="1"/>
        <v>118.66956819739548</v>
      </c>
      <c r="Q8" s="9"/>
    </row>
    <row r="9" spans="1:134">
      <c r="A9" s="12"/>
      <c r="B9" s="44">
        <v>514</v>
      </c>
      <c r="C9" s="20" t="s">
        <v>22</v>
      </c>
      <c r="D9" s="46">
        <v>30000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30000</v>
      </c>
      <c r="P9" s="47">
        <f t="shared" si="1"/>
        <v>2.0562028786840303</v>
      </c>
      <c r="Q9" s="9"/>
    </row>
    <row r="10" spans="1:134">
      <c r="A10" s="12"/>
      <c r="B10" s="44">
        <v>515</v>
      </c>
      <c r="C10" s="20" t="s">
        <v>23</v>
      </c>
      <c r="D10" s="46">
        <v>188877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188877</v>
      </c>
      <c r="P10" s="47">
        <f t="shared" si="1"/>
        <v>12.945647703906786</v>
      </c>
      <c r="Q10" s="9"/>
    </row>
    <row r="11" spans="1:134">
      <c r="A11" s="12"/>
      <c r="B11" s="44">
        <v>516</v>
      </c>
      <c r="C11" s="20" t="s">
        <v>64</v>
      </c>
      <c r="D11" s="46">
        <v>79057</v>
      </c>
      <c r="E11" s="46">
        <v>82042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161099</v>
      </c>
      <c r="P11" s="47">
        <f t="shared" si="1"/>
        <v>11.041740918437286</v>
      </c>
      <c r="Q11" s="9"/>
    </row>
    <row r="12" spans="1:134">
      <c r="A12" s="12"/>
      <c r="B12" s="44">
        <v>519</v>
      </c>
      <c r="C12" s="20" t="s">
        <v>25</v>
      </c>
      <c r="D12" s="46">
        <v>847210</v>
      </c>
      <c r="E12" s="46">
        <v>75809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923019</v>
      </c>
      <c r="P12" s="47">
        <f t="shared" si="1"/>
        <v>63.263810829335164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SUM(D14:D19)</f>
        <v>907251</v>
      </c>
      <c r="E13" s="31">
        <f t="shared" si="3"/>
        <v>3103265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3" si="4">SUM(D13:N13)</f>
        <v>4010516</v>
      </c>
      <c r="P13" s="43">
        <f t="shared" si="1"/>
        <v>274.88115147361208</v>
      </c>
      <c r="Q13" s="10"/>
    </row>
    <row r="14" spans="1:134">
      <c r="A14" s="12"/>
      <c r="B14" s="44">
        <v>521</v>
      </c>
      <c r="C14" s="20" t="s">
        <v>27</v>
      </c>
      <c r="D14" s="46">
        <v>29543</v>
      </c>
      <c r="E14" s="46">
        <v>538690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568233</v>
      </c>
      <c r="P14" s="47">
        <f t="shared" si="1"/>
        <v>38.946744345442085</v>
      </c>
      <c r="Q14" s="9"/>
    </row>
    <row r="15" spans="1:134">
      <c r="A15" s="12"/>
      <c r="B15" s="44">
        <v>522</v>
      </c>
      <c r="C15" s="20" t="s">
        <v>28</v>
      </c>
      <c r="D15" s="46">
        <v>99648</v>
      </c>
      <c r="E15" s="46">
        <v>865596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965244</v>
      </c>
      <c r="P15" s="47">
        <f t="shared" si="1"/>
        <v>66.157916381082927</v>
      </c>
      <c r="Q15" s="9"/>
    </row>
    <row r="16" spans="1:134">
      <c r="A16" s="12"/>
      <c r="B16" s="44">
        <v>524</v>
      </c>
      <c r="C16" s="20" t="s">
        <v>30</v>
      </c>
      <c r="D16" s="46">
        <v>176459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176459</v>
      </c>
      <c r="P16" s="47">
        <f t="shared" si="1"/>
        <v>12.094516792323509</v>
      </c>
      <c r="Q16" s="9"/>
    </row>
    <row r="17" spans="1:17">
      <c r="A17" s="12"/>
      <c r="B17" s="44">
        <v>525</v>
      </c>
      <c r="C17" s="20" t="s">
        <v>31</v>
      </c>
      <c r="D17" s="46">
        <v>543701</v>
      </c>
      <c r="E17" s="46">
        <v>93386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637087</v>
      </c>
      <c r="P17" s="47">
        <f t="shared" si="1"/>
        <v>43.666004112405759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1605593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1605593</v>
      </c>
      <c r="P18" s="47">
        <f t="shared" si="1"/>
        <v>110.0474982864976</v>
      </c>
      <c r="Q18" s="9"/>
    </row>
    <row r="19" spans="1:17">
      <c r="A19" s="12"/>
      <c r="B19" s="44">
        <v>527</v>
      </c>
      <c r="C19" s="20" t="s">
        <v>33</v>
      </c>
      <c r="D19" s="46">
        <v>57900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57900</v>
      </c>
      <c r="P19" s="47">
        <f t="shared" si="1"/>
        <v>3.9684715558601784</v>
      </c>
      <c r="Q19" s="9"/>
    </row>
    <row r="20" spans="1:17" ht="15.75">
      <c r="A20" s="28" t="s">
        <v>35</v>
      </c>
      <c r="B20" s="29"/>
      <c r="C20" s="30"/>
      <c r="D20" s="31">
        <f t="shared" ref="D20:N20" si="5">SUM(D21:D23)</f>
        <v>437023</v>
      </c>
      <c r="E20" s="31">
        <f t="shared" si="5"/>
        <v>2538293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2975316</v>
      </c>
      <c r="P20" s="43">
        <f t="shared" si="1"/>
        <v>203.92844413982181</v>
      </c>
      <c r="Q20" s="10"/>
    </row>
    <row r="21" spans="1:17">
      <c r="A21" s="12"/>
      <c r="B21" s="44">
        <v>531</v>
      </c>
      <c r="C21" s="20" t="s">
        <v>74</v>
      </c>
      <c r="D21" s="46">
        <v>39920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39920</v>
      </c>
      <c r="P21" s="47">
        <f t="shared" si="1"/>
        <v>2.736120630568883</v>
      </c>
      <c r="Q21" s="9"/>
    </row>
    <row r="22" spans="1:17">
      <c r="A22" s="12"/>
      <c r="B22" s="44">
        <v>534</v>
      </c>
      <c r="C22" s="20" t="s">
        <v>36</v>
      </c>
      <c r="D22" s="46">
        <v>96803</v>
      </c>
      <c r="E22" s="46">
        <v>2538293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2635096</v>
      </c>
      <c r="P22" s="47">
        <f t="shared" si="1"/>
        <v>180.60973269362577</v>
      </c>
      <c r="Q22" s="9"/>
    </row>
    <row r="23" spans="1:17">
      <c r="A23" s="12"/>
      <c r="B23" s="44">
        <v>537</v>
      </c>
      <c r="C23" s="20" t="s">
        <v>65</v>
      </c>
      <c r="D23" s="46">
        <v>300300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300300</v>
      </c>
      <c r="P23" s="47">
        <f t="shared" si="1"/>
        <v>20.582590815627142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SUM(D25:D27)</f>
        <v>5213108</v>
      </c>
      <c r="E24" s="31">
        <f t="shared" si="6"/>
        <v>1671792</v>
      </c>
      <c r="F24" s="31">
        <f t="shared" si="6"/>
        <v>807627</v>
      </c>
      <c r="G24" s="31">
        <f t="shared" si="6"/>
        <v>894192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3" si="7">SUM(D24:N24)</f>
        <v>8586719</v>
      </c>
      <c r="P24" s="43">
        <f t="shared" si="1"/>
        <v>588.53454420836192</v>
      </c>
      <c r="Q24" s="10"/>
    </row>
    <row r="25" spans="1:17">
      <c r="A25" s="12"/>
      <c r="B25" s="44">
        <v>541</v>
      </c>
      <c r="C25" s="20" t="s">
        <v>39</v>
      </c>
      <c r="D25" s="46">
        <v>5195635</v>
      </c>
      <c r="E25" s="46">
        <v>1671792</v>
      </c>
      <c r="F25" s="46">
        <v>807627</v>
      </c>
      <c r="G25" s="46">
        <v>894192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8569246</v>
      </c>
      <c r="P25" s="47">
        <f t="shared" si="1"/>
        <v>587.3369431117203</v>
      </c>
      <c r="Q25" s="9"/>
    </row>
    <row r="26" spans="1:17">
      <c r="A26" s="12"/>
      <c r="B26" s="44">
        <v>543</v>
      </c>
      <c r="C26" s="20" t="s">
        <v>277</v>
      </c>
      <c r="D26" s="46">
        <v>1837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1837</v>
      </c>
      <c r="P26" s="47">
        <f t="shared" si="1"/>
        <v>0.12590815627141877</v>
      </c>
      <c r="Q26" s="9"/>
    </row>
    <row r="27" spans="1:17">
      <c r="A27" s="12"/>
      <c r="B27" s="44">
        <v>549</v>
      </c>
      <c r="C27" s="20" t="s">
        <v>278</v>
      </c>
      <c r="D27" s="46">
        <v>15636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15636</v>
      </c>
      <c r="P27" s="47">
        <f t="shared" si="1"/>
        <v>1.0716929403701165</v>
      </c>
      <c r="Q27" s="9"/>
    </row>
    <row r="28" spans="1:17" ht="15.75">
      <c r="A28" s="28" t="s">
        <v>40</v>
      </c>
      <c r="B28" s="29"/>
      <c r="C28" s="30"/>
      <c r="D28" s="31">
        <f t="shared" ref="D28:N28" si="8">SUM(D29:D32)</f>
        <v>60018</v>
      </c>
      <c r="E28" s="31">
        <f t="shared" si="8"/>
        <v>475017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535035</v>
      </c>
      <c r="P28" s="43">
        <f t="shared" si="1"/>
        <v>36.671350239890337</v>
      </c>
      <c r="Q28" s="10"/>
    </row>
    <row r="29" spans="1:17">
      <c r="A29" s="13"/>
      <c r="B29" s="45">
        <v>551</v>
      </c>
      <c r="C29" s="21" t="s">
        <v>66</v>
      </c>
      <c r="D29" s="46">
        <v>14664</v>
      </c>
      <c r="E29" s="46">
        <v>475017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489681</v>
      </c>
      <c r="P29" s="47">
        <f t="shared" si="1"/>
        <v>33.562782727895822</v>
      </c>
      <c r="Q29" s="9"/>
    </row>
    <row r="30" spans="1:17">
      <c r="A30" s="13"/>
      <c r="B30" s="45">
        <v>553</v>
      </c>
      <c r="C30" s="21" t="s">
        <v>41</v>
      </c>
      <c r="D30" s="46">
        <v>15053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15053</v>
      </c>
      <c r="P30" s="47">
        <f t="shared" si="1"/>
        <v>1.0317340644276902</v>
      </c>
      <c r="Q30" s="9"/>
    </row>
    <row r="31" spans="1:17">
      <c r="A31" s="13"/>
      <c r="B31" s="45">
        <v>554</v>
      </c>
      <c r="C31" s="21" t="s">
        <v>67</v>
      </c>
      <c r="D31" s="46">
        <v>12541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12541</v>
      </c>
      <c r="P31" s="47">
        <f t="shared" si="1"/>
        <v>0.85956134338588075</v>
      </c>
      <c r="Q31" s="9"/>
    </row>
    <row r="32" spans="1:17">
      <c r="A32" s="13"/>
      <c r="B32" s="45">
        <v>559</v>
      </c>
      <c r="C32" s="21" t="s">
        <v>75</v>
      </c>
      <c r="D32" s="46">
        <v>17760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17760</v>
      </c>
      <c r="P32" s="47">
        <f t="shared" si="1"/>
        <v>1.2172721041809458</v>
      </c>
      <c r="Q32" s="9"/>
    </row>
    <row r="33" spans="1:17" ht="15.75">
      <c r="A33" s="28" t="s">
        <v>42</v>
      </c>
      <c r="B33" s="29"/>
      <c r="C33" s="30"/>
      <c r="D33" s="31">
        <f t="shared" ref="D33:N33" si="9">SUM(D34:D36)</f>
        <v>171940</v>
      </c>
      <c r="E33" s="31">
        <f t="shared" si="9"/>
        <v>1520156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7"/>
        <v>1692096</v>
      </c>
      <c r="P33" s="43">
        <f t="shared" si="1"/>
        <v>115.97642220699109</v>
      </c>
      <c r="Q33" s="10"/>
    </row>
    <row r="34" spans="1:17">
      <c r="A34" s="12"/>
      <c r="B34" s="44">
        <v>562</v>
      </c>
      <c r="C34" s="20" t="s">
        <v>44</v>
      </c>
      <c r="D34" s="46">
        <v>75167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10">SUM(D34:N34)</f>
        <v>75167</v>
      </c>
      <c r="P34" s="47">
        <f t="shared" si="1"/>
        <v>5.1519533927347494</v>
      </c>
      <c r="Q34" s="9"/>
    </row>
    <row r="35" spans="1:17">
      <c r="A35" s="12"/>
      <c r="B35" s="44">
        <v>563</v>
      </c>
      <c r="C35" s="20" t="s">
        <v>45</v>
      </c>
      <c r="D35" s="46">
        <v>39200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39200</v>
      </c>
      <c r="P35" s="47">
        <f t="shared" si="1"/>
        <v>2.686771761480466</v>
      </c>
      <c r="Q35" s="9"/>
    </row>
    <row r="36" spans="1:17">
      <c r="A36" s="12"/>
      <c r="B36" s="44">
        <v>564</v>
      </c>
      <c r="C36" s="20" t="s">
        <v>46</v>
      </c>
      <c r="D36" s="46">
        <v>57573</v>
      </c>
      <c r="E36" s="46">
        <v>1520156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1577729</v>
      </c>
      <c r="P36" s="47">
        <f t="shared" si="1"/>
        <v>108.13769705277588</v>
      </c>
      <c r="Q36" s="9"/>
    </row>
    <row r="37" spans="1:17" ht="15.75">
      <c r="A37" s="28" t="s">
        <v>48</v>
      </c>
      <c r="B37" s="29"/>
      <c r="C37" s="30"/>
      <c r="D37" s="31">
        <f t="shared" ref="D37:N37" si="11">SUM(D38:D39)</f>
        <v>750439</v>
      </c>
      <c r="E37" s="31">
        <f t="shared" si="11"/>
        <v>171075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921514</v>
      </c>
      <c r="P37" s="43">
        <f t="shared" ref="P37:P53" si="12">(O37/P$55)</f>
        <v>63.16065798492118</v>
      </c>
      <c r="Q37" s="9"/>
    </row>
    <row r="38" spans="1:17">
      <c r="A38" s="12"/>
      <c r="B38" s="44">
        <v>571</v>
      </c>
      <c r="C38" s="20" t="s">
        <v>49</v>
      </c>
      <c r="D38" s="46">
        <v>582638</v>
      </c>
      <c r="E38" s="46">
        <v>171075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753713</v>
      </c>
      <c r="P38" s="47">
        <f t="shared" si="12"/>
        <v>51.659561343385882</v>
      </c>
      <c r="Q38" s="9"/>
    </row>
    <row r="39" spans="1:17">
      <c r="A39" s="12"/>
      <c r="B39" s="44">
        <v>572</v>
      </c>
      <c r="C39" s="20" t="s">
        <v>50</v>
      </c>
      <c r="D39" s="46">
        <v>167801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167801</v>
      </c>
      <c r="P39" s="47">
        <f t="shared" si="12"/>
        <v>11.501096641535298</v>
      </c>
      <c r="Q39" s="9"/>
    </row>
    <row r="40" spans="1:17" ht="15.75">
      <c r="A40" s="28" t="s">
        <v>58</v>
      </c>
      <c r="B40" s="29"/>
      <c r="C40" s="30"/>
      <c r="D40" s="31">
        <f t="shared" ref="D40:N40" si="13">SUM(D41:D41)</f>
        <v>4403091</v>
      </c>
      <c r="E40" s="31">
        <f t="shared" si="13"/>
        <v>5313082</v>
      </c>
      <c r="F40" s="31">
        <f t="shared" si="13"/>
        <v>0</v>
      </c>
      <c r="G40" s="31">
        <f t="shared" si="13"/>
        <v>190899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 t="shared" ref="O40:O53" si="14">SUM(D40:N40)</f>
        <v>9907072</v>
      </c>
      <c r="P40" s="43">
        <f t="shared" si="12"/>
        <v>679.03166552433174</v>
      </c>
      <c r="Q40" s="9"/>
    </row>
    <row r="41" spans="1:17">
      <c r="A41" s="12"/>
      <c r="B41" s="44">
        <v>581</v>
      </c>
      <c r="C41" s="20" t="s">
        <v>279</v>
      </c>
      <c r="D41" s="46">
        <v>4403091</v>
      </c>
      <c r="E41" s="46">
        <v>5313082</v>
      </c>
      <c r="F41" s="46">
        <v>0</v>
      </c>
      <c r="G41" s="46">
        <v>190899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4"/>
        <v>9907072</v>
      </c>
      <c r="P41" s="47">
        <f t="shared" si="12"/>
        <v>679.03166552433174</v>
      </c>
      <c r="Q41" s="9"/>
    </row>
    <row r="42" spans="1:17" ht="15.75">
      <c r="A42" s="28" t="s">
        <v>53</v>
      </c>
      <c r="B42" s="29"/>
      <c r="C42" s="30"/>
      <c r="D42" s="31">
        <f t="shared" ref="D42:N42" si="15">SUM(D43:D52)</f>
        <v>621891</v>
      </c>
      <c r="E42" s="31">
        <f t="shared" si="15"/>
        <v>393789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5"/>
        <v>0</v>
      </c>
      <c r="O42" s="31">
        <f t="shared" si="14"/>
        <v>1015680</v>
      </c>
      <c r="P42" s="43">
        <f t="shared" si="12"/>
        <v>69.61480466072652</v>
      </c>
      <c r="Q42" s="9"/>
    </row>
    <row r="43" spans="1:17">
      <c r="A43" s="12"/>
      <c r="B43" s="44">
        <v>604</v>
      </c>
      <c r="C43" s="20" t="s">
        <v>56</v>
      </c>
      <c r="D43" s="46">
        <v>408928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4"/>
        <v>408928</v>
      </c>
      <c r="P43" s="47">
        <f t="shared" si="12"/>
        <v>28.027964359150104</v>
      </c>
      <c r="Q43" s="9"/>
    </row>
    <row r="44" spans="1:17">
      <c r="A44" s="12"/>
      <c r="B44" s="44">
        <v>608</v>
      </c>
      <c r="C44" s="20" t="s">
        <v>88</v>
      </c>
      <c r="D44" s="46">
        <v>0</v>
      </c>
      <c r="E44" s="46">
        <v>40296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4"/>
        <v>40296</v>
      </c>
      <c r="P44" s="47">
        <f t="shared" si="12"/>
        <v>2.7618917066483895</v>
      </c>
      <c r="Q44" s="9"/>
    </row>
    <row r="45" spans="1:17">
      <c r="A45" s="12"/>
      <c r="B45" s="44">
        <v>611</v>
      </c>
      <c r="C45" s="20" t="s">
        <v>76</v>
      </c>
      <c r="D45" s="46">
        <v>52580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52580</v>
      </c>
      <c r="P45" s="47">
        <f t="shared" si="12"/>
        <v>3.6038382453735434</v>
      </c>
      <c r="Q45" s="9"/>
    </row>
    <row r="46" spans="1:17">
      <c r="A46" s="12"/>
      <c r="B46" s="44">
        <v>614</v>
      </c>
      <c r="C46" s="20" t="s">
        <v>79</v>
      </c>
      <c r="D46" s="46">
        <v>0</v>
      </c>
      <c r="E46" s="46">
        <v>77390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77390</v>
      </c>
      <c r="P46" s="47">
        <f t="shared" si="12"/>
        <v>5.3043180260452365</v>
      </c>
      <c r="Q46" s="9"/>
    </row>
    <row r="47" spans="1:17">
      <c r="A47" s="12"/>
      <c r="B47" s="44">
        <v>634</v>
      </c>
      <c r="C47" s="20" t="s">
        <v>89</v>
      </c>
      <c r="D47" s="46">
        <v>96325</v>
      </c>
      <c r="E47" s="46">
        <v>65206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161531</v>
      </c>
      <c r="P47" s="47">
        <f t="shared" si="12"/>
        <v>11.071350239890336</v>
      </c>
      <c r="Q47" s="9"/>
    </row>
    <row r="48" spans="1:17">
      <c r="A48" s="12"/>
      <c r="B48" s="44">
        <v>635</v>
      </c>
      <c r="C48" s="20" t="s">
        <v>182</v>
      </c>
      <c r="D48" s="46">
        <v>1650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1650</v>
      </c>
      <c r="P48" s="47">
        <f t="shared" si="12"/>
        <v>0.11309115832762166</v>
      </c>
      <c r="Q48" s="9"/>
    </row>
    <row r="49" spans="1:120">
      <c r="A49" s="12"/>
      <c r="B49" s="44">
        <v>651</v>
      </c>
      <c r="C49" s="20" t="s">
        <v>190</v>
      </c>
      <c r="D49" s="46">
        <v>62408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62408</v>
      </c>
      <c r="P49" s="47">
        <f t="shared" si="12"/>
        <v>4.2774503084304314</v>
      </c>
      <c r="Q49" s="9"/>
    </row>
    <row r="50" spans="1:120">
      <c r="A50" s="12"/>
      <c r="B50" s="44">
        <v>724</v>
      </c>
      <c r="C50" s="20" t="s">
        <v>90</v>
      </c>
      <c r="D50" s="46">
        <v>0</v>
      </c>
      <c r="E50" s="46">
        <v>77390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77390</v>
      </c>
      <c r="P50" s="47">
        <f t="shared" si="12"/>
        <v>5.3043180260452365</v>
      </c>
      <c r="Q50" s="9"/>
    </row>
    <row r="51" spans="1:120">
      <c r="A51" s="12"/>
      <c r="B51" s="44">
        <v>744</v>
      </c>
      <c r="C51" s="20" t="s">
        <v>91</v>
      </c>
      <c r="D51" s="46">
        <v>0</v>
      </c>
      <c r="E51" s="46">
        <v>22951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22951</v>
      </c>
      <c r="P51" s="47">
        <f t="shared" si="12"/>
        <v>1.5730637422892393</v>
      </c>
      <c r="Q51" s="9"/>
    </row>
    <row r="52" spans="1:120" ht="15.75" thickBot="1">
      <c r="A52" s="12"/>
      <c r="B52" s="44">
        <v>764</v>
      </c>
      <c r="C52" s="20" t="s">
        <v>92</v>
      </c>
      <c r="D52" s="46">
        <v>0</v>
      </c>
      <c r="E52" s="46">
        <v>110556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110556</v>
      </c>
      <c r="P52" s="47">
        <f t="shared" si="12"/>
        <v>7.5775188485263882</v>
      </c>
      <c r="Q52" s="9"/>
    </row>
    <row r="53" spans="1:120" ht="16.5" thickBot="1">
      <c r="A53" s="14" t="s">
        <v>10</v>
      </c>
      <c r="B53" s="23"/>
      <c r="C53" s="22"/>
      <c r="D53" s="15">
        <f t="shared" ref="D53:N53" si="16">SUM(D5,D13,D20,D24,D28,D33,D37,D40,D42)</f>
        <v>16403000</v>
      </c>
      <c r="E53" s="15">
        <f t="shared" si="16"/>
        <v>15344320</v>
      </c>
      <c r="F53" s="15">
        <f t="shared" si="16"/>
        <v>807627</v>
      </c>
      <c r="G53" s="15">
        <f t="shared" si="16"/>
        <v>1085091</v>
      </c>
      <c r="H53" s="15">
        <f t="shared" si="16"/>
        <v>0</v>
      </c>
      <c r="I53" s="15">
        <f t="shared" si="16"/>
        <v>0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 t="shared" si="14"/>
        <v>33640038</v>
      </c>
      <c r="P53" s="37">
        <f t="shared" si="12"/>
        <v>2305.6914324880054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8" t="s">
        <v>273</v>
      </c>
      <c r="N55" s="48"/>
      <c r="O55" s="48"/>
      <c r="P55" s="41">
        <v>14590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3570933</v>
      </c>
      <c r="E5" s="26">
        <f t="shared" si="0"/>
        <v>117795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3688728</v>
      </c>
      <c r="O5" s="32">
        <f t="shared" ref="O5:O36" si="1">(N5/O$55)</f>
        <v>256.26844518549393</v>
      </c>
      <c r="P5" s="6"/>
    </row>
    <row r="6" spans="1:133">
      <c r="A6" s="12"/>
      <c r="B6" s="44">
        <v>511</v>
      </c>
      <c r="C6" s="20" t="s">
        <v>20</v>
      </c>
      <c r="D6" s="46">
        <v>476323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476323</v>
      </c>
      <c r="O6" s="47">
        <f t="shared" si="1"/>
        <v>33.09177435042379</v>
      </c>
      <c r="P6" s="9"/>
    </row>
    <row r="7" spans="1:133">
      <c r="A7" s="12"/>
      <c r="B7" s="44">
        <v>512</v>
      </c>
      <c r="C7" s="20" t="s">
        <v>85</v>
      </c>
      <c r="D7" s="46">
        <v>385095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385095</v>
      </c>
      <c r="O7" s="47">
        <f t="shared" si="1"/>
        <v>26.75385577323885</v>
      </c>
      <c r="P7" s="9"/>
    </row>
    <row r="8" spans="1:133">
      <c r="A8" s="12"/>
      <c r="B8" s="44">
        <v>513</v>
      </c>
      <c r="C8" s="20" t="s">
        <v>21</v>
      </c>
      <c r="D8" s="46">
        <v>1317129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1317129</v>
      </c>
      <c r="O8" s="47">
        <f t="shared" si="1"/>
        <v>91.50541892455189</v>
      </c>
      <c r="P8" s="9"/>
    </row>
    <row r="9" spans="1:133">
      <c r="A9" s="12"/>
      <c r="B9" s="44">
        <v>514</v>
      </c>
      <c r="C9" s="20" t="s">
        <v>22</v>
      </c>
      <c r="D9" s="46">
        <v>30000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30000</v>
      </c>
      <c r="O9" s="47">
        <f t="shared" si="1"/>
        <v>2.0842017507294708</v>
      </c>
      <c r="P9" s="9"/>
    </row>
    <row r="10" spans="1:133">
      <c r="A10" s="12"/>
      <c r="B10" s="44">
        <v>515</v>
      </c>
      <c r="C10" s="20" t="s">
        <v>23</v>
      </c>
      <c r="D10" s="46">
        <v>292474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292474</v>
      </c>
      <c r="O10" s="47">
        <f t="shared" si="1"/>
        <v>20.319160761428375</v>
      </c>
      <c r="P10" s="9"/>
    </row>
    <row r="11" spans="1:133">
      <c r="A11" s="12"/>
      <c r="B11" s="44">
        <v>516</v>
      </c>
      <c r="C11" s="20" t="s">
        <v>64</v>
      </c>
      <c r="D11" s="46">
        <v>190447</v>
      </c>
      <c r="E11" s="46">
        <v>48917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239364</v>
      </c>
      <c r="O11" s="47">
        <f t="shared" si="1"/>
        <v>16.629428928720301</v>
      </c>
      <c r="P11" s="9"/>
    </row>
    <row r="12" spans="1:133">
      <c r="A12" s="12"/>
      <c r="B12" s="44">
        <v>517</v>
      </c>
      <c r="C12" s="20" t="s">
        <v>24</v>
      </c>
      <c r="D12" s="46">
        <v>32910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32910</v>
      </c>
      <c r="O12" s="47">
        <f t="shared" si="1"/>
        <v>2.2863693205502291</v>
      </c>
      <c r="P12" s="9"/>
    </row>
    <row r="13" spans="1:133">
      <c r="A13" s="12"/>
      <c r="B13" s="44">
        <v>519</v>
      </c>
      <c r="C13" s="20" t="s">
        <v>97</v>
      </c>
      <c r="D13" s="46">
        <v>846555</v>
      </c>
      <c r="E13" s="46">
        <v>68878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915433</v>
      </c>
      <c r="O13" s="47">
        <f t="shared" si="1"/>
        <v>63.598235375851047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5545556</v>
      </c>
      <c r="E14" s="31">
        <f t="shared" si="3"/>
        <v>3001646</v>
      </c>
      <c r="F14" s="31">
        <f t="shared" si="3"/>
        <v>278179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8825381</v>
      </c>
      <c r="O14" s="43">
        <f t="shared" si="1"/>
        <v>613.12915103515354</v>
      </c>
      <c r="P14" s="10"/>
    </row>
    <row r="15" spans="1:133">
      <c r="A15" s="12"/>
      <c r="B15" s="44">
        <v>521</v>
      </c>
      <c r="C15" s="20" t="s">
        <v>27</v>
      </c>
      <c r="D15" s="46">
        <v>3547775</v>
      </c>
      <c r="E15" s="46">
        <v>493062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4040837</v>
      </c>
      <c r="O15" s="47">
        <f t="shared" si="1"/>
        <v>280.73065166041408</v>
      </c>
      <c r="P15" s="9"/>
    </row>
    <row r="16" spans="1:133">
      <c r="A16" s="12"/>
      <c r="B16" s="44">
        <v>522</v>
      </c>
      <c r="C16" s="20" t="s">
        <v>28</v>
      </c>
      <c r="D16" s="46">
        <v>95174</v>
      </c>
      <c r="E16" s="46">
        <v>879055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974229</v>
      </c>
      <c r="O16" s="47">
        <f t="shared" si="1"/>
        <v>67.682992913714045</v>
      </c>
      <c r="P16" s="9"/>
    </row>
    <row r="17" spans="1:16">
      <c r="A17" s="12"/>
      <c r="B17" s="44">
        <v>523</v>
      </c>
      <c r="C17" s="20" t="s">
        <v>98</v>
      </c>
      <c r="D17" s="46">
        <v>1450867</v>
      </c>
      <c r="E17" s="46">
        <v>0</v>
      </c>
      <c r="F17" s="46">
        <v>278179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1729046</v>
      </c>
      <c r="O17" s="47">
        <f t="shared" si="1"/>
        <v>120.12269000972627</v>
      </c>
      <c r="P17" s="9"/>
    </row>
    <row r="18" spans="1:16">
      <c r="A18" s="12"/>
      <c r="B18" s="44">
        <v>524</v>
      </c>
      <c r="C18" s="20" t="s">
        <v>30</v>
      </c>
      <c r="D18" s="46">
        <v>148806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148806</v>
      </c>
      <c r="O18" s="47">
        <f t="shared" si="1"/>
        <v>10.33805752396832</v>
      </c>
      <c r="P18" s="9"/>
    </row>
    <row r="19" spans="1:16">
      <c r="A19" s="12"/>
      <c r="B19" s="44">
        <v>525</v>
      </c>
      <c r="C19" s="20" t="s">
        <v>31</v>
      </c>
      <c r="D19" s="46">
        <v>244386</v>
      </c>
      <c r="E19" s="46">
        <v>423507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667893</v>
      </c>
      <c r="O19" s="47">
        <f t="shared" si="1"/>
        <v>46.400791996665276</v>
      </c>
      <c r="P19" s="9"/>
    </row>
    <row r="20" spans="1:16">
      <c r="A20" s="12"/>
      <c r="B20" s="44">
        <v>526</v>
      </c>
      <c r="C20" s="20" t="s">
        <v>32</v>
      </c>
      <c r="D20" s="46">
        <v>12926</v>
      </c>
      <c r="E20" s="46">
        <v>1206022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1218948</v>
      </c>
      <c r="O20" s="47">
        <f t="shared" si="1"/>
        <v>84.684451854939553</v>
      </c>
      <c r="P20" s="9"/>
    </row>
    <row r="21" spans="1:16">
      <c r="A21" s="12"/>
      <c r="B21" s="44">
        <v>527</v>
      </c>
      <c r="C21" s="20" t="s">
        <v>33</v>
      </c>
      <c r="D21" s="46">
        <v>45622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45622</v>
      </c>
      <c r="O21" s="47">
        <f t="shared" si="1"/>
        <v>3.1695150757259971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428958</v>
      </c>
      <c r="E22" s="31">
        <f t="shared" si="5"/>
        <v>2166947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2595905</v>
      </c>
      <c r="O22" s="43">
        <f t="shared" si="1"/>
        <v>180.34632485757956</v>
      </c>
      <c r="P22" s="10"/>
    </row>
    <row r="23" spans="1:16">
      <c r="A23" s="12"/>
      <c r="B23" s="44">
        <v>531</v>
      </c>
      <c r="C23" s="20" t="s">
        <v>74</v>
      </c>
      <c r="D23" s="46">
        <v>65115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65115</v>
      </c>
      <c r="O23" s="47">
        <f t="shared" si="1"/>
        <v>4.523759899958316</v>
      </c>
      <c r="P23" s="9"/>
    </row>
    <row r="24" spans="1:16">
      <c r="A24" s="12"/>
      <c r="B24" s="44">
        <v>534</v>
      </c>
      <c r="C24" s="20" t="s">
        <v>99</v>
      </c>
      <c r="D24" s="46">
        <v>59655</v>
      </c>
      <c r="E24" s="46">
        <v>2166947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2226602</v>
      </c>
      <c r="O24" s="47">
        <f t="shared" si="1"/>
        <v>154.6895928859247</v>
      </c>
      <c r="P24" s="9"/>
    </row>
    <row r="25" spans="1:16">
      <c r="A25" s="12"/>
      <c r="B25" s="44">
        <v>537</v>
      </c>
      <c r="C25" s="20" t="s">
        <v>100</v>
      </c>
      <c r="D25" s="46">
        <v>304188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304188</v>
      </c>
      <c r="O25" s="47">
        <f t="shared" si="1"/>
        <v>21.132972071696539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SUM(D27:D30)</f>
        <v>30331</v>
      </c>
      <c r="E26" s="31">
        <f t="shared" si="6"/>
        <v>3487097</v>
      </c>
      <c r="F26" s="31">
        <f t="shared" si="6"/>
        <v>690082</v>
      </c>
      <c r="G26" s="31">
        <f t="shared" si="6"/>
        <v>2047095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6254605</v>
      </c>
      <c r="O26" s="43">
        <f t="shared" si="1"/>
        <v>434.52862303737669</v>
      </c>
      <c r="P26" s="10"/>
    </row>
    <row r="27" spans="1:16">
      <c r="A27" s="12"/>
      <c r="B27" s="44">
        <v>541</v>
      </c>
      <c r="C27" s="20" t="s">
        <v>102</v>
      </c>
      <c r="D27" s="46">
        <v>15527</v>
      </c>
      <c r="E27" s="46">
        <v>3487097</v>
      </c>
      <c r="F27" s="46">
        <v>690082</v>
      </c>
      <c r="G27" s="46">
        <v>2047095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6239801</v>
      </c>
      <c r="O27" s="47">
        <f t="shared" si="1"/>
        <v>433.50013894678341</v>
      </c>
      <c r="P27" s="9"/>
    </row>
    <row r="28" spans="1:16">
      <c r="A28" s="12"/>
      <c r="B28" s="44">
        <v>542</v>
      </c>
      <c r="C28" s="20" t="s">
        <v>140</v>
      </c>
      <c r="D28" s="46">
        <v>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377</v>
      </c>
      <c r="O28" s="47">
        <f t="shared" si="1"/>
        <v>2.6191468667500346E-2</v>
      </c>
      <c r="P28" s="9"/>
    </row>
    <row r="29" spans="1:16">
      <c r="A29" s="12"/>
      <c r="B29" s="44">
        <v>543</v>
      </c>
      <c r="C29" s="20" t="s">
        <v>141</v>
      </c>
      <c r="D29" s="46">
        <v>170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</v>
      </c>
      <c r="O29" s="47">
        <f t="shared" si="1"/>
        <v>1.1810476587467001E-2</v>
      </c>
      <c r="P29" s="9"/>
    </row>
    <row r="30" spans="1:16">
      <c r="A30" s="12"/>
      <c r="B30" s="44">
        <v>549</v>
      </c>
      <c r="C30" s="20" t="s">
        <v>132</v>
      </c>
      <c r="D30" s="46">
        <v>14257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14257</v>
      </c>
      <c r="O30" s="47">
        <f t="shared" si="1"/>
        <v>0.99048214533833545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SUM(D32:D35)</f>
        <v>34532</v>
      </c>
      <c r="E31" s="31">
        <f t="shared" si="8"/>
        <v>410999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445531</v>
      </c>
      <c r="O31" s="43">
        <f t="shared" si="1"/>
        <v>30.952549673475058</v>
      </c>
      <c r="P31" s="10"/>
    </row>
    <row r="32" spans="1:16">
      <c r="A32" s="13"/>
      <c r="B32" s="45">
        <v>551</v>
      </c>
      <c r="C32" s="21" t="s">
        <v>129</v>
      </c>
      <c r="D32" s="46">
        <v>13450</v>
      </c>
      <c r="E32" s="46">
        <v>410999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424449</v>
      </c>
      <c r="O32" s="47">
        <f t="shared" si="1"/>
        <v>29.487911629845769</v>
      </c>
      <c r="P32" s="9"/>
    </row>
    <row r="33" spans="1:16">
      <c r="A33" s="13"/>
      <c r="B33" s="45">
        <v>553</v>
      </c>
      <c r="C33" s="21" t="s">
        <v>103</v>
      </c>
      <c r="D33" s="46">
        <v>8856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8856</v>
      </c>
      <c r="O33" s="47">
        <f t="shared" si="1"/>
        <v>0.61525635681533974</v>
      </c>
      <c r="P33" s="9"/>
    </row>
    <row r="34" spans="1:16">
      <c r="A34" s="13"/>
      <c r="B34" s="45">
        <v>554</v>
      </c>
      <c r="C34" s="21" t="s">
        <v>67</v>
      </c>
      <c r="D34" s="46">
        <v>7279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7279</v>
      </c>
      <c r="O34" s="47">
        <f t="shared" si="1"/>
        <v>0.50569681811866052</v>
      </c>
      <c r="P34" s="9"/>
    </row>
    <row r="35" spans="1:16">
      <c r="A35" s="13"/>
      <c r="B35" s="45">
        <v>559</v>
      </c>
      <c r="C35" s="21" t="s">
        <v>75</v>
      </c>
      <c r="D35" s="46">
        <v>4947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4947</v>
      </c>
      <c r="O35" s="47">
        <f t="shared" si="1"/>
        <v>0.34368486869528969</v>
      </c>
      <c r="P35" s="9"/>
    </row>
    <row r="36" spans="1:16" ht="15.75">
      <c r="A36" s="28" t="s">
        <v>42</v>
      </c>
      <c r="B36" s="29"/>
      <c r="C36" s="30"/>
      <c r="D36" s="31">
        <f t="shared" ref="D36:M36" si="9">SUM(D37:D39)</f>
        <v>232073</v>
      </c>
      <c r="E36" s="31">
        <f t="shared" si="9"/>
        <v>333453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565526</v>
      </c>
      <c r="O36" s="43">
        <f t="shared" si="1"/>
        <v>39.289009309434483</v>
      </c>
      <c r="P36" s="10"/>
    </row>
    <row r="37" spans="1:16">
      <c r="A37" s="12"/>
      <c r="B37" s="44">
        <v>562</v>
      </c>
      <c r="C37" s="20" t="s">
        <v>104</v>
      </c>
      <c r="D37" s="46">
        <v>86962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0">SUM(D37:M37)</f>
        <v>86962</v>
      </c>
      <c r="O37" s="47">
        <f t="shared" ref="O37:O53" si="11">(N37/O$55)</f>
        <v>6.0415450882312074</v>
      </c>
      <c r="P37" s="9"/>
    </row>
    <row r="38" spans="1:16">
      <c r="A38" s="12"/>
      <c r="B38" s="44">
        <v>563</v>
      </c>
      <c r="C38" s="20" t="s">
        <v>105</v>
      </c>
      <c r="D38" s="46">
        <v>39200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39200</v>
      </c>
      <c r="O38" s="47">
        <f t="shared" si="11"/>
        <v>2.7233569542865084</v>
      </c>
      <c r="P38" s="9"/>
    </row>
    <row r="39" spans="1:16">
      <c r="A39" s="12"/>
      <c r="B39" s="44">
        <v>564</v>
      </c>
      <c r="C39" s="20" t="s">
        <v>106</v>
      </c>
      <c r="D39" s="46">
        <v>105911</v>
      </c>
      <c r="E39" s="46">
        <v>333453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439364</v>
      </c>
      <c r="O39" s="47">
        <f t="shared" si="11"/>
        <v>30.524107266916772</v>
      </c>
      <c r="P39" s="9"/>
    </row>
    <row r="40" spans="1:16" ht="15.75">
      <c r="A40" s="28" t="s">
        <v>48</v>
      </c>
      <c r="B40" s="29"/>
      <c r="C40" s="30"/>
      <c r="D40" s="31">
        <f t="shared" ref="D40:M40" si="12">SUM(D41:D42)</f>
        <v>638102</v>
      </c>
      <c r="E40" s="31">
        <f t="shared" si="12"/>
        <v>186427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824529</v>
      </c>
      <c r="O40" s="43">
        <f t="shared" si="11"/>
        <v>57.282826177573988</v>
      </c>
      <c r="P40" s="9"/>
    </row>
    <row r="41" spans="1:16">
      <c r="A41" s="12"/>
      <c r="B41" s="44">
        <v>571</v>
      </c>
      <c r="C41" s="20" t="s">
        <v>49</v>
      </c>
      <c r="D41" s="46">
        <v>508661</v>
      </c>
      <c r="E41" s="46">
        <v>186427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695088</v>
      </c>
      <c r="O41" s="47">
        <f t="shared" si="11"/>
        <v>48.29012088370154</v>
      </c>
      <c r="P41" s="9"/>
    </row>
    <row r="42" spans="1:16">
      <c r="A42" s="12"/>
      <c r="B42" s="44">
        <v>572</v>
      </c>
      <c r="C42" s="20" t="s">
        <v>121</v>
      </c>
      <c r="D42" s="46">
        <v>129441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129441</v>
      </c>
      <c r="O42" s="47">
        <f t="shared" si="11"/>
        <v>8.9927052938724472</v>
      </c>
      <c r="P42" s="9"/>
    </row>
    <row r="43" spans="1:16" ht="15.75">
      <c r="A43" s="28" t="s">
        <v>107</v>
      </c>
      <c r="B43" s="29"/>
      <c r="C43" s="30"/>
      <c r="D43" s="31">
        <f t="shared" ref="D43:M43" si="13">SUM(D44:D44)</f>
        <v>4063855</v>
      </c>
      <c r="E43" s="31">
        <f t="shared" si="13"/>
        <v>4508038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3" si="14">SUM(D43:M43)</f>
        <v>8571893</v>
      </c>
      <c r="O43" s="43">
        <f t="shared" si="11"/>
        <v>595.51847992218984</v>
      </c>
      <c r="P43" s="9"/>
    </row>
    <row r="44" spans="1:16">
      <c r="A44" s="12"/>
      <c r="B44" s="44">
        <v>581</v>
      </c>
      <c r="C44" s="20" t="s">
        <v>108</v>
      </c>
      <c r="D44" s="46">
        <v>4063855</v>
      </c>
      <c r="E44" s="46">
        <v>4508038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8571893</v>
      </c>
      <c r="O44" s="47">
        <f t="shared" si="11"/>
        <v>595.51847992218984</v>
      </c>
      <c r="P44" s="9"/>
    </row>
    <row r="45" spans="1:16" ht="15.75">
      <c r="A45" s="28" t="s">
        <v>53</v>
      </c>
      <c r="B45" s="29"/>
      <c r="C45" s="30"/>
      <c r="D45" s="31">
        <f t="shared" ref="D45:M45" si="15">SUM(D46:D52)</f>
        <v>749050</v>
      </c>
      <c r="E45" s="31">
        <f t="shared" si="15"/>
        <v>386483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1135533</v>
      </c>
      <c r="O45" s="43">
        <f t="shared" si="11"/>
        <v>78.889328887036271</v>
      </c>
      <c r="P45" s="9"/>
    </row>
    <row r="46" spans="1:16">
      <c r="A46" s="12"/>
      <c r="B46" s="44">
        <v>604</v>
      </c>
      <c r="C46" s="20" t="s">
        <v>109</v>
      </c>
      <c r="D46" s="46">
        <v>586322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586322</v>
      </c>
      <c r="O46" s="47">
        <f t="shared" si="11"/>
        <v>40.733777963040154</v>
      </c>
      <c r="P46" s="9"/>
    </row>
    <row r="47" spans="1:16">
      <c r="A47" s="12"/>
      <c r="B47" s="44">
        <v>608</v>
      </c>
      <c r="C47" s="20" t="s">
        <v>110</v>
      </c>
      <c r="D47" s="46">
        <v>0</v>
      </c>
      <c r="E47" s="46">
        <v>31371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31371</v>
      </c>
      <c r="O47" s="47">
        <f t="shared" si="11"/>
        <v>2.1794497707378073</v>
      </c>
      <c r="P47" s="9"/>
    </row>
    <row r="48" spans="1:16">
      <c r="A48" s="12"/>
      <c r="B48" s="44">
        <v>614</v>
      </c>
      <c r="C48" s="20" t="s">
        <v>111</v>
      </c>
      <c r="D48" s="46">
        <v>0</v>
      </c>
      <c r="E48" s="46">
        <v>77662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77662</v>
      </c>
      <c r="O48" s="47">
        <f t="shared" si="11"/>
        <v>5.3954425455050714</v>
      </c>
      <c r="P48" s="9"/>
    </row>
    <row r="49" spans="1:119">
      <c r="A49" s="12"/>
      <c r="B49" s="44">
        <v>634</v>
      </c>
      <c r="C49" s="20" t="s">
        <v>113</v>
      </c>
      <c r="D49" s="46">
        <v>162728</v>
      </c>
      <c r="E49" s="46">
        <v>67105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229833</v>
      </c>
      <c r="O49" s="47">
        <f t="shared" si="11"/>
        <v>15.967278032513548</v>
      </c>
      <c r="P49" s="9"/>
    </row>
    <row r="50" spans="1:119">
      <c r="A50" s="12"/>
      <c r="B50" s="44">
        <v>724</v>
      </c>
      <c r="C50" s="20" t="s">
        <v>114</v>
      </c>
      <c r="D50" s="46">
        <v>0</v>
      </c>
      <c r="E50" s="46">
        <v>77662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77662</v>
      </c>
      <c r="O50" s="47">
        <f t="shared" si="11"/>
        <v>5.3954425455050714</v>
      </c>
      <c r="P50" s="9"/>
    </row>
    <row r="51" spans="1:119">
      <c r="A51" s="12"/>
      <c r="B51" s="44">
        <v>744</v>
      </c>
      <c r="C51" s="20" t="s">
        <v>115</v>
      </c>
      <c r="D51" s="46">
        <v>0</v>
      </c>
      <c r="E51" s="46">
        <v>24945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24945</v>
      </c>
      <c r="O51" s="47">
        <f t="shared" si="11"/>
        <v>1.7330137557315548</v>
      </c>
      <c r="P51" s="9"/>
    </row>
    <row r="52" spans="1:119" ht="15.75" thickBot="1">
      <c r="A52" s="12"/>
      <c r="B52" s="44">
        <v>764</v>
      </c>
      <c r="C52" s="20" t="s">
        <v>116</v>
      </c>
      <c r="D52" s="46">
        <v>0</v>
      </c>
      <c r="E52" s="46">
        <v>107738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107738</v>
      </c>
      <c r="O52" s="47">
        <f t="shared" si="11"/>
        <v>7.484924274003057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SUM(D5,D14,D22,D26,D31,D36,D40,D43,D45)</f>
        <v>15293390</v>
      </c>
      <c r="E53" s="15">
        <f t="shared" si="16"/>
        <v>14598885</v>
      </c>
      <c r="F53" s="15">
        <f t="shared" si="16"/>
        <v>968261</v>
      </c>
      <c r="G53" s="15">
        <f t="shared" si="16"/>
        <v>2047095</v>
      </c>
      <c r="H53" s="15">
        <f t="shared" si="16"/>
        <v>0</v>
      </c>
      <c r="I53" s="15">
        <f t="shared" si="16"/>
        <v>0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4"/>
        <v>32907631</v>
      </c>
      <c r="O53" s="37">
        <f t="shared" si="11"/>
        <v>2286.2047380853132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8" t="s">
        <v>271</v>
      </c>
      <c r="M55" s="48"/>
      <c r="N55" s="48"/>
      <c r="O55" s="41">
        <v>14394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3496188</v>
      </c>
      <c r="E5" s="26">
        <f t="shared" si="0"/>
        <v>171340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3667528</v>
      </c>
      <c r="O5" s="32">
        <f t="shared" ref="O5:O51" si="1">(N5/O$53)</f>
        <v>248.20844612885762</v>
      </c>
      <c r="P5" s="6"/>
    </row>
    <row r="6" spans="1:133">
      <c r="A6" s="12"/>
      <c r="B6" s="44">
        <v>511</v>
      </c>
      <c r="C6" s="20" t="s">
        <v>20</v>
      </c>
      <c r="D6" s="46">
        <v>322663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322663</v>
      </c>
      <c r="O6" s="47">
        <f t="shared" si="1"/>
        <v>21.836965349214942</v>
      </c>
      <c r="P6" s="9"/>
    </row>
    <row r="7" spans="1:133">
      <c r="A7" s="12"/>
      <c r="B7" s="44">
        <v>512</v>
      </c>
      <c r="C7" s="20" t="s">
        <v>85</v>
      </c>
      <c r="D7" s="46">
        <v>359800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359800</v>
      </c>
      <c r="O7" s="47">
        <f t="shared" si="1"/>
        <v>24.350297780184082</v>
      </c>
      <c r="P7" s="9"/>
    </row>
    <row r="8" spans="1:133">
      <c r="A8" s="12"/>
      <c r="B8" s="44">
        <v>513</v>
      </c>
      <c r="C8" s="20" t="s">
        <v>21</v>
      </c>
      <c r="D8" s="46">
        <v>1319171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1319171</v>
      </c>
      <c r="O8" s="47">
        <f t="shared" si="1"/>
        <v>89.277950730914995</v>
      </c>
      <c r="P8" s="9"/>
    </row>
    <row r="9" spans="1:133">
      <c r="A9" s="12"/>
      <c r="B9" s="44">
        <v>514</v>
      </c>
      <c r="C9" s="20" t="s">
        <v>22</v>
      </c>
      <c r="D9" s="46">
        <v>28397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28397</v>
      </c>
      <c r="O9" s="47">
        <f t="shared" si="1"/>
        <v>1.9218327016783974</v>
      </c>
      <c r="P9" s="9"/>
    </row>
    <row r="10" spans="1:133">
      <c r="A10" s="12"/>
      <c r="B10" s="44">
        <v>515</v>
      </c>
      <c r="C10" s="20" t="s">
        <v>23</v>
      </c>
      <c r="D10" s="46">
        <v>264611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264611</v>
      </c>
      <c r="O10" s="47">
        <f t="shared" si="1"/>
        <v>17.908161884136437</v>
      </c>
      <c r="P10" s="9"/>
    </row>
    <row r="11" spans="1:133">
      <c r="A11" s="12"/>
      <c r="B11" s="44">
        <v>516</v>
      </c>
      <c r="C11" s="20" t="s">
        <v>64</v>
      </c>
      <c r="D11" s="46">
        <v>358590</v>
      </c>
      <c r="E11" s="46">
        <v>48720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407310</v>
      </c>
      <c r="O11" s="47">
        <f t="shared" si="1"/>
        <v>27.565646995127235</v>
      </c>
      <c r="P11" s="9"/>
    </row>
    <row r="12" spans="1:133">
      <c r="A12" s="12"/>
      <c r="B12" s="44">
        <v>517</v>
      </c>
      <c r="C12" s="20" t="s">
        <v>24</v>
      </c>
      <c r="D12" s="46">
        <v>115621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115621</v>
      </c>
      <c r="O12" s="47">
        <f t="shared" si="1"/>
        <v>7.824918787222523</v>
      </c>
      <c r="P12" s="9"/>
    </row>
    <row r="13" spans="1:133">
      <c r="A13" s="12"/>
      <c r="B13" s="44">
        <v>519</v>
      </c>
      <c r="C13" s="20" t="s">
        <v>97</v>
      </c>
      <c r="D13" s="46">
        <v>727335</v>
      </c>
      <c r="E13" s="46">
        <v>122620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849955</v>
      </c>
      <c r="O13" s="47">
        <f t="shared" si="1"/>
        <v>57.522671900378995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6432674</v>
      </c>
      <c r="E14" s="31">
        <f t="shared" si="3"/>
        <v>3310970</v>
      </c>
      <c r="F14" s="31">
        <f t="shared" si="3"/>
        <v>274745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10018389</v>
      </c>
      <c r="O14" s="43">
        <f t="shared" si="1"/>
        <v>678.01766377910121</v>
      </c>
      <c r="P14" s="10"/>
    </row>
    <row r="15" spans="1:133">
      <c r="A15" s="12"/>
      <c r="B15" s="44">
        <v>521</v>
      </c>
      <c r="C15" s="20" t="s">
        <v>27</v>
      </c>
      <c r="D15" s="46">
        <v>3145649</v>
      </c>
      <c r="E15" s="46">
        <v>621431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3767080</v>
      </c>
      <c r="O15" s="47">
        <f t="shared" si="1"/>
        <v>254.94585814834866</v>
      </c>
      <c r="P15" s="9"/>
    </row>
    <row r="16" spans="1:133">
      <c r="A16" s="12"/>
      <c r="B16" s="44">
        <v>522</v>
      </c>
      <c r="C16" s="20" t="s">
        <v>28</v>
      </c>
      <c r="D16" s="46">
        <v>92769</v>
      </c>
      <c r="E16" s="46">
        <v>895199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987968</v>
      </c>
      <c r="O16" s="47">
        <f t="shared" si="1"/>
        <v>66.863021115322141</v>
      </c>
      <c r="P16" s="9"/>
    </row>
    <row r="17" spans="1:16">
      <c r="A17" s="12"/>
      <c r="B17" s="44">
        <v>523</v>
      </c>
      <c r="C17" s="20" t="s">
        <v>98</v>
      </c>
      <c r="D17" s="46">
        <v>1489601</v>
      </c>
      <c r="E17" s="46">
        <v>0</v>
      </c>
      <c r="F17" s="46">
        <v>274745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1764346</v>
      </c>
      <c r="O17" s="47">
        <f t="shared" si="1"/>
        <v>119.40619924201408</v>
      </c>
      <c r="P17" s="9"/>
    </row>
    <row r="18" spans="1:16">
      <c r="A18" s="12"/>
      <c r="B18" s="44">
        <v>524</v>
      </c>
      <c r="C18" s="20" t="s">
        <v>30</v>
      </c>
      <c r="D18" s="46">
        <v>154241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154241</v>
      </c>
      <c r="O18" s="47">
        <f t="shared" si="1"/>
        <v>10.438616675690309</v>
      </c>
      <c r="P18" s="9"/>
    </row>
    <row r="19" spans="1:16">
      <c r="A19" s="12"/>
      <c r="B19" s="44">
        <v>525</v>
      </c>
      <c r="C19" s="20" t="s">
        <v>31</v>
      </c>
      <c r="D19" s="46">
        <v>1503501</v>
      </c>
      <c r="E19" s="46">
        <v>432628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1936129</v>
      </c>
      <c r="O19" s="47">
        <f t="shared" si="1"/>
        <v>131.03201136978885</v>
      </c>
      <c r="P19" s="9"/>
    </row>
    <row r="20" spans="1:16">
      <c r="A20" s="12"/>
      <c r="B20" s="44">
        <v>526</v>
      </c>
      <c r="C20" s="20" t="s">
        <v>32</v>
      </c>
      <c r="D20" s="46">
        <v>0</v>
      </c>
      <c r="E20" s="46">
        <v>1361712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1361712</v>
      </c>
      <c r="O20" s="47">
        <f t="shared" si="1"/>
        <v>92.157011369788847</v>
      </c>
      <c r="P20" s="9"/>
    </row>
    <row r="21" spans="1:16">
      <c r="A21" s="12"/>
      <c r="B21" s="44">
        <v>527</v>
      </c>
      <c r="C21" s="20" t="s">
        <v>33</v>
      </c>
      <c r="D21" s="46">
        <v>46913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46913</v>
      </c>
      <c r="O21" s="47">
        <f t="shared" si="1"/>
        <v>3.1749458581483485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400754</v>
      </c>
      <c r="E22" s="31">
        <f t="shared" si="5"/>
        <v>2341548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2742302</v>
      </c>
      <c r="O22" s="43">
        <f t="shared" si="1"/>
        <v>185.59163508391987</v>
      </c>
      <c r="P22" s="10"/>
    </row>
    <row r="23" spans="1:16">
      <c r="A23" s="12"/>
      <c r="B23" s="44">
        <v>531</v>
      </c>
      <c r="C23" s="20" t="s">
        <v>74</v>
      </c>
      <c r="D23" s="46">
        <v>21300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21300</v>
      </c>
      <c r="O23" s="47">
        <f t="shared" si="1"/>
        <v>1.4415268002165673</v>
      </c>
      <c r="P23" s="9"/>
    </row>
    <row r="24" spans="1:16">
      <c r="A24" s="12"/>
      <c r="B24" s="44">
        <v>534</v>
      </c>
      <c r="C24" s="20" t="s">
        <v>99</v>
      </c>
      <c r="D24" s="46">
        <v>94251</v>
      </c>
      <c r="E24" s="46">
        <v>2341548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2435799</v>
      </c>
      <c r="O24" s="47">
        <f t="shared" si="1"/>
        <v>164.84833513806171</v>
      </c>
      <c r="P24" s="9"/>
    </row>
    <row r="25" spans="1:16">
      <c r="A25" s="12"/>
      <c r="B25" s="44">
        <v>537</v>
      </c>
      <c r="C25" s="20" t="s">
        <v>100</v>
      </c>
      <c r="D25" s="46">
        <v>285203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285203</v>
      </c>
      <c r="O25" s="47">
        <f t="shared" si="1"/>
        <v>19.30177314564158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183241</v>
      </c>
      <c r="E26" s="31">
        <f t="shared" si="6"/>
        <v>3459660</v>
      </c>
      <c r="F26" s="31">
        <f t="shared" si="6"/>
        <v>703311</v>
      </c>
      <c r="G26" s="31">
        <f t="shared" si="6"/>
        <v>2575008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6921220</v>
      </c>
      <c r="O26" s="43">
        <f t="shared" si="1"/>
        <v>468.40958310774226</v>
      </c>
      <c r="P26" s="10"/>
    </row>
    <row r="27" spans="1:16">
      <c r="A27" s="12"/>
      <c r="B27" s="44">
        <v>541</v>
      </c>
      <c r="C27" s="20" t="s">
        <v>102</v>
      </c>
      <c r="D27" s="46">
        <v>27922</v>
      </c>
      <c r="E27" s="46">
        <v>3459660</v>
      </c>
      <c r="F27" s="46">
        <v>408675</v>
      </c>
      <c r="G27" s="46">
        <v>2575008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6471265</v>
      </c>
      <c r="O27" s="47">
        <f t="shared" si="1"/>
        <v>437.95783703302652</v>
      </c>
      <c r="P27" s="9"/>
    </row>
    <row r="28" spans="1:16">
      <c r="A28" s="12"/>
      <c r="B28" s="44">
        <v>549</v>
      </c>
      <c r="C28" s="20" t="s">
        <v>132</v>
      </c>
      <c r="D28" s="46">
        <v>155319</v>
      </c>
      <c r="E28" s="46">
        <v>0</v>
      </c>
      <c r="F28" s="46">
        <v>294636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449955</v>
      </c>
      <c r="O28" s="47">
        <f t="shared" si="1"/>
        <v>30.451746074715754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SUM(D30:D33)</f>
        <v>526354</v>
      </c>
      <c r="E29" s="31">
        <f t="shared" si="8"/>
        <v>203162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729516</v>
      </c>
      <c r="O29" s="43">
        <f t="shared" si="1"/>
        <v>49.371683811586358</v>
      </c>
      <c r="P29" s="10"/>
    </row>
    <row r="30" spans="1:16">
      <c r="A30" s="13"/>
      <c r="B30" s="45">
        <v>551</v>
      </c>
      <c r="C30" s="21" t="s">
        <v>129</v>
      </c>
      <c r="D30" s="46">
        <v>5375</v>
      </c>
      <c r="E30" s="46">
        <v>197509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202884</v>
      </c>
      <c r="O30" s="47">
        <f t="shared" si="1"/>
        <v>13.73064428803465</v>
      </c>
      <c r="P30" s="9"/>
    </row>
    <row r="31" spans="1:16">
      <c r="A31" s="13"/>
      <c r="B31" s="45">
        <v>553</v>
      </c>
      <c r="C31" s="21" t="s">
        <v>103</v>
      </c>
      <c r="D31" s="46">
        <v>27385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27385</v>
      </c>
      <c r="O31" s="47">
        <f t="shared" si="1"/>
        <v>1.8533432593394694</v>
      </c>
      <c r="P31" s="9"/>
    </row>
    <row r="32" spans="1:16">
      <c r="A32" s="13"/>
      <c r="B32" s="45">
        <v>554</v>
      </c>
      <c r="C32" s="21" t="s">
        <v>67</v>
      </c>
      <c r="D32" s="46">
        <v>12401</v>
      </c>
      <c r="E32" s="46">
        <v>5653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18054</v>
      </c>
      <c r="O32" s="47">
        <f t="shared" si="1"/>
        <v>1.2218462371413101</v>
      </c>
      <c r="P32" s="9"/>
    </row>
    <row r="33" spans="1:16">
      <c r="A33" s="13"/>
      <c r="B33" s="45">
        <v>559</v>
      </c>
      <c r="C33" s="21" t="s">
        <v>75</v>
      </c>
      <c r="D33" s="46">
        <v>481193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481193</v>
      </c>
      <c r="O33" s="47">
        <f t="shared" si="1"/>
        <v>32.565850027070923</v>
      </c>
      <c r="P33" s="9"/>
    </row>
    <row r="34" spans="1:16" ht="15.75">
      <c r="A34" s="28" t="s">
        <v>42</v>
      </c>
      <c r="B34" s="29"/>
      <c r="C34" s="30"/>
      <c r="D34" s="31">
        <f t="shared" ref="D34:M34" si="9">SUM(D35:D37)</f>
        <v>177203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177203</v>
      </c>
      <c r="O34" s="43">
        <f t="shared" si="1"/>
        <v>11.992623172712507</v>
      </c>
      <c r="P34" s="10"/>
    </row>
    <row r="35" spans="1:16">
      <c r="A35" s="12"/>
      <c r="B35" s="44">
        <v>562</v>
      </c>
      <c r="C35" s="20" t="s">
        <v>104</v>
      </c>
      <c r="D35" s="46">
        <v>87464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87464</v>
      </c>
      <c r="O35" s="47">
        <f t="shared" si="1"/>
        <v>5.9193286410395238</v>
      </c>
      <c r="P35" s="9"/>
    </row>
    <row r="36" spans="1:16">
      <c r="A36" s="12"/>
      <c r="B36" s="44">
        <v>563</v>
      </c>
      <c r="C36" s="20" t="s">
        <v>105</v>
      </c>
      <c r="D36" s="46">
        <v>39200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39200</v>
      </c>
      <c r="O36" s="47">
        <f t="shared" si="1"/>
        <v>2.6529507309149971</v>
      </c>
      <c r="P36" s="9"/>
    </row>
    <row r="37" spans="1:16">
      <c r="A37" s="12"/>
      <c r="B37" s="44">
        <v>564</v>
      </c>
      <c r="C37" s="20" t="s">
        <v>106</v>
      </c>
      <c r="D37" s="46">
        <v>50539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50539</v>
      </c>
      <c r="O37" s="47">
        <f t="shared" si="1"/>
        <v>3.4203438007579861</v>
      </c>
      <c r="P37" s="9"/>
    </row>
    <row r="38" spans="1:16" ht="15.75">
      <c r="A38" s="28" t="s">
        <v>48</v>
      </c>
      <c r="B38" s="29"/>
      <c r="C38" s="30"/>
      <c r="D38" s="31">
        <f t="shared" ref="D38:M38" si="11">SUM(D39:D40)</f>
        <v>829241</v>
      </c>
      <c r="E38" s="31">
        <f t="shared" si="11"/>
        <v>272847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1102088</v>
      </c>
      <c r="O38" s="43">
        <f t="shared" si="1"/>
        <v>74.586356253383869</v>
      </c>
      <c r="P38" s="9"/>
    </row>
    <row r="39" spans="1:16">
      <c r="A39" s="12"/>
      <c r="B39" s="44">
        <v>571</v>
      </c>
      <c r="C39" s="20" t="s">
        <v>49</v>
      </c>
      <c r="D39" s="46">
        <v>424962</v>
      </c>
      <c r="E39" s="46">
        <v>272847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697809</v>
      </c>
      <c r="O39" s="47">
        <f t="shared" si="1"/>
        <v>47.225839198700598</v>
      </c>
      <c r="P39" s="9"/>
    </row>
    <row r="40" spans="1:16">
      <c r="A40" s="12"/>
      <c r="B40" s="44">
        <v>572</v>
      </c>
      <c r="C40" s="20" t="s">
        <v>121</v>
      </c>
      <c r="D40" s="46">
        <v>404279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404279</v>
      </c>
      <c r="O40" s="47">
        <f t="shared" si="1"/>
        <v>27.360517054683271</v>
      </c>
      <c r="P40" s="9"/>
    </row>
    <row r="41" spans="1:16" ht="15.75">
      <c r="A41" s="28" t="s">
        <v>107</v>
      </c>
      <c r="B41" s="29"/>
      <c r="C41" s="30"/>
      <c r="D41" s="31">
        <f t="shared" ref="D41:M41" si="12">SUM(D42:D42)</f>
        <v>4836467</v>
      </c>
      <c r="E41" s="31">
        <f t="shared" si="12"/>
        <v>4385677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51" si="13">SUM(D41:M41)</f>
        <v>9222144</v>
      </c>
      <c r="O41" s="43">
        <f t="shared" si="1"/>
        <v>624.12994044396316</v>
      </c>
      <c r="P41" s="9"/>
    </row>
    <row r="42" spans="1:16">
      <c r="A42" s="12"/>
      <c r="B42" s="44">
        <v>581</v>
      </c>
      <c r="C42" s="20" t="s">
        <v>108</v>
      </c>
      <c r="D42" s="46">
        <v>4836467</v>
      </c>
      <c r="E42" s="46">
        <v>4385677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9222144</v>
      </c>
      <c r="O42" s="47">
        <f t="shared" si="1"/>
        <v>624.12994044396316</v>
      </c>
      <c r="P42" s="9"/>
    </row>
    <row r="43" spans="1:16" ht="15.75">
      <c r="A43" s="28" t="s">
        <v>53</v>
      </c>
      <c r="B43" s="29"/>
      <c r="C43" s="30"/>
      <c r="D43" s="31">
        <f t="shared" ref="D43:M43" si="14">SUM(D44:D50)</f>
        <v>475134</v>
      </c>
      <c r="E43" s="31">
        <f t="shared" si="14"/>
        <v>471887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947021</v>
      </c>
      <c r="O43" s="43">
        <f t="shared" si="1"/>
        <v>64.091838115863567</v>
      </c>
      <c r="P43" s="9"/>
    </row>
    <row r="44" spans="1:16">
      <c r="A44" s="12"/>
      <c r="B44" s="44">
        <v>604</v>
      </c>
      <c r="C44" s="20" t="s">
        <v>109</v>
      </c>
      <c r="D44" s="46">
        <v>475134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475134</v>
      </c>
      <c r="O44" s="47">
        <f t="shared" si="1"/>
        <v>32.155793178126693</v>
      </c>
      <c r="P44" s="9"/>
    </row>
    <row r="45" spans="1:16">
      <c r="A45" s="12"/>
      <c r="B45" s="44">
        <v>608</v>
      </c>
      <c r="C45" s="20" t="s">
        <v>110</v>
      </c>
      <c r="D45" s="46">
        <v>0</v>
      </c>
      <c r="E45" s="46">
        <v>31792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31792</v>
      </c>
      <c r="O45" s="47">
        <f t="shared" si="1"/>
        <v>2.1515971846237143</v>
      </c>
      <c r="P45" s="9"/>
    </row>
    <row r="46" spans="1:16">
      <c r="A46" s="12"/>
      <c r="B46" s="44">
        <v>614</v>
      </c>
      <c r="C46" s="20" t="s">
        <v>111</v>
      </c>
      <c r="D46" s="46">
        <v>0</v>
      </c>
      <c r="E46" s="46">
        <v>75566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75566</v>
      </c>
      <c r="O46" s="47">
        <f t="shared" si="1"/>
        <v>5.1141039523551708</v>
      </c>
      <c r="P46" s="9"/>
    </row>
    <row r="47" spans="1:16">
      <c r="A47" s="12"/>
      <c r="B47" s="44">
        <v>634</v>
      </c>
      <c r="C47" s="20" t="s">
        <v>113</v>
      </c>
      <c r="D47" s="46">
        <v>0</v>
      </c>
      <c r="E47" s="46">
        <v>175327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175327</v>
      </c>
      <c r="O47" s="47">
        <f t="shared" si="1"/>
        <v>11.865660530590146</v>
      </c>
      <c r="P47" s="9"/>
    </row>
    <row r="48" spans="1:16">
      <c r="A48" s="12"/>
      <c r="B48" s="44">
        <v>724</v>
      </c>
      <c r="C48" s="20" t="s">
        <v>114</v>
      </c>
      <c r="D48" s="46">
        <v>0</v>
      </c>
      <c r="E48" s="46">
        <v>75566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75566</v>
      </c>
      <c r="O48" s="47">
        <f t="shared" si="1"/>
        <v>5.1141039523551708</v>
      </c>
      <c r="P48" s="9"/>
    </row>
    <row r="49" spans="1:119">
      <c r="A49" s="12"/>
      <c r="B49" s="44">
        <v>744</v>
      </c>
      <c r="C49" s="20" t="s">
        <v>115</v>
      </c>
      <c r="D49" s="46">
        <v>0</v>
      </c>
      <c r="E49" s="46">
        <v>24014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24014</v>
      </c>
      <c r="O49" s="47">
        <f t="shared" si="1"/>
        <v>1.6252030319436925</v>
      </c>
      <c r="P49" s="9"/>
    </row>
    <row r="50" spans="1:119" ht="15.75" thickBot="1">
      <c r="A50" s="12"/>
      <c r="B50" s="44">
        <v>764</v>
      </c>
      <c r="C50" s="20" t="s">
        <v>116</v>
      </c>
      <c r="D50" s="46">
        <v>0</v>
      </c>
      <c r="E50" s="46">
        <v>89622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89622</v>
      </c>
      <c r="O50" s="47">
        <f t="shared" si="1"/>
        <v>6.065376285868977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SUM(D5,D14,D22,D26,D29,D34,D38,D41,D43)</f>
        <v>17357256</v>
      </c>
      <c r="E51" s="15">
        <f t="shared" si="15"/>
        <v>14617091</v>
      </c>
      <c r="F51" s="15">
        <f t="shared" si="15"/>
        <v>978056</v>
      </c>
      <c r="G51" s="15">
        <f t="shared" si="15"/>
        <v>2575008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3"/>
        <v>35527411</v>
      </c>
      <c r="O51" s="37">
        <f t="shared" si="1"/>
        <v>2404.3997698971307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8" t="s">
        <v>133</v>
      </c>
      <c r="M53" s="48"/>
      <c r="N53" s="48"/>
      <c r="O53" s="41">
        <v>14776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0</v>
      </c>
      <c r="E5" s="26">
        <f t="shared" ref="E5:M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0</v>
      </c>
      <c r="O5" s="32">
        <f t="shared" ref="O5:O68" si="1">(N5/O$199)</f>
        <v>0</v>
      </c>
      <c r="P5" s="6"/>
    </row>
    <row r="6" spans="1:133">
      <c r="A6" s="12"/>
      <c r="B6" s="44">
        <v>511</v>
      </c>
      <c r="C6" s="20" t="s">
        <v>20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44">
        <v>512</v>
      </c>
      <c r="C7" s="20" t="s">
        <v>85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0</v>
      </c>
      <c r="O7" s="47">
        <f t="shared" si="1"/>
        <v>0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44">
        <v>516</v>
      </c>
      <c r="C11" s="20" t="s">
        <v>64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0</v>
      </c>
      <c r="O11" s="47">
        <f t="shared" si="1"/>
        <v>0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0</v>
      </c>
      <c r="O12" s="47">
        <f t="shared" si="1"/>
        <v>0</v>
      </c>
      <c r="P12" s="9"/>
    </row>
    <row r="13" spans="1:133">
      <c r="A13" s="12"/>
      <c r="B13" s="44">
        <v>518</v>
      </c>
      <c r="C13" s="20" t="s">
        <v>134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44">
        <v>519</v>
      </c>
      <c r="C14" s="20" t="s">
        <v>97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 ht="15.75">
      <c r="A15" s="28" t="s">
        <v>26</v>
      </c>
      <c r="B15" s="29"/>
      <c r="C15" s="30"/>
      <c r="D15" s="31">
        <f>SUM(D16:D24)</f>
        <v>0</v>
      </c>
      <c r="E15" s="31">
        <f t="shared" ref="E15:M15" si="3">SUM(E16:E24)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0</v>
      </c>
      <c r="O15" s="43">
        <f t="shared" si="1"/>
        <v>0</v>
      </c>
      <c r="P15" s="10"/>
    </row>
    <row r="16" spans="1:133">
      <c r="A16" s="12"/>
      <c r="B16" s="44">
        <v>521</v>
      </c>
      <c r="C16" s="20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0</v>
      </c>
      <c r="O16" s="47">
        <f t="shared" si="1"/>
        <v>0</v>
      </c>
      <c r="P16" s="9"/>
    </row>
    <row r="17" spans="1:16">
      <c r="A17" s="12"/>
      <c r="B17" s="44">
        <v>522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0</v>
      </c>
      <c r="O17" s="47">
        <f t="shared" si="1"/>
        <v>0</v>
      </c>
      <c r="P17" s="9"/>
    </row>
    <row r="18" spans="1:16">
      <c r="A18" s="12"/>
      <c r="B18" s="44">
        <v>523</v>
      </c>
      <c r="C18" s="20" t="s">
        <v>98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0</v>
      </c>
      <c r="O18" s="47">
        <f t="shared" si="1"/>
        <v>0</v>
      </c>
      <c r="P18" s="9"/>
    </row>
    <row r="19" spans="1:16">
      <c r="A19" s="12"/>
      <c r="B19" s="44">
        <v>524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0</v>
      </c>
      <c r="O19" s="47">
        <f t="shared" si="1"/>
        <v>0</v>
      </c>
      <c r="P19" s="9"/>
    </row>
    <row r="20" spans="1:16">
      <c r="A20" s="12"/>
      <c r="B20" s="44">
        <v>525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0</v>
      </c>
      <c r="O20" s="47">
        <f t="shared" si="1"/>
        <v>0</v>
      </c>
      <c r="P20" s="9"/>
    </row>
    <row r="21" spans="1:16">
      <c r="A21" s="12"/>
      <c r="B21" s="44">
        <v>526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0</v>
      </c>
      <c r="O21" s="47">
        <f t="shared" si="1"/>
        <v>0</v>
      </c>
      <c r="P21" s="9"/>
    </row>
    <row r="22" spans="1:16">
      <c r="A22" s="12"/>
      <c r="B22" s="44">
        <v>527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0</v>
      </c>
      <c r="O22" s="47">
        <f t="shared" si="1"/>
        <v>0</v>
      </c>
      <c r="P22" s="9"/>
    </row>
    <row r="23" spans="1:16">
      <c r="A23" s="12"/>
      <c r="B23" s="44">
        <v>528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0</v>
      </c>
      <c r="O23" s="47">
        <f t="shared" si="1"/>
        <v>0</v>
      </c>
      <c r="P23" s="9"/>
    </row>
    <row r="24" spans="1:16">
      <c r="A24" s="12"/>
      <c r="B24" s="44">
        <v>529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0</v>
      </c>
      <c r="O24" s="47">
        <f t="shared" si="1"/>
        <v>0</v>
      </c>
      <c r="P24" s="9"/>
    </row>
    <row r="25" spans="1:16" ht="15.75">
      <c r="A25" s="28" t="s">
        <v>35</v>
      </c>
      <c r="B25" s="29"/>
      <c r="C25" s="30"/>
      <c r="D25" s="31">
        <f t="shared" ref="D25:M25" si="5">SUM(D26:D34)</f>
        <v>0</v>
      </c>
      <c r="E25" s="31">
        <f t="shared" si="5"/>
        <v>0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0</v>
      </c>
      <c r="O25" s="43">
        <f t="shared" si="1"/>
        <v>0</v>
      </c>
      <c r="P25" s="10"/>
    </row>
    <row r="26" spans="1:16">
      <c r="A26" s="12"/>
      <c r="B26" s="44">
        <v>531</v>
      </c>
      <c r="C26" s="20" t="s">
        <v>74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0</v>
      </c>
      <c r="O26" s="47">
        <f t="shared" si="1"/>
        <v>0</v>
      </c>
      <c r="P26" s="9"/>
    </row>
    <row r="27" spans="1:16">
      <c r="A27" s="12"/>
      <c r="B27" s="44">
        <v>532</v>
      </c>
      <c r="C27" s="20" t="s">
        <v>136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0</v>
      </c>
      <c r="O27" s="47">
        <f t="shared" si="1"/>
        <v>0</v>
      </c>
      <c r="P27" s="9"/>
    </row>
    <row r="28" spans="1:16">
      <c r="A28" s="12"/>
      <c r="B28" s="44">
        <v>533</v>
      </c>
      <c r="C28" s="20" t="s">
        <v>137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0</v>
      </c>
      <c r="O28" s="47">
        <f t="shared" si="1"/>
        <v>0</v>
      </c>
      <c r="P28" s="9"/>
    </row>
    <row r="29" spans="1:16">
      <c r="A29" s="12"/>
      <c r="B29" s="44">
        <v>534</v>
      </c>
      <c r="C29" s="20" t="s">
        <v>99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0</v>
      </c>
      <c r="O29" s="47">
        <f t="shared" si="1"/>
        <v>0</v>
      </c>
      <c r="P29" s="9"/>
    </row>
    <row r="30" spans="1:16">
      <c r="A30" s="12"/>
      <c r="B30" s="44">
        <v>535</v>
      </c>
      <c r="C30" s="20" t="s">
        <v>138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0</v>
      </c>
      <c r="O30" s="47">
        <f t="shared" si="1"/>
        <v>0</v>
      </c>
      <c r="P30" s="9"/>
    </row>
    <row r="31" spans="1:16">
      <c r="A31" s="12"/>
      <c r="B31" s="44">
        <v>536</v>
      </c>
      <c r="C31" s="20" t="s">
        <v>139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0</v>
      </c>
      <c r="O31" s="47">
        <f t="shared" si="1"/>
        <v>0</v>
      </c>
      <c r="P31" s="9"/>
    </row>
    <row r="32" spans="1:16">
      <c r="A32" s="12"/>
      <c r="B32" s="44">
        <v>537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0</v>
      </c>
      <c r="O32" s="47">
        <f t="shared" si="1"/>
        <v>0</v>
      </c>
      <c r="P32" s="9"/>
    </row>
    <row r="33" spans="1:16">
      <c r="A33" s="12"/>
      <c r="B33" s="44">
        <v>538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0</v>
      </c>
      <c r="O33" s="47">
        <f t="shared" si="1"/>
        <v>0</v>
      </c>
      <c r="P33" s="9"/>
    </row>
    <row r="34" spans="1:16">
      <c r="A34" s="12"/>
      <c r="B34" s="44">
        <v>539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0</v>
      </c>
      <c r="O34" s="47">
        <f t="shared" si="1"/>
        <v>0</v>
      </c>
      <c r="P34" s="9"/>
    </row>
    <row r="35" spans="1:16" ht="15.75">
      <c r="A35" s="28" t="s">
        <v>38</v>
      </c>
      <c r="B35" s="29"/>
      <c r="C35" s="30"/>
      <c r="D35" s="31">
        <f>SUM(D36:D41)</f>
        <v>0</v>
      </c>
      <c r="E35" s="31">
        <f t="shared" ref="E35:M35" si="7">SUM(E36:E41)</f>
        <v>0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0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 t="shared" ref="N35:N49" si="8">SUM(D35:M35)</f>
        <v>0</v>
      </c>
      <c r="O35" s="43">
        <f t="shared" si="1"/>
        <v>0</v>
      </c>
      <c r="P35" s="10"/>
    </row>
    <row r="36" spans="1:16">
      <c r="A36" s="12"/>
      <c r="B36" s="44">
        <v>541</v>
      </c>
      <c r="C36" s="20" t="s">
        <v>102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0</v>
      </c>
      <c r="O36" s="47">
        <f t="shared" si="1"/>
        <v>0</v>
      </c>
      <c r="P36" s="9"/>
    </row>
    <row r="37" spans="1:16">
      <c r="A37" s="12"/>
      <c r="B37" s="44">
        <v>542</v>
      </c>
      <c r="C37" s="20" t="s">
        <v>140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0</v>
      </c>
      <c r="O37" s="47">
        <f t="shared" si="1"/>
        <v>0</v>
      </c>
      <c r="P37" s="9"/>
    </row>
    <row r="38" spans="1:16">
      <c r="A38" s="12"/>
      <c r="B38" s="44">
        <v>543</v>
      </c>
      <c r="C38" s="20" t="s">
        <v>141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0</v>
      </c>
      <c r="O38" s="47">
        <f t="shared" si="1"/>
        <v>0</v>
      </c>
      <c r="P38" s="9"/>
    </row>
    <row r="39" spans="1:16">
      <c r="A39" s="12"/>
      <c r="B39" s="44">
        <v>544</v>
      </c>
      <c r="C39" s="20" t="s">
        <v>142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0</v>
      </c>
      <c r="O39" s="47">
        <f t="shared" si="1"/>
        <v>0</v>
      </c>
      <c r="P39" s="9"/>
    </row>
    <row r="40" spans="1:16">
      <c r="A40" s="12"/>
      <c r="B40" s="44">
        <v>545</v>
      </c>
      <c r="C40" s="20" t="s">
        <v>143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0</v>
      </c>
      <c r="O40" s="47">
        <f t="shared" si="1"/>
        <v>0</v>
      </c>
      <c r="P40" s="9"/>
    </row>
    <row r="41" spans="1:16">
      <c r="A41" s="12"/>
      <c r="B41" s="44">
        <v>549</v>
      </c>
      <c r="C41" s="20" t="s">
        <v>132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0</v>
      </c>
      <c r="O41" s="47">
        <f t="shared" si="1"/>
        <v>0</v>
      </c>
      <c r="P41" s="9"/>
    </row>
    <row r="42" spans="1:16" ht="15.75">
      <c r="A42" s="28" t="s">
        <v>40</v>
      </c>
      <c r="B42" s="29"/>
      <c r="C42" s="30"/>
      <c r="D42" s="31">
        <f>SUM(D43:D47)</f>
        <v>0</v>
      </c>
      <c r="E42" s="31">
        <f t="shared" ref="E42:M42" si="9">SUM(E43:E47)</f>
        <v>0</v>
      </c>
      <c r="F42" s="31">
        <f t="shared" si="9"/>
        <v>0</v>
      </c>
      <c r="G42" s="31">
        <f t="shared" si="9"/>
        <v>0</v>
      </c>
      <c r="H42" s="31">
        <f t="shared" si="9"/>
        <v>0</v>
      </c>
      <c r="I42" s="31">
        <f t="shared" si="9"/>
        <v>0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8"/>
        <v>0</v>
      </c>
      <c r="O42" s="43">
        <f t="shared" si="1"/>
        <v>0</v>
      </c>
      <c r="P42" s="10"/>
    </row>
    <row r="43" spans="1:16">
      <c r="A43" s="13"/>
      <c r="B43" s="45">
        <v>551</v>
      </c>
      <c r="C43" s="21" t="s">
        <v>129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0</v>
      </c>
      <c r="O43" s="47">
        <f t="shared" si="1"/>
        <v>0</v>
      </c>
      <c r="P43" s="9"/>
    </row>
    <row r="44" spans="1:16">
      <c r="A44" s="13"/>
      <c r="B44" s="45">
        <v>552</v>
      </c>
      <c r="C44" s="21" t="s">
        <v>70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0</v>
      </c>
      <c r="O44" s="47">
        <f t="shared" si="1"/>
        <v>0</v>
      </c>
      <c r="P44" s="9"/>
    </row>
    <row r="45" spans="1:16">
      <c r="A45" s="13"/>
      <c r="B45" s="45">
        <v>553</v>
      </c>
      <c r="C45" s="21" t="s">
        <v>103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0</v>
      </c>
      <c r="O45" s="47">
        <f t="shared" si="1"/>
        <v>0</v>
      </c>
      <c r="P45" s="9"/>
    </row>
    <row r="46" spans="1:16">
      <c r="A46" s="13"/>
      <c r="B46" s="45">
        <v>554</v>
      </c>
      <c r="C46" s="21" t="s">
        <v>67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0</v>
      </c>
      <c r="O46" s="47">
        <f t="shared" si="1"/>
        <v>0</v>
      </c>
      <c r="P46" s="9"/>
    </row>
    <row r="47" spans="1:16">
      <c r="A47" s="13"/>
      <c r="B47" s="45">
        <v>559</v>
      </c>
      <c r="C47" s="21" t="s">
        <v>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0</v>
      </c>
      <c r="O47" s="47">
        <f t="shared" si="1"/>
        <v>0</v>
      </c>
      <c r="P47" s="9"/>
    </row>
    <row r="48" spans="1:16" ht="15.75">
      <c r="A48" s="28" t="s">
        <v>42</v>
      </c>
      <c r="B48" s="29"/>
      <c r="C48" s="30"/>
      <c r="D48" s="31">
        <f>SUM(D49:D54)</f>
        <v>0</v>
      </c>
      <c r="E48" s="31">
        <f t="shared" ref="E48:M48" si="10">SUM(E49:E54)</f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si="8"/>
        <v>0</v>
      </c>
      <c r="O48" s="43">
        <f t="shared" si="1"/>
        <v>0</v>
      </c>
      <c r="P48" s="10"/>
    </row>
    <row r="49" spans="1:16">
      <c r="A49" s="12"/>
      <c r="B49" s="44">
        <v>561</v>
      </c>
      <c r="C49" s="20" t="s">
        <v>144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0</v>
      </c>
      <c r="O49" s="47">
        <f t="shared" si="1"/>
        <v>0</v>
      </c>
      <c r="P49" s="9"/>
    </row>
    <row r="50" spans="1:16">
      <c r="A50" s="12"/>
      <c r="B50" s="44">
        <v>562</v>
      </c>
      <c r="C50" s="20" t="s">
        <v>104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1">SUM(D50:M50)</f>
        <v>0</v>
      </c>
      <c r="O50" s="47">
        <f t="shared" si="1"/>
        <v>0</v>
      </c>
      <c r="P50" s="9"/>
    </row>
    <row r="51" spans="1:16">
      <c r="A51" s="12"/>
      <c r="B51" s="44">
        <v>563</v>
      </c>
      <c r="C51" s="20" t="s">
        <v>105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0</v>
      </c>
      <c r="O51" s="47">
        <f t="shared" si="1"/>
        <v>0</v>
      </c>
      <c r="P51" s="9"/>
    </row>
    <row r="52" spans="1:16">
      <c r="A52" s="12"/>
      <c r="B52" s="44">
        <v>564</v>
      </c>
      <c r="C52" s="20" t="s">
        <v>106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0</v>
      </c>
      <c r="O52" s="47">
        <f t="shared" si="1"/>
        <v>0</v>
      </c>
      <c r="P52" s="9"/>
    </row>
    <row r="53" spans="1:16">
      <c r="A53" s="12"/>
      <c r="B53" s="44">
        <v>565</v>
      </c>
      <c r="C53" s="20" t="s">
        <v>145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0</v>
      </c>
      <c r="O53" s="47">
        <f t="shared" si="1"/>
        <v>0</v>
      </c>
      <c r="P53" s="9"/>
    </row>
    <row r="54" spans="1:16">
      <c r="A54" s="12"/>
      <c r="B54" s="44">
        <v>569</v>
      </c>
      <c r="C54" s="20" t="s">
        <v>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0</v>
      </c>
      <c r="O54" s="47">
        <f t="shared" si="1"/>
        <v>0</v>
      </c>
      <c r="P54" s="9"/>
    </row>
    <row r="55" spans="1:16" ht="15.75">
      <c r="A55" s="28" t="s">
        <v>48</v>
      </c>
      <c r="B55" s="29"/>
      <c r="C55" s="30"/>
      <c r="D55" s="31">
        <f>SUM(D56:D62)</f>
        <v>0</v>
      </c>
      <c r="E55" s="31">
        <f t="shared" ref="E55:M55" si="12">SUM(E56:E62)</f>
        <v>0</v>
      </c>
      <c r="F55" s="31">
        <f t="shared" si="12"/>
        <v>0</v>
      </c>
      <c r="G55" s="31">
        <f t="shared" si="12"/>
        <v>0</v>
      </c>
      <c r="H55" s="31">
        <f t="shared" si="12"/>
        <v>0</v>
      </c>
      <c r="I55" s="31">
        <f t="shared" si="12"/>
        <v>0</v>
      </c>
      <c r="J55" s="31">
        <f t="shared" si="12"/>
        <v>0</v>
      </c>
      <c r="K55" s="31">
        <f t="shared" si="12"/>
        <v>0</v>
      </c>
      <c r="L55" s="31">
        <f t="shared" si="12"/>
        <v>0</v>
      </c>
      <c r="M55" s="31">
        <f t="shared" si="12"/>
        <v>0</v>
      </c>
      <c r="N55" s="31">
        <f>SUM(D55:M55)</f>
        <v>0</v>
      </c>
      <c r="O55" s="43">
        <f t="shared" si="1"/>
        <v>0</v>
      </c>
      <c r="P55" s="9"/>
    </row>
    <row r="56" spans="1:16">
      <c r="A56" s="12"/>
      <c r="B56" s="44">
        <v>571</v>
      </c>
      <c r="C56" s="20" t="s">
        <v>49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0</v>
      </c>
      <c r="O56" s="47">
        <f t="shared" si="1"/>
        <v>0</v>
      </c>
      <c r="P56" s="9"/>
    </row>
    <row r="57" spans="1:16">
      <c r="A57" s="12"/>
      <c r="B57" s="44">
        <v>572</v>
      </c>
      <c r="C57" s="20" t="s">
        <v>121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0</v>
      </c>
      <c r="O57" s="47">
        <f t="shared" si="1"/>
        <v>0</v>
      </c>
      <c r="P57" s="9"/>
    </row>
    <row r="58" spans="1:16">
      <c r="A58" s="12"/>
      <c r="B58" s="44">
        <v>573</v>
      </c>
      <c r="C58" s="20" t="s">
        <v>124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0</v>
      </c>
      <c r="O58" s="47">
        <f t="shared" si="1"/>
        <v>0</v>
      </c>
      <c r="P58" s="9"/>
    </row>
    <row r="59" spans="1:16">
      <c r="A59" s="12"/>
      <c r="B59" s="44">
        <v>574</v>
      </c>
      <c r="C59" s="20" t="s">
        <v>146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0</v>
      </c>
      <c r="O59" s="47">
        <f t="shared" si="1"/>
        <v>0</v>
      </c>
      <c r="P59" s="9"/>
    </row>
    <row r="60" spans="1:16">
      <c r="A60" s="12"/>
      <c r="B60" s="44">
        <v>575</v>
      </c>
      <c r="C60" s="20" t="s">
        <v>147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0</v>
      </c>
      <c r="O60" s="47">
        <f t="shared" si="1"/>
        <v>0</v>
      </c>
      <c r="P60" s="9"/>
    </row>
    <row r="61" spans="1:16">
      <c r="A61" s="12"/>
      <c r="B61" s="44">
        <v>578</v>
      </c>
      <c r="C61" s="20" t="s">
        <v>148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0</v>
      </c>
      <c r="O61" s="47">
        <f t="shared" si="1"/>
        <v>0</v>
      </c>
      <c r="P61" s="9"/>
    </row>
    <row r="62" spans="1:16">
      <c r="A62" s="12"/>
      <c r="B62" s="44">
        <v>579</v>
      </c>
      <c r="C62" s="20" t="s">
        <v>149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0</v>
      </c>
      <c r="O62" s="47">
        <f t="shared" si="1"/>
        <v>0</v>
      </c>
      <c r="P62" s="9"/>
    </row>
    <row r="63" spans="1:16" ht="15.75">
      <c r="A63" s="28" t="s">
        <v>107</v>
      </c>
      <c r="B63" s="29"/>
      <c r="C63" s="30"/>
      <c r="D63" s="31">
        <f>SUM(D64:D74)</f>
        <v>0</v>
      </c>
      <c r="E63" s="31">
        <f t="shared" ref="E63:M63" si="13">SUM(E64:E74)</f>
        <v>0</v>
      </c>
      <c r="F63" s="31">
        <f t="shared" si="13"/>
        <v>0</v>
      </c>
      <c r="G63" s="31">
        <f t="shared" si="13"/>
        <v>0</v>
      </c>
      <c r="H63" s="31">
        <f t="shared" si="13"/>
        <v>0</v>
      </c>
      <c r="I63" s="31">
        <f t="shared" si="13"/>
        <v>0</v>
      </c>
      <c r="J63" s="31">
        <f t="shared" si="13"/>
        <v>0</v>
      </c>
      <c r="K63" s="31">
        <f t="shared" si="13"/>
        <v>0</v>
      </c>
      <c r="L63" s="31">
        <f t="shared" si="13"/>
        <v>0</v>
      </c>
      <c r="M63" s="31">
        <f t="shared" si="13"/>
        <v>0</v>
      </c>
      <c r="N63" s="31">
        <f>SUM(D63:M63)</f>
        <v>0</v>
      </c>
      <c r="O63" s="43">
        <f t="shared" si="1"/>
        <v>0</v>
      </c>
      <c r="P63" s="9"/>
    </row>
    <row r="64" spans="1:16">
      <c r="A64" s="12"/>
      <c r="B64" s="44">
        <v>581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0</v>
      </c>
      <c r="O64" s="47">
        <f t="shared" si="1"/>
        <v>0</v>
      </c>
      <c r="P64" s="9"/>
    </row>
    <row r="65" spans="1:16">
      <c r="A65" s="12"/>
      <c r="B65" s="44">
        <v>583</v>
      </c>
      <c r="C65" s="20" t="s">
        <v>150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84" si="14">SUM(D65:M65)</f>
        <v>0</v>
      </c>
      <c r="O65" s="47">
        <f t="shared" si="1"/>
        <v>0</v>
      </c>
      <c r="P65" s="9"/>
    </row>
    <row r="66" spans="1:16">
      <c r="A66" s="12"/>
      <c r="B66" s="44">
        <v>584</v>
      </c>
      <c r="C66" s="20" t="s">
        <v>151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0</v>
      </c>
      <c r="O66" s="47">
        <f t="shared" si="1"/>
        <v>0</v>
      </c>
      <c r="P66" s="9"/>
    </row>
    <row r="67" spans="1:16">
      <c r="A67" s="12"/>
      <c r="B67" s="44">
        <v>585</v>
      </c>
      <c r="C67" s="20" t="s">
        <v>152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0</v>
      </c>
      <c r="O67" s="47">
        <f t="shared" si="1"/>
        <v>0</v>
      </c>
      <c r="P67" s="9"/>
    </row>
    <row r="68" spans="1:16">
      <c r="A68" s="12"/>
      <c r="B68" s="44">
        <v>586</v>
      </c>
      <c r="C68" s="20" t="s">
        <v>153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0</v>
      </c>
      <c r="O68" s="47">
        <f t="shared" si="1"/>
        <v>0</v>
      </c>
      <c r="P68" s="9"/>
    </row>
    <row r="69" spans="1:16">
      <c r="A69" s="12"/>
      <c r="B69" s="44">
        <v>587</v>
      </c>
      <c r="C69" s="20" t="s">
        <v>154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0</v>
      </c>
      <c r="O69" s="47">
        <f t="shared" ref="O69:O132" si="15">(N69/O$199)</f>
        <v>0</v>
      </c>
      <c r="P69" s="9"/>
    </row>
    <row r="70" spans="1:16">
      <c r="A70" s="12"/>
      <c r="B70" s="44">
        <v>588</v>
      </c>
      <c r="C70" s="20" t="s">
        <v>155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0</v>
      </c>
      <c r="O70" s="47">
        <f t="shared" si="15"/>
        <v>0</v>
      </c>
      <c r="P70" s="9"/>
    </row>
    <row r="71" spans="1:16">
      <c r="A71" s="12"/>
      <c r="B71" s="44">
        <v>590</v>
      </c>
      <c r="C71" s="20" t="s">
        <v>156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0</v>
      </c>
      <c r="O71" s="47">
        <f t="shared" si="15"/>
        <v>0</v>
      </c>
      <c r="P71" s="9"/>
    </row>
    <row r="72" spans="1:16">
      <c r="A72" s="12"/>
      <c r="B72" s="44">
        <v>591</v>
      </c>
      <c r="C72" s="20" t="s">
        <v>157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0</v>
      </c>
      <c r="O72" s="47">
        <f t="shared" si="15"/>
        <v>0</v>
      </c>
      <c r="P72" s="9"/>
    </row>
    <row r="73" spans="1:16">
      <c r="A73" s="12"/>
      <c r="B73" s="44">
        <v>592</v>
      </c>
      <c r="C73" s="20" t="s">
        <v>158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0</v>
      </c>
      <c r="O73" s="47">
        <f t="shared" si="15"/>
        <v>0</v>
      </c>
      <c r="P73" s="9"/>
    </row>
    <row r="74" spans="1:16">
      <c r="A74" s="12"/>
      <c r="B74" s="44">
        <v>593</v>
      </c>
      <c r="C74" s="20" t="s">
        <v>159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0</v>
      </c>
      <c r="O74" s="47">
        <f t="shared" si="15"/>
        <v>0</v>
      </c>
      <c r="P74" s="9"/>
    </row>
    <row r="75" spans="1:16" ht="15.75">
      <c r="A75" s="28" t="s">
        <v>53</v>
      </c>
      <c r="B75" s="29"/>
      <c r="C75" s="30"/>
      <c r="D75" s="31">
        <f t="shared" ref="D75:M75" si="16">SUM(D76:D196)</f>
        <v>0</v>
      </c>
      <c r="E75" s="31">
        <f t="shared" si="16"/>
        <v>0</v>
      </c>
      <c r="F75" s="31">
        <f t="shared" si="16"/>
        <v>0</v>
      </c>
      <c r="G75" s="31">
        <f t="shared" si="16"/>
        <v>0</v>
      </c>
      <c r="H75" s="31">
        <f t="shared" si="16"/>
        <v>0</v>
      </c>
      <c r="I75" s="31">
        <f t="shared" si="16"/>
        <v>0</v>
      </c>
      <c r="J75" s="31">
        <f t="shared" si="16"/>
        <v>0</v>
      </c>
      <c r="K75" s="31">
        <f t="shared" si="16"/>
        <v>0</v>
      </c>
      <c r="L75" s="31">
        <f t="shared" si="16"/>
        <v>0</v>
      </c>
      <c r="M75" s="31">
        <f t="shared" si="16"/>
        <v>0</v>
      </c>
      <c r="N75" s="31">
        <f>SUM(D75:M75)</f>
        <v>0</v>
      </c>
      <c r="O75" s="43">
        <f t="shared" si="15"/>
        <v>0</v>
      </c>
      <c r="P75" s="9"/>
    </row>
    <row r="76" spans="1:16">
      <c r="A76" s="12"/>
      <c r="B76" s="44">
        <v>600</v>
      </c>
      <c r="C76" s="20" t="s">
        <v>160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0</v>
      </c>
      <c r="O76" s="47">
        <f t="shared" si="15"/>
        <v>0</v>
      </c>
      <c r="P76" s="9"/>
    </row>
    <row r="77" spans="1:16">
      <c r="A77" s="12"/>
      <c r="B77" s="44">
        <v>601</v>
      </c>
      <c r="C77" s="20" t="s">
        <v>161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0</v>
      </c>
      <c r="O77" s="47">
        <f t="shared" si="15"/>
        <v>0</v>
      </c>
      <c r="P77" s="9"/>
    </row>
    <row r="78" spans="1:16">
      <c r="A78" s="12"/>
      <c r="B78" s="44">
        <v>602</v>
      </c>
      <c r="C78" s="20" t="s">
        <v>162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0</v>
      </c>
      <c r="O78" s="47">
        <f t="shared" si="15"/>
        <v>0</v>
      </c>
      <c r="P78" s="9"/>
    </row>
    <row r="79" spans="1:16">
      <c r="A79" s="12"/>
      <c r="B79" s="44">
        <v>603</v>
      </c>
      <c r="C79" s="20" t="s">
        <v>163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0</v>
      </c>
      <c r="O79" s="47">
        <f t="shared" si="15"/>
        <v>0</v>
      </c>
      <c r="P79" s="9"/>
    </row>
    <row r="80" spans="1:16">
      <c r="A80" s="12"/>
      <c r="B80" s="44">
        <v>604</v>
      </c>
      <c r="C80" s="20" t="s">
        <v>109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0</v>
      </c>
      <c r="O80" s="47">
        <f t="shared" si="15"/>
        <v>0</v>
      </c>
      <c r="P80" s="9"/>
    </row>
    <row r="81" spans="1:16">
      <c r="A81" s="12"/>
      <c r="B81" s="44">
        <v>605</v>
      </c>
      <c r="C81" s="20" t="s">
        <v>164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0</v>
      </c>
      <c r="O81" s="47">
        <f t="shared" si="15"/>
        <v>0</v>
      </c>
      <c r="P81" s="9"/>
    </row>
    <row r="82" spans="1:16">
      <c r="A82" s="12"/>
      <c r="B82" s="44">
        <v>606</v>
      </c>
      <c r="C82" s="20" t="s">
        <v>165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4"/>
        <v>0</v>
      </c>
      <c r="O82" s="47">
        <f t="shared" si="15"/>
        <v>0</v>
      </c>
      <c r="P82" s="9"/>
    </row>
    <row r="83" spans="1:16">
      <c r="A83" s="12"/>
      <c r="B83" s="44">
        <v>607</v>
      </c>
      <c r="C83" s="20" t="s">
        <v>166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4"/>
        <v>0</v>
      </c>
      <c r="O83" s="47">
        <f t="shared" si="15"/>
        <v>0</v>
      </c>
      <c r="P83" s="9"/>
    </row>
    <row r="84" spans="1:16">
      <c r="A84" s="12"/>
      <c r="B84" s="44">
        <v>608</v>
      </c>
      <c r="C84" s="20" t="s">
        <v>110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4"/>
        <v>0</v>
      </c>
      <c r="O84" s="47">
        <f t="shared" si="15"/>
        <v>0</v>
      </c>
      <c r="P84" s="9"/>
    </row>
    <row r="85" spans="1:16">
      <c r="A85" s="12"/>
      <c r="B85" s="44">
        <v>609</v>
      </c>
      <c r="C85" s="20" t="s">
        <v>167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0</v>
      </c>
      <c r="O85" s="47">
        <f t="shared" si="15"/>
        <v>0</v>
      </c>
      <c r="P85" s="9"/>
    </row>
    <row r="86" spans="1:16">
      <c r="A86" s="12"/>
      <c r="B86" s="44">
        <v>611</v>
      </c>
      <c r="C86" s="20" t="s">
        <v>76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ref="N86:N153" si="17">SUM(D86:M86)</f>
        <v>0</v>
      </c>
      <c r="O86" s="47">
        <f t="shared" si="15"/>
        <v>0</v>
      </c>
      <c r="P86" s="9"/>
    </row>
    <row r="87" spans="1:16">
      <c r="A87" s="12"/>
      <c r="B87" s="44">
        <v>612</v>
      </c>
      <c r="C87" s="20" t="s">
        <v>168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0</v>
      </c>
      <c r="O87" s="47">
        <f t="shared" si="15"/>
        <v>0</v>
      </c>
      <c r="P87" s="9"/>
    </row>
    <row r="88" spans="1:16">
      <c r="A88" s="12"/>
      <c r="B88" s="44">
        <v>613</v>
      </c>
      <c r="C88" s="20" t="s">
        <v>169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0</v>
      </c>
      <c r="O88" s="47">
        <f t="shared" si="15"/>
        <v>0</v>
      </c>
      <c r="P88" s="9"/>
    </row>
    <row r="89" spans="1:16">
      <c r="A89" s="12"/>
      <c r="B89" s="44">
        <v>614</v>
      </c>
      <c r="C89" s="20" t="s">
        <v>111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0</v>
      </c>
      <c r="O89" s="47">
        <f t="shared" si="15"/>
        <v>0</v>
      </c>
      <c r="P89" s="9"/>
    </row>
    <row r="90" spans="1:16">
      <c r="A90" s="12"/>
      <c r="B90" s="44">
        <v>615</v>
      </c>
      <c r="C90" s="20" t="s">
        <v>112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0</v>
      </c>
      <c r="O90" s="47">
        <f t="shared" si="15"/>
        <v>0</v>
      </c>
      <c r="P90" s="9"/>
    </row>
    <row r="91" spans="1:16">
      <c r="A91" s="12"/>
      <c r="B91" s="44">
        <v>616</v>
      </c>
      <c r="C91" s="20" t="s">
        <v>170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0</v>
      </c>
      <c r="O91" s="47">
        <f t="shared" si="15"/>
        <v>0</v>
      </c>
      <c r="P91" s="9"/>
    </row>
    <row r="92" spans="1:16">
      <c r="A92" s="12"/>
      <c r="B92" s="44">
        <v>617</v>
      </c>
      <c r="C92" s="20" t="s">
        <v>171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7"/>
        <v>0</v>
      </c>
      <c r="O92" s="47">
        <f t="shared" si="15"/>
        <v>0</v>
      </c>
      <c r="P92" s="9"/>
    </row>
    <row r="93" spans="1:16">
      <c r="A93" s="12"/>
      <c r="B93" s="44">
        <v>618</v>
      </c>
      <c r="C93" s="20" t="s">
        <v>172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7"/>
        <v>0</v>
      </c>
      <c r="O93" s="47">
        <f t="shared" si="15"/>
        <v>0</v>
      </c>
      <c r="P93" s="9"/>
    </row>
    <row r="94" spans="1:16">
      <c r="A94" s="12"/>
      <c r="B94" s="44">
        <v>619</v>
      </c>
      <c r="C94" s="20" t="s">
        <v>173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7"/>
        <v>0</v>
      </c>
      <c r="O94" s="47">
        <f t="shared" si="15"/>
        <v>0</v>
      </c>
      <c r="P94" s="9"/>
    </row>
    <row r="95" spans="1:16">
      <c r="A95" s="12"/>
      <c r="B95" s="44">
        <v>621</v>
      </c>
      <c r="C95" s="20" t="s">
        <v>174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>SUM(D95:M95)</f>
        <v>0</v>
      </c>
      <c r="O95" s="47">
        <f t="shared" si="15"/>
        <v>0</v>
      </c>
      <c r="P95" s="9"/>
    </row>
    <row r="96" spans="1:16">
      <c r="A96" s="12"/>
      <c r="B96" s="44">
        <v>622</v>
      </c>
      <c r="C96" s="20" t="s">
        <v>175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0</v>
      </c>
      <c r="O96" s="47">
        <f t="shared" si="15"/>
        <v>0</v>
      </c>
      <c r="P96" s="9"/>
    </row>
    <row r="97" spans="1:16">
      <c r="A97" s="12"/>
      <c r="B97" s="44">
        <v>623</v>
      </c>
      <c r="C97" s="20" t="s">
        <v>176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7"/>
        <v>0</v>
      </c>
      <c r="O97" s="47">
        <f t="shared" si="15"/>
        <v>0</v>
      </c>
      <c r="P97" s="9"/>
    </row>
    <row r="98" spans="1:16">
      <c r="A98" s="12"/>
      <c r="B98" s="44">
        <v>624</v>
      </c>
      <c r="C98" s="20" t="s">
        <v>177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7"/>
        <v>0</v>
      </c>
      <c r="O98" s="47">
        <f t="shared" si="15"/>
        <v>0</v>
      </c>
      <c r="P98" s="9"/>
    </row>
    <row r="99" spans="1:16">
      <c r="A99" s="12"/>
      <c r="B99" s="44">
        <v>629</v>
      </c>
      <c r="C99" s="20" t="s">
        <v>178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17"/>
        <v>0</v>
      </c>
      <c r="O99" s="47">
        <f t="shared" si="15"/>
        <v>0</v>
      </c>
      <c r="P99" s="9"/>
    </row>
    <row r="100" spans="1:16">
      <c r="A100" s="12"/>
      <c r="B100" s="44">
        <v>631</v>
      </c>
      <c r="C100" s="20" t="s">
        <v>179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17"/>
        <v>0</v>
      </c>
      <c r="O100" s="47">
        <f t="shared" si="15"/>
        <v>0</v>
      </c>
      <c r="P100" s="9"/>
    </row>
    <row r="101" spans="1:16">
      <c r="A101" s="12"/>
      <c r="B101" s="44">
        <v>632</v>
      </c>
      <c r="C101" s="20" t="s">
        <v>180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>SUM(D101:M101)</f>
        <v>0</v>
      </c>
      <c r="O101" s="47">
        <f t="shared" si="15"/>
        <v>0</v>
      </c>
      <c r="P101" s="9"/>
    </row>
    <row r="102" spans="1:16">
      <c r="A102" s="12"/>
      <c r="B102" s="44">
        <v>633</v>
      </c>
      <c r="C102" s="20" t="s">
        <v>181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>SUM(D102:M102)</f>
        <v>0</v>
      </c>
      <c r="O102" s="47">
        <f t="shared" si="15"/>
        <v>0</v>
      </c>
      <c r="P102" s="9"/>
    </row>
    <row r="103" spans="1:16">
      <c r="A103" s="12"/>
      <c r="B103" s="44">
        <v>634</v>
      </c>
      <c r="C103" s="20" t="s">
        <v>113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17"/>
        <v>0</v>
      </c>
      <c r="O103" s="47">
        <f t="shared" si="15"/>
        <v>0</v>
      </c>
      <c r="P103" s="9"/>
    </row>
    <row r="104" spans="1:16">
      <c r="A104" s="12"/>
      <c r="B104" s="44">
        <v>635</v>
      </c>
      <c r="C104" s="20" t="s">
        <v>182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17"/>
        <v>0</v>
      </c>
      <c r="O104" s="47">
        <f t="shared" si="15"/>
        <v>0</v>
      </c>
      <c r="P104" s="9"/>
    </row>
    <row r="105" spans="1:16">
      <c r="A105" s="12"/>
      <c r="B105" s="44">
        <v>636</v>
      </c>
      <c r="C105" s="20" t="s">
        <v>183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17"/>
        <v>0</v>
      </c>
      <c r="O105" s="47">
        <f t="shared" si="15"/>
        <v>0</v>
      </c>
      <c r="P105" s="9"/>
    </row>
    <row r="106" spans="1:16">
      <c r="A106" s="12"/>
      <c r="B106" s="44">
        <v>637</v>
      </c>
      <c r="C106" s="20" t="s">
        <v>184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17"/>
        <v>0</v>
      </c>
      <c r="O106" s="47">
        <f t="shared" si="15"/>
        <v>0</v>
      </c>
      <c r="P106" s="9"/>
    </row>
    <row r="107" spans="1:16">
      <c r="A107" s="12"/>
      <c r="B107" s="44">
        <v>638</v>
      </c>
      <c r="C107" s="20" t="s">
        <v>185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17"/>
        <v>0</v>
      </c>
      <c r="O107" s="47">
        <f t="shared" si="15"/>
        <v>0</v>
      </c>
      <c r="P107" s="9"/>
    </row>
    <row r="108" spans="1:16">
      <c r="A108" s="12"/>
      <c r="B108" s="44">
        <v>639</v>
      </c>
      <c r="C108" s="20" t="s">
        <v>186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17"/>
        <v>0</v>
      </c>
      <c r="O108" s="47">
        <f t="shared" si="15"/>
        <v>0</v>
      </c>
      <c r="P108" s="9"/>
    </row>
    <row r="109" spans="1:16">
      <c r="A109" s="12"/>
      <c r="B109" s="44">
        <v>641</v>
      </c>
      <c r="C109" s="20" t="s">
        <v>187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 t="shared" si="17"/>
        <v>0</v>
      </c>
      <c r="O109" s="47">
        <f t="shared" si="15"/>
        <v>0</v>
      </c>
      <c r="P109" s="9"/>
    </row>
    <row r="110" spans="1:16">
      <c r="A110" s="12"/>
      <c r="B110" s="44">
        <v>642</v>
      </c>
      <c r="C110" s="20" t="s">
        <v>188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 t="shared" si="17"/>
        <v>0</v>
      </c>
      <c r="O110" s="47">
        <f t="shared" si="15"/>
        <v>0</v>
      </c>
      <c r="P110" s="9"/>
    </row>
    <row r="111" spans="1:16">
      <c r="A111" s="12"/>
      <c r="B111" s="44">
        <v>649</v>
      </c>
      <c r="C111" s="20" t="s">
        <v>189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 t="shared" si="17"/>
        <v>0</v>
      </c>
      <c r="O111" s="47">
        <f t="shared" si="15"/>
        <v>0</v>
      </c>
      <c r="P111" s="9"/>
    </row>
    <row r="112" spans="1:16">
      <c r="A112" s="12"/>
      <c r="B112" s="44">
        <v>651</v>
      </c>
      <c r="C112" s="20" t="s">
        <v>190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 t="shared" si="17"/>
        <v>0</v>
      </c>
      <c r="O112" s="47">
        <f t="shared" si="15"/>
        <v>0</v>
      </c>
      <c r="P112" s="9"/>
    </row>
    <row r="113" spans="1:16">
      <c r="A113" s="12"/>
      <c r="B113" s="44">
        <v>652</v>
      </c>
      <c r="C113" s="20" t="s">
        <v>191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15"/>
        <v>0</v>
      </c>
      <c r="P113" s="9"/>
    </row>
    <row r="114" spans="1:16">
      <c r="A114" s="12"/>
      <c r="B114" s="44">
        <v>653</v>
      </c>
      <c r="C114" s="20" t="s">
        <v>192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>SUM(D114:M114)</f>
        <v>0</v>
      </c>
      <c r="O114" s="47">
        <f t="shared" si="15"/>
        <v>0</v>
      </c>
      <c r="P114" s="9"/>
    </row>
    <row r="115" spans="1:16">
      <c r="A115" s="12"/>
      <c r="B115" s="44">
        <v>654</v>
      </c>
      <c r="C115" s="20" t="s">
        <v>193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17"/>
        <v>0</v>
      </c>
      <c r="O115" s="47">
        <f t="shared" si="15"/>
        <v>0</v>
      </c>
      <c r="P115" s="9"/>
    </row>
    <row r="116" spans="1:16">
      <c r="A116" s="12"/>
      <c r="B116" s="44">
        <v>655</v>
      </c>
      <c r="C116" s="20" t="s">
        <v>194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17"/>
        <v>0</v>
      </c>
      <c r="O116" s="47">
        <f t="shared" si="15"/>
        <v>0</v>
      </c>
      <c r="P116" s="9"/>
    </row>
    <row r="117" spans="1:16">
      <c r="A117" s="12"/>
      <c r="B117" s="44">
        <v>656</v>
      </c>
      <c r="C117" s="20" t="s">
        <v>195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17"/>
        <v>0</v>
      </c>
      <c r="O117" s="47">
        <f t="shared" si="15"/>
        <v>0</v>
      </c>
      <c r="P117" s="9"/>
    </row>
    <row r="118" spans="1:16">
      <c r="A118" s="12"/>
      <c r="B118" s="44">
        <v>657</v>
      </c>
      <c r="C118" s="20" t="s">
        <v>196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17"/>
        <v>0</v>
      </c>
      <c r="O118" s="47">
        <f t="shared" si="15"/>
        <v>0</v>
      </c>
      <c r="P118" s="9"/>
    </row>
    <row r="119" spans="1:16">
      <c r="A119" s="12"/>
      <c r="B119" s="44">
        <v>658</v>
      </c>
      <c r="C119" s="20" t="s">
        <v>197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17"/>
        <v>0</v>
      </c>
      <c r="O119" s="47">
        <f t="shared" si="15"/>
        <v>0</v>
      </c>
      <c r="P119" s="9"/>
    </row>
    <row r="120" spans="1:16">
      <c r="A120" s="12"/>
      <c r="B120" s="44">
        <v>659</v>
      </c>
      <c r="C120" s="20" t="s">
        <v>198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17"/>
        <v>0</v>
      </c>
      <c r="O120" s="47">
        <f t="shared" si="15"/>
        <v>0</v>
      </c>
      <c r="P120" s="9"/>
    </row>
    <row r="121" spans="1:16">
      <c r="A121" s="12"/>
      <c r="B121" s="44">
        <v>661</v>
      </c>
      <c r="C121" s="20" t="s">
        <v>199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17"/>
        <v>0</v>
      </c>
      <c r="O121" s="47">
        <f t="shared" si="15"/>
        <v>0</v>
      </c>
      <c r="P121" s="9"/>
    </row>
    <row r="122" spans="1:16">
      <c r="A122" s="12"/>
      <c r="B122" s="44">
        <v>662</v>
      </c>
      <c r="C122" s="20" t="s">
        <v>200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17"/>
        <v>0</v>
      </c>
      <c r="O122" s="47">
        <f t="shared" si="15"/>
        <v>0</v>
      </c>
      <c r="P122" s="9"/>
    </row>
    <row r="123" spans="1:16">
      <c r="A123" s="12"/>
      <c r="B123" s="44">
        <v>663</v>
      </c>
      <c r="C123" s="20" t="s">
        <v>201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17"/>
        <v>0</v>
      </c>
      <c r="O123" s="47">
        <f t="shared" si="15"/>
        <v>0</v>
      </c>
      <c r="P123" s="9"/>
    </row>
    <row r="124" spans="1:16">
      <c r="A124" s="12"/>
      <c r="B124" s="44">
        <v>664</v>
      </c>
      <c r="C124" s="20" t="s">
        <v>202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17"/>
        <v>0</v>
      </c>
      <c r="O124" s="47">
        <f t="shared" si="15"/>
        <v>0</v>
      </c>
      <c r="P124" s="9"/>
    </row>
    <row r="125" spans="1:16">
      <c r="A125" s="12"/>
      <c r="B125" s="44">
        <v>665</v>
      </c>
      <c r="C125" s="20" t="s">
        <v>203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17"/>
        <v>0</v>
      </c>
      <c r="O125" s="47">
        <f t="shared" si="15"/>
        <v>0</v>
      </c>
      <c r="P125" s="9"/>
    </row>
    <row r="126" spans="1:16">
      <c r="A126" s="12"/>
      <c r="B126" s="44">
        <v>666</v>
      </c>
      <c r="C126" s="20" t="s">
        <v>204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 t="shared" si="17"/>
        <v>0</v>
      </c>
      <c r="O126" s="47">
        <f t="shared" si="15"/>
        <v>0</v>
      </c>
      <c r="P126" s="9"/>
    </row>
    <row r="127" spans="1:16">
      <c r="A127" s="12"/>
      <c r="B127" s="44">
        <v>667</v>
      </c>
      <c r="C127" s="20" t="s">
        <v>205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 t="shared" si="17"/>
        <v>0</v>
      </c>
      <c r="O127" s="47">
        <f t="shared" si="15"/>
        <v>0</v>
      </c>
      <c r="P127" s="9"/>
    </row>
    <row r="128" spans="1:16">
      <c r="A128" s="12"/>
      <c r="B128" s="44">
        <v>669</v>
      </c>
      <c r="C128" s="20" t="s">
        <v>206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 t="shared" si="17"/>
        <v>0</v>
      </c>
      <c r="O128" s="47">
        <f t="shared" si="15"/>
        <v>0</v>
      </c>
      <c r="P128" s="9"/>
    </row>
    <row r="129" spans="1:16">
      <c r="A129" s="12"/>
      <c r="B129" s="44">
        <v>671</v>
      </c>
      <c r="C129" s="20" t="s">
        <v>57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 t="shared" si="17"/>
        <v>0</v>
      </c>
      <c r="O129" s="47">
        <f t="shared" si="15"/>
        <v>0</v>
      </c>
      <c r="P129" s="9"/>
    </row>
    <row r="130" spans="1:16">
      <c r="A130" s="12"/>
      <c r="B130" s="44">
        <v>672</v>
      </c>
      <c r="C130" s="20" t="s">
        <v>207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>SUM(D130:M130)</f>
        <v>0</v>
      </c>
      <c r="O130" s="47">
        <f t="shared" si="15"/>
        <v>0</v>
      </c>
      <c r="P130" s="9"/>
    </row>
    <row r="131" spans="1:16">
      <c r="A131" s="12"/>
      <c r="B131" s="44">
        <v>673</v>
      </c>
      <c r="C131" s="20" t="s">
        <v>208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>SUM(D131:M131)</f>
        <v>0</v>
      </c>
      <c r="O131" s="47">
        <f t="shared" si="15"/>
        <v>0</v>
      </c>
      <c r="P131" s="9"/>
    </row>
    <row r="132" spans="1:16">
      <c r="A132" s="12"/>
      <c r="B132" s="44">
        <v>674</v>
      </c>
      <c r="C132" s="20" t="s">
        <v>209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17"/>
        <v>0</v>
      </c>
      <c r="O132" s="47">
        <f t="shared" si="15"/>
        <v>0</v>
      </c>
      <c r="P132" s="9"/>
    </row>
    <row r="133" spans="1:16">
      <c r="A133" s="12"/>
      <c r="B133" s="44">
        <v>675</v>
      </c>
      <c r="C133" s="20" t="s">
        <v>210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17"/>
        <v>0</v>
      </c>
      <c r="O133" s="47">
        <f t="shared" ref="O133:O196" si="18">(N133/O$199)</f>
        <v>0</v>
      </c>
      <c r="P133" s="9"/>
    </row>
    <row r="134" spans="1:16">
      <c r="A134" s="12"/>
      <c r="B134" s="44">
        <v>676</v>
      </c>
      <c r="C134" s="20" t="s">
        <v>211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17"/>
        <v>0</v>
      </c>
      <c r="O134" s="47">
        <f t="shared" si="18"/>
        <v>0</v>
      </c>
      <c r="P134" s="9"/>
    </row>
    <row r="135" spans="1:16">
      <c r="A135" s="12"/>
      <c r="B135" s="44">
        <v>677</v>
      </c>
      <c r="C135" s="20" t="s">
        <v>212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17"/>
        <v>0</v>
      </c>
      <c r="O135" s="47">
        <f t="shared" si="18"/>
        <v>0</v>
      </c>
      <c r="P135" s="9"/>
    </row>
    <row r="136" spans="1:16">
      <c r="A136" s="12"/>
      <c r="B136" s="44">
        <v>678</v>
      </c>
      <c r="C136" s="20" t="s">
        <v>213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f t="shared" si="17"/>
        <v>0</v>
      </c>
      <c r="O136" s="47">
        <f t="shared" si="18"/>
        <v>0</v>
      </c>
      <c r="P136" s="9"/>
    </row>
    <row r="137" spans="1:16">
      <c r="A137" s="12"/>
      <c r="B137" s="44">
        <v>679</v>
      </c>
      <c r="C137" s="20" t="s">
        <v>214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f t="shared" si="17"/>
        <v>0</v>
      </c>
      <c r="O137" s="47">
        <f t="shared" si="18"/>
        <v>0</v>
      </c>
      <c r="P137" s="9"/>
    </row>
    <row r="138" spans="1:16">
      <c r="A138" s="12"/>
      <c r="B138" s="44">
        <v>681</v>
      </c>
      <c r="C138" s="20" t="s">
        <v>215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>SUM(D138:M138)</f>
        <v>0</v>
      </c>
      <c r="O138" s="47">
        <f t="shared" si="18"/>
        <v>0</v>
      </c>
      <c r="P138" s="9"/>
    </row>
    <row r="139" spans="1:16">
      <c r="A139" s="12"/>
      <c r="B139" s="44">
        <v>682</v>
      </c>
      <c r="C139" s="20" t="s">
        <v>216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si="17"/>
        <v>0</v>
      </c>
      <c r="O139" s="47">
        <f t="shared" si="18"/>
        <v>0</v>
      </c>
      <c r="P139" s="9"/>
    </row>
    <row r="140" spans="1:16">
      <c r="A140" s="12"/>
      <c r="B140" s="44">
        <v>683</v>
      </c>
      <c r="C140" s="20" t="s">
        <v>217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7"/>
        <v>0</v>
      </c>
      <c r="O140" s="47">
        <f t="shared" si="18"/>
        <v>0</v>
      </c>
      <c r="P140" s="9"/>
    </row>
    <row r="141" spans="1:16">
      <c r="A141" s="12"/>
      <c r="B141" s="44">
        <v>684</v>
      </c>
      <c r="C141" s="20" t="s">
        <v>218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7"/>
        <v>0</v>
      </c>
      <c r="O141" s="47">
        <f t="shared" si="18"/>
        <v>0</v>
      </c>
      <c r="P141" s="9"/>
    </row>
    <row r="142" spans="1:16">
      <c r="A142" s="12"/>
      <c r="B142" s="44">
        <v>685</v>
      </c>
      <c r="C142" s="20" t="s">
        <v>219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7"/>
        <v>0</v>
      </c>
      <c r="O142" s="47">
        <f t="shared" si="18"/>
        <v>0</v>
      </c>
      <c r="P142" s="9"/>
    </row>
    <row r="143" spans="1:16">
      <c r="A143" s="12"/>
      <c r="B143" s="44">
        <v>689</v>
      </c>
      <c r="C143" s="20" t="s">
        <v>220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7"/>
        <v>0</v>
      </c>
      <c r="O143" s="47">
        <f t="shared" si="18"/>
        <v>0</v>
      </c>
      <c r="P143" s="9"/>
    </row>
    <row r="144" spans="1:16">
      <c r="A144" s="12"/>
      <c r="B144" s="44">
        <v>691</v>
      </c>
      <c r="C144" s="20" t="s">
        <v>221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7"/>
        <v>0</v>
      </c>
      <c r="O144" s="47">
        <f t="shared" si="18"/>
        <v>0</v>
      </c>
      <c r="P144" s="9"/>
    </row>
    <row r="145" spans="1:16">
      <c r="A145" s="12"/>
      <c r="B145" s="44">
        <v>692</v>
      </c>
      <c r="C145" s="20" t="s">
        <v>222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>SUM(D145:M145)</f>
        <v>0</v>
      </c>
      <c r="O145" s="47">
        <f t="shared" si="18"/>
        <v>0</v>
      </c>
      <c r="P145" s="9"/>
    </row>
    <row r="146" spans="1:16">
      <c r="A146" s="12"/>
      <c r="B146" s="44">
        <v>693</v>
      </c>
      <c r="C146" s="20" t="s">
        <v>223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>SUM(D146:M146)</f>
        <v>0</v>
      </c>
      <c r="O146" s="47">
        <f t="shared" si="18"/>
        <v>0</v>
      </c>
      <c r="P146" s="9"/>
    </row>
    <row r="147" spans="1:16">
      <c r="A147" s="12"/>
      <c r="B147" s="44">
        <v>694</v>
      </c>
      <c r="C147" s="20" t="s">
        <v>224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7"/>
        <v>0</v>
      </c>
      <c r="O147" s="47">
        <f t="shared" si="18"/>
        <v>0</v>
      </c>
      <c r="P147" s="9"/>
    </row>
    <row r="148" spans="1:16">
      <c r="A148" s="12"/>
      <c r="B148" s="44">
        <v>695</v>
      </c>
      <c r="C148" s="20" t="s">
        <v>225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7"/>
        <v>0</v>
      </c>
      <c r="O148" s="47">
        <f t="shared" si="18"/>
        <v>0</v>
      </c>
      <c r="P148" s="9"/>
    </row>
    <row r="149" spans="1:16">
      <c r="A149" s="12"/>
      <c r="B149" s="44">
        <v>696</v>
      </c>
      <c r="C149" s="20" t="s">
        <v>226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7"/>
        <v>0</v>
      </c>
      <c r="O149" s="47">
        <f t="shared" si="18"/>
        <v>0</v>
      </c>
      <c r="P149" s="9"/>
    </row>
    <row r="150" spans="1:16">
      <c r="A150" s="12"/>
      <c r="B150" s="44">
        <v>697</v>
      </c>
      <c r="C150" s="20" t="s">
        <v>227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7"/>
        <v>0</v>
      </c>
      <c r="O150" s="47">
        <f t="shared" si="18"/>
        <v>0</v>
      </c>
      <c r="P150" s="9"/>
    </row>
    <row r="151" spans="1:16">
      <c r="A151" s="12"/>
      <c r="B151" s="44">
        <v>698</v>
      </c>
      <c r="C151" s="20" t="s">
        <v>228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7"/>
        <v>0</v>
      </c>
      <c r="O151" s="47">
        <f t="shared" si="18"/>
        <v>0</v>
      </c>
      <c r="P151" s="9"/>
    </row>
    <row r="152" spans="1:16">
      <c r="A152" s="12"/>
      <c r="B152" s="44">
        <v>699</v>
      </c>
      <c r="C152" s="20" t="s">
        <v>229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7"/>
        <v>0</v>
      </c>
      <c r="O152" s="47">
        <f t="shared" si="18"/>
        <v>0</v>
      </c>
      <c r="P152" s="9"/>
    </row>
    <row r="153" spans="1:16">
      <c r="A153" s="12"/>
      <c r="B153" s="44">
        <v>701</v>
      </c>
      <c r="C153" s="20" t="s">
        <v>230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7"/>
        <v>0</v>
      </c>
      <c r="O153" s="47">
        <f t="shared" si="18"/>
        <v>0</v>
      </c>
      <c r="P153" s="9"/>
    </row>
    <row r="154" spans="1:16">
      <c r="A154" s="12"/>
      <c r="B154" s="44">
        <v>702</v>
      </c>
      <c r="C154" s="20" t="s">
        <v>231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ref="N154:N196" si="19">SUM(D154:M154)</f>
        <v>0</v>
      </c>
      <c r="O154" s="47">
        <f t="shared" si="18"/>
        <v>0</v>
      </c>
      <c r="P154" s="9"/>
    </row>
    <row r="155" spans="1:16">
      <c r="A155" s="12"/>
      <c r="B155" s="44">
        <v>703</v>
      </c>
      <c r="C155" s="20" t="s">
        <v>232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9"/>
        <v>0</v>
      </c>
      <c r="O155" s="47">
        <f t="shared" si="18"/>
        <v>0</v>
      </c>
      <c r="P155" s="9"/>
    </row>
    <row r="156" spans="1:16">
      <c r="A156" s="12"/>
      <c r="B156" s="44">
        <v>704</v>
      </c>
      <c r="C156" s="20" t="s">
        <v>233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9"/>
        <v>0</v>
      </c>
      <c r="O156" s="47">
        <f t="shared" si="18"/>
        <v>0</v>
      </c>
      <c r="P156" s="9"/>
    </row>
    <row r="157" spans="1:16">
      <c r="A157" s="12"/>
      <c r="B157" s="44">
        <v>709</v>
      </c>
      <c r="C157" s="20" t="s">
        <v>234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9"/>
        <v>0</v>
      </c>
      <c r="O157" s="47">
        <f t="shared" si="18"/>
        <v>0</v>
      </c>
      <c r="P157" s="9"/>
    </row>
    <row r="158" spans="1:16">
      <c r="A158" s="12"/>
      <c r="B158" s="44">
        <v>711</v>
      </c>
      <c r="C158" s="20" t="s">
        <v>235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9"/>
        <v>0</v>
      </c>
      <c r="O158" s="47">
        <f t="shared" si="18"/>
        <v>0</v>
      </c>
      <c r="P158" s="9"/>
    </row>
    <row r="159" spans="1:16">
      <c r="A159" s="12"/>
      <c r="B159" s="44">
        <v>712</v>
      </c>
      <c r="C159" s="20" t="s">
        <v>236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9"/>
        <v>0</v>
      </c>
      <c r="O159" s="47">
        <f t="shared" si="18"/>
        <v>0</v>
      </c>
      <c r="P159" s="9"/>
    </row>
    <row r="160" spans="1:16">
      <c r="A160" s="12"/>
      <c r="B160" s="44">
        <v>713</v>
      </c>
      <c r="C160" s="20" t="s">
        <v>237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9"/>
        <v>0</v>
      </c>
      <c r="O160" s="47">
        <f t="shared" si="18"/>
        <v>0</v>
      </c>
      <c r="P160" s="9"/>
    </row>
    <row r="161" spans="1:16">
      <c r="A161" s="12"/>
      <c r="B161" s="44">
        <v>714</v>
      </c>
      <c r="C161" s="20" t="s">
        <v>238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9"/>
        <v>0</v>
      </c>
      <c r="O161" s="47">
        <f t="shared" si="18"/>
        <v>0</v>
      </c>
      <c r="P161" s="9"/>
    </row>
    <row r="162" spans="1:16">
      <c r="A162" s="12"/>
      <c r="B162" s="44">
        <v>715</v>
      </c>
      <c r="C162" s="20" t="s">
        <v>239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9"/>
        <v>0</v>
      </c>
      <c r="O162" s="47">
        <f t="shared" si="18"/>
        <v>0</v>
      </c>
      <c r="P162" s="9"/>
    </row>
    <row r="163" spans="1:16">
      <c r="A163" s="12"/>
      <c r="B163" s="44">
        <v>716</v>
      </c>
      <c r="C163" s="20" t="s">
        <v>240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9"/>
        <v>0</v>
      </c>
      <c r="O163" s="47">
        <f t="shared" si="18"/>
        <v>0</v>
      </c>
      <c r="P163" s="9"/>
    </row>
    <row r="164" spans="1:16">
      <c r="A164" s="12"/>
      <c r="B164" s="44">
        <v>719</v>
      </c>
      <c r="C164" s="20" t="s">
        <v>241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9"/>
        <v>0</v>
      </c>
      <c r="O164" s="47">
        <f t="shared" si="18"/>
        <v>0</v>
      </c>
      <c r="P164" s="9"/>
    </row>
    <row r="165" spans="1:16">
      <c r="A165" s="12"/>
      <c r="B165" s="44">
        <v>721</v>
      </c>
      <c r="C165" s="20" t="s">
        <v>80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9"/>
        <v>0</v>
      </c>
      <c r="O165" s="47">
        <f t="shared" si="18"/>
        <v>0</v>
      </c>
      <c r="P165" s="9"/>
    </row>
    <row r="166" spans="1:16">
      <c r="A166" s="12"/>
      <c r="B166" s="44">
        <v>722</v>
      </c>
      <c r="C166" s="20" t="s">
        <v>242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>SUM(D166:M166)</f>
        <v>0</v>
      </c>
      <c r="O166" s="47">
        <f t="shared" si="18"/>
        <v>0</v>
      </c>
      <c r="P166" s="9"/>
    </row>
    <row r="167" spans="1:16">
      <c r="A167" s="12"/>
      <c r="B167" s="44">
        <v>723</v>
      </c>
      <c r="C167" s="20" t="s">
        <v>243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>SUM(D167:M167)</f>
        <v>0</v>
      </c>
      <c r="O167" s="47">
        <f t="shared" si="18"/>
        <v>0</v>
      </c>
      <c r="P167" s="9"/>
    </row>
    <row r="168" spans="1:16">
      <c r="A168" s="12"/>
      <c r="B168" s="44">
        <v>724</v>
      </c>
      <c r="C168" s="20" t="s">
        <v>114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9"/>
        <v>0</v>
      </c>
      <c r="O168" s="47">
        <f t="shared" si="18"/>
        <v>0</v>
      </c>
      <c r="P168" s="9"/>
    </row>
    <row r="169" spans="1:16">
      <c r="A169" s="12"/>
      <c r="B169" s="44">
        <v>725</v>
      </c>
      <c r="C169" s="20" t="s">
        <v>244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9"/>
        <v>0</v>
      </c>
      <c r="O169" s="47">
        <f t="shared" si="18"/>
        <v>0</v>
      </c>
      <c r="P169" s="9"/>
    </row>
    <row r="170" spans="1:16">
      <c r="A170" s="12"/>
      <c r="B170" s="44">
        <v>726</v>
      </c>
      <c r="C170" s="20" t="s">
        <v>245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9"/>
        <v>0</v>
      </c>
      <c r="O170" s="47">
        <f t="shared" si="18"/>
        <v>0</v>
      </c>
      <c r="P170" s="9"/>
    </row>
    <row r="171" spans="1:16">
      <c r="A171" s="12"/>
      <c r="B171" s="44">
        <v>727</v>
      </c>
      <c r="C171" s="20" t="s">
        <v>246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9"/>
        <v>0</v>
      </c>
      <c r="O171" s="47">
        <f t="shared" si="18"/>
        <v>0</v>
      </c>
      <c r="P171" s="9"/>
    </row>
    <row r="172" spans="1:16">
      <c r="A172" s="12"/>
      <c r="B172" s="44">
        <v>728</v>
      </c>
      <c r="C172" s="20" t="s">
        <v>247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9"/>
        <v>0</v>
      </c>
      <c r="O172" s="47">
        <f t="shared" si="18"/>
        <v>0</v>
      </c>
      <c r="P172" s="9"/>
    </row>
    <row r="173" spans="1:16">
      <c r="A173" s="12"/>
      <c r="B173" s="44">
        <v>729</v>
      </c>
      <c r="C173" s="20" t="s">
        <v>248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9"/>
        <v>0</v>
      </c>
      <c r="O173" s="47">
        <f t="shared" si="18"/>
        <v>0</v>
      </c>
      <c r="P173" s="9"/>
    </row>
    <row r="174" spans="1:16">
      <c r="A174" s="12"/>
      <c r="B174" s="44">
        <v>731</v>
      </c>
      <c r="C174" s="20" t="s">
        <v>249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>SUM(D174:M174)</f>
        <v>0</v>
      </c>
      <c r="O174" s="47">
        <f t="shared" si="18"/>
        <v>0</v>
      </c>
      <c r="P174" s="9"/>
    </row>
    <row r="175" spans="1:16">
      <c r="A175" s="12"/>
      <c r="B175" s="44">
        <v>732</v>
      </c>
      <c r="C175" s="20" t="s">
        <v>250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9"/>
        <v>0</v>
      </c>
      <c r="O175" s="47">
        <f t="shared" si="18"/>
        <v>0</v>
      </c>
      <c r="P175" s="9"/>
    </row>
    <row r="176" spans="1:16">
      <c r="A176" s="12"/>
      <c r="B176" s="44">
        <v>733</v>
      </c>
      <c r="C176" s="20" t="s">
        <v>251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9"/>
        <v>0</v>
      </c>
      <c r="O176" s="47">
        <f t="shared" si="18"/>
        <v>0</v>
      </c>
      <c r="P176" s="9"/>
    </row>
    <row r="177" spans="1:16">
      <c r="A177" s="12"/>
      <c r="B177" s="44">
        <v>734</v>
      </c>
      <c r="C177" s="20" t="s">
        <v>252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9"/>
        <v>0</v>
      </c>
      <c r="O177" s="47">
        <f t="shared" si="18"/>
        <v>0</v>
      </c>
      <c r="P177" s="9"/>
    </row>
    <row r="178" spans="1:16">
      <c r="A178" s="12"/>
      <c r="B178" s="44">
        <v>739</v>
      </c>
      <c r="C178" s="20" t="s">
        <v>253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9"/>
        <v>0</v>
      </c>
      <c r="O178" s="47">
        <f t="shared" si="18"/>
        <v>0</v>
      </c>
      <c r="P178" s="9"/>
    </row>
    <row r="179" spans="1:16">
      <c r="A179" s="12"/>
      <c r="B179" s="44">
        <v>741</v>
      </c>
      <c r="C179" s="20" t="s">
        <v>254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9"/>
        <v>0</v>
      </c>
      <c r="O179" s="47">
        <f t="shared" si="18"/>
        <v>0</v>
      </c>
      <c r="P179" s="9"/>
    </row>
    <row r="180" spans="1:16">
      <c r="A180" s="12"/>
      <c r="B180" s="44">
        <v>742</v>
      </c>
      <c r="C180" s="20" t="s">
        <v>255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>SUM(D180:M180)</f>
        <v>0</v>
      </c>
      <c r="O180" s="47">
        <f t="shared" si="18"/>
        <v>0</v>
      </c>
      <c r="P180" s="9"/>
    </row>
    <row r="181" spans="1:16">
      <c r="A181" s="12"/>
      <c r="B181" s="44">
        <v>743</v>
      </c>
      <c r="C181" s="20" t="s">
        <v>256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>SUM(D181:M181)</f>
        <v>0</v>
      </c>
      <c r="O181" s="47">
        <f t="shared" si="18"/>
        <v>0</v>
      </c>
      <c r="P181" s="9"/>
    </row>
    <row r="182" spans="1:16">
      <c r="A182" s="12"/>
      <c r="B182" s="44">
        <v>744</v>
      </c>
      <c r="C182" s="20" t="s">
        <v>115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9"/>
        <v>0</v>
      </c>
      <c r="O182" s="47">
        <f t="shared" si="18"/>
        <v>0</v>
      </c>
      <c r="P182" s="9"/>
    </row>
    <row r="183" spans="1:16">
      <c r="A183" s="12"/>
      <c r="B183" s="44">
        <v>745</v>
      </c>
      <c r="C183" s="20" t="s">
        <v>257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9"/>
        <v>0</v>
      </c>
      <c r="O183" s="47">
        <f t="shared" si="18"/>
        <v>0</v>
      </c>
      <c r="P183" s="9"/>
    </row>
    <row r="184" spans="1:16">
      <c r="A184" s="12"/>
      <c r="B184" s="44">
        <v>746</v>
      </c>
      <c r="C184" s="20" t="s">
        <v>258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9"/>
        <v>0</v>
      </c>
      <c r="O184" s="47">
        <f t="shared" si="18"/>
        <v>0</v>
      </c>
      <c r="P184" s="9"/>
    </row>
    <row r="185" spans="1:16">
      <c r="A185" s="12"/>
      <c r="B185" s="44">
        <v>747</v>
      </c>
      <c r="C185" s="20" t="s">
        <v>259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9"/>
        <v>0</v>
      </c>
      <c r="O185" s="47">
        <f t="shared" si="18"/>
        <v>0</v>
      </c>
      <c r="P185" s="9"/>
    </row>
    <row r="186" spans="1:16">
      <c r="A186" s="12"/>
      <c r="B186" s="44">
        <v>748</v>
      </c>
      <c r="C186" s="20" t="s">
        <v>260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9"/>
        <v>0</v>
      </c>
      <c r="O186" s="47">
        <f t="shared" si="18"/>
        <v>0</v>
      </c>
      <c r="P186" s="9"/>
    </row>
    <row r="187" spans="1:16">
      <c r="A187" s="12"/>
      <c r="B187" s="44">
        <v>749</v>
      </c>
      <c r="C187" s="20" t="s">
        <v>261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 t="shared" si="19"/>
        <v>0</v>
      </c>
      <c r="O187" s="47">
        <f t="shared" si="18"/>
        <v>0</v>
      </c>
      <c r="P187" s="9"/>
    </row>
    <row r="188" spans="1:16">
      <c r="A188" s="12"/>
      <c r="B188" s="44">
        <v>751</v>
      </c>
      <c r="C188" s="20" t="s">
        <v>262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 t="shared" si="19"/>
        <v>0</v>
      </c>
      <c r="O188" s="47">
        <f t="shared" si="18"/>
        <v>0</v>
      </c>
      <c r="P188" s="9"/>
    </row>
    <row r="189" spans="1:16">
      <c r="A189" s="12"/>
      <c r="B189" s="44">
        <v>752</v>
      </c>
      <c r="C189" s="20" t="s">
        <v>263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si="19"/>
        <v>0</v>
      </c>
      <c r="O189" s="47">
        <f t="shared" si="18"/>
        <v>0</v>
      </c>
      <c r="P189" s="9"/>
    </row>
    <row r="190" spans="1:16">
      <c r="A190" s="12"/>
      <c r="B190" s="44">
        <v>759</v>
      </c>
      <c r="C190" s="20" t="s">
        <v>264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9"/>
        <v>0</v>
      </c>
      <c r="O190" s="47">
        <f t="shared" si="18"/>
        <v>0</v>
      </c>
      <c r="P190" s="9"/>
    </row>
    <row r="191" spans="1:16">
      <c r="A191" s="12"/>
      <c r="B191" s="44">
        <v>761</v>
      </c>
      <c r="C191" s="20" t="s">
        <v>265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9"/>
        <v>0</v>
      </c>
      <c r="O191" s="47">
        <f t="shared" si="18"/>
        <v>0</v>
      </c>
      <c r="P191" s="9"/>
    </row>
    <row r="192" spans="1:16">
      <c r="A192" s="12"/>
      <c r="B192" s="44">
        <v>762</v>
      </c>
      <c r="C192" s="20" t="s">
        <v>266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>SUM(D192:M192)</f>
        <v>0</v>
      </c>
      <c r="O192" s="47">
        <f t="shared" si="18"/>
        <v>0</v>
      </c>
      <c r="P192" s="9"/>
    </row>
    <row r="193" spans="1:119">
      <c r="A193" s="12"/>
      <c r="B193" s="44">
        <v>763</v>
      </c>
      <c r="C193" s="20" t="s">
        <v>267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>SUM(D193:M193)</f>
        <v>0</v>
      </c>
      <c r="O193" s="47">
        <f t="shared" si="18"/>
        <v>0</v>
      </c>
      <c r="P193" s="9"/>
    </row>
    <row r="194" spans="1:119">
      <c r="A194" s="12"/>
      <c r="B194" s="44">
        <v>764</v>
      </c>
      <c r="C194" s="20" t="s">
        <v>116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9"/>
        <v>0</v>
      </c>
      <c r="O194" s="47">
        <f t="shared" si="18"/>
        <v>0</v>
      </c>
      <c r="P194" s="9"/>
    </row>
    <row r="195" spans="1:119">
      <c r="A195" s="12"/>
      <c r="B195" s="44">
        <v>765</v>
      </c>
      <c r="C195" s="20" t="s">
        <v>268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9"/>
        <v>0</v>
      </c>
      <c r="O195" s="47">
        <f t="shared" si="18"/>
        <v>0</v>
      </c>
      <c r="P195" s="9"/>
    </row>
    <row r="196" spans="1:119" ht="15.75" thickBot="1">
      <c r="A196" s="12"/>
      <c r="B196" s="44">
        <v>769</v>
      </c>
      <c r="C196" s="20" t="s">
        <v>269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9"/>
        <v>0</v>
      </c>
      <c r="O196" s="47">
        <f t="shared" si="18"/>
        <v>0</v>
      </c>
      <c r="P196" s="9"/>
    </row>
    <row r="197" spans="1:119" ht="16.5" thickBot="1">
      <c r="A197" s="14" t="s">
        <v>10</v>
      </c>
      <c r="B197" s="23"/>
      <c r="C197" s="22"/>
      <c r="D197" s="15">
        <f t="shared" ref="D197:M197" si="20">SUM(D5,D15,D25,D35,D42,D48,D55,D63,D75)</f>
        <v>0</v>
      </c>
      <c r="E197" s="15">
        <f t="shared" si="20"/>
        <v>0</v>
      </c>
      <c r="F197" s="15">
        <f t="shared" si="20"/>
        <v>0</v>
      </c>
      <c r="G197" s="15">
        <f t="shared" si="20"/>
        <v>0</v>
      </c>
      <c r="H197" s="15">
        <f t="shared" si="20"/>
        <v>0</v>
      </c>
      <c r="I197" s="15">
        <f t="shared" si="20"/>
        <v>0</v>
      </c>
      <c r="J197" s="15">
        <f t="shared" si="20"/>
        <v>0</v>
      </c>
      <c r="K197" s="15">
        <f t="shared" si="20"/>
        <v>0</v>
      </c>
      <c r="L197" s="15">
        <f t="shared" si="20"/>
        <v>0</v>
      </c>
      <c r="M197" s="15">
        <f t="shared" si="20"/>
        <v>0</v>
      </c>
      <c r="N197" s="15">
        <f>SUM(D197:M197)</f>
        <v>0</v>
      </c>
      <c r="O197" s="37">
        <f>(N197/O$199)</f>
        <v>0</v>
      </c>
      <c r="P197" s="6"/>
      <c r="Q197" s="2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</row>
    <row r="198" spans="1:119">
      <c r="A198" s="16"/>
      <c r="B198" s="18"/>
      <c r="C198" s="1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9"/>
    </row>
    <row r="199" spans="1:119">
      <c r="A199" s="38"/>
      <c r="B199" s="39"/>
      <c r="C199" s="39"/>
      <c r="D199" s="40"/>
      <c r="E199" s="40"/>
      <c r="F199" s="40"/>
      <c r="G199" s="40"/>
      <c r="H199" s="40"/>
      <c r="I199" s="40"/>
      <c r="J199" s="40"/>
      <c r="K199" s="40"/>
      <c r="L199" s="48" t="s">
        <v>130</v>
      </c>
      <c r="M199" s="48"/>
      <c r="N199" s="48"/>
      <c r="O199" s="41">
        <v>14733</v>
      </c>
    </row>
    <row r="200" spans="1:119">
      <c r="A200" s="49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1"/>
    </row>
    <row r="201" spans="1:119" ht="15.75" customHeight="1" thickBot="1">
      <c r="A201" s="52" t="s">
        <v>62</v>
      </c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4"/>
    </row>
  </sheetData>
  <mergeCells count="10">
    <mergeCell ref="L199:N199"/>
    <mergeCell ref="A200:O200"/>
    <mergeCell ref="A201:O2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3309820</v>
      </c>
      <c r="E5" s="26">
        <f t="shared" si="0"/>
        <v>0</v>
      </c>
      <c r="F5" s="26">
        <f t="shared" si="0"/>
        <v>572431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3882251</v>
      </c>
      <c r="O5" s="32">
        <f t="shared" ref="O5:O49" si="1">(N5/O$51)</f>
        <v>265.70741222366712</v>
      </c>
      <c r="P5" s="6"/>
    </row>
    <row r="6" spans="1:133">
      <c r="A6" s="12"/>
      <c r="B6" s="44">
        <v>511</v>
      </c>
      <c r="C6" s="20" t="s">
        <v>20</v>
      </c>
      <c r="D6" s="46">
        <v>238043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238043</v>
      </c>
      <c r="O6" s="47">
        <f t="shared" si="1"/>
        <v>16.292040243652043</v>
      </c>
      <c r="P6" s="9"/>
    </row>
    <row r="7" spans="1:133">
      <c r="A7" s="12"/>
      <c r="B7" s="44">
        <v>512</v>
      </c>
      <c r="C7" s="20" t="s">
        <v>85</v>
      </c>
      <c r="D7" s="46">
        <v>334908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334908</v>
      </c>
      <c r="O7" s="47">
        <f t="shared" si="1"/>
        <v>22.921634385052357</v>
      </c>
      <c r="P7" s="9"/>
    </row>
    <row r="8" spans="1:133">
      <c r="A8" s="12"/>
      <c r="B8" s="44">
        <v>513</v>
      </c>
      <c r="C8" s="20" t="s">
        <v>21</v>
      </c>
      <c r="D8" s="46">
        <v>2029907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2029907</v>
      </c>
      <c r="O8" s="47">
        <f t="shared" si="1"/>
        <v>138.93005270002052</v>
      </c>
      <c r="P8" s="9"/>
    </row>
    <row r="9" spans="1:133">
      <c r="A9" s="12"/>
      <c r="B9" s="44">
        <v>514</v>
      </c>
      <c r="C9" s="20" t="s">
        <v>22</v>
      </c>
      <c r="D9" s="46">
        <v>29914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29914</v>
      </c>
      <c r="O9" s="47">
        <f t="shared" si="1"/>
        <v>2.0473615768941209</v>
      </c>
      <c r="P9" s="9"/>
    </row>
    <row r="10" spans="1:133">
      <c r="A10" s="12"/>
      <c r="B10" s="44">
        <v>515</v>
      </c>
      <c r="C10" s="20" t="s">
        <v>23</v>
      </c>
      <c r="D10" s="46">
        <v>175141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175141</v>
      </c>
      <c r="O10" s="47">
        <f t="shared" si="1"/>
        <v>11.986927657244541</v>
      </c>
      <c r="P10" s="9"/>
    </row>
    <row r="11" spans="1:133">
      <c r="A11" s="12"/>
      <c r="B11" s="44">
        <v>516</v>
      </c>
      <c r="C11" s="20" t="s">
        <v>64</v>
      </c>
      <c r="D11" s="46">
        <v>91263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91263</v>
      </c>
      <c r="O11" s="47">
        <f t="shared" si="1"/>
        <v>6.2461843816302789</v>
      </c>
      <c r="P11" s="9"/>
    </row>
    <row r="12" spans="1:133">
      <c r="A12" s="12"/>
      <c r="B12" s="44">
        <v>517</v>
      </c>
      <c r="C12" s="20" t="s">
        <v>24</v>
      </c>
      <c r="D12" s="46">
        <v>107386</v>
      </c>
      <c r="E12" s="46">
        <v>0</v>
      </c>
      <c r="F12" s="46">
        <v>572431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679817</v>
      </c>
      <c r="O12" s="47">
        <f t="shared" si="1"/>
        <v>46.527753062760937</v>
      </c>
      <c r="P12" s="9"/>
    </row>
    <row r="13" spans="1:133">
      <c r="A13" s="12"/>
      <c r="B13" s="44">
        <v>519</v>
      </c>
      <c r="C13" s="20" t="s">
        <v>97</v>
      </c>
      <c r="D13" s="46">
        <v>303258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303258</v>
      </c>
      <c r="O13" s="47">
        <f t="shared" si="1"/>
        <v>20.755458216412293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7833413</v>
      </c>
      <c r="E14" s="31">
        <f t="shared" si="3"/>
        <v>1878004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9711417</v>
      </c>
      <c r="O14" s="43">
        <f t="shared" si="1"/>
        <v>664.6647731161454</v>
      </c>
      <c r="P14" s="10"/>
    </row>
    <row r="15" spans="1:133">
      <c r="A15" s="12"/>
      <c r="B15" s="44">
        <v>521</v>
      </c>
      <c r="C15" s="20" t="s">
        <v>27</v>
      </c>
      <c r="D15" s="46">
        <v>2680476</v>
      </c>
      <c r="E15" s="46">
        <v>315945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2996421</v>
      </c>
      <c r="O15" s="47">
        <f t="shared" si="1"/>
        <v>205.07980288823489</v>
      </c>
      <c r="P15" s="9"/>
    </row>
    <row r="16" spans="1:133">
      <c r="A16" s="12"/>
      <c r="B16" s="44">
        <v>522</v>
      </c>
      <c r="C16" s="20" t="s">
        <v>28</v>
      </c>
      <c r="D16" s="46">
        <v>24297</v>
      </c>
      <c r="E16" s="46">
        <v>1059261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1083558</v>
      </c>
      <c r="O16" s="47">
        <f t="shared" si="1"/>
        <v>74.160427075491071</v>
      </c>
      <c r="P16" s="9"/>
    </row>
    <row r="17" spans="1:16">
      <c r="A17" s="12"/>
      <c r="B17" s="44">
        <v>523</v>
      </c>
      <c r="C17" s="20" t="s">
        <v>98</v>
      </c>
      <c r="D17" s="46">
        <v>1444231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1444231</v>
      </c>
      <c r="O17" s="47">
        <f t="shared" si="1"/>
        <v>98.845458900828149</v>
      </c>
      <c r="P17" s="9"/>
    </row>
    <row r="18" spans="1:16">
      <c r="A18" s="12"/>
      <c r="B18" s="44">
        <v>524</v>
      </c>
      <c r="C18" s="20" t="s">
        <v>30</v>
      </c>
      <c r="D18" s="46">
        <v>101036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101036</v>
      </c>
      <c r="O18" s="47">
        <f t="shared" si="1"/>
        <v>6.9150639928820752</v>
      </c>
      <c r="P18" s="9"/>
    </row>
    <row r="19" spans="1:16">
      <c r="A19" s="12"/>
      <c r="B19" s="44">
        <v>525</v>
      </c>
      <c r="C19" s="20" t="s">
        <v>31</v>
      </c>
      <c r="D19" s="46">
        <v>2146267</v>
      </c>
      <c r="E19" s="46">
        <v>502798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2649065</v>
      </c>
      <c r="O19" s="47">
        <f t="shared" si="1"/>
        <v>181.30620765176923</v>
      </c>
      <c r="P19" s="9"/>
    </row>
    <row r="20" spans="1:16">
      <c r="A20" s="12"/>
      <c r="B20" s="44">
        <v>526</v>
      </c>
      <c r="C20" s="20" t="s">
        <v>32</v>
      </c>
      <c r="D20" s="46">
        <v>1407587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1407587</v>
      </c>
      <c r="O20" s="47">
        <f t="shared" si="1"/>
        <v>96.337485456163165</v>
      </c>
      <c r="P20" s="9"/>
    </row>
    <row r="21" spans="1:16">
      <c r="A21" s="12"/>
      <c r="B21" s="44">
        <v>527</v>
      </c>
      <c r="C21" s="20" t="s">
        <v>33</v>
      </c>
      <c r="D21" s="46">
        <v>29519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29519</v>
      </c>
      <c r="O21" s="47">
        <f t="shared" si="1"/>
        <v>2.0203271507768119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SUM(D23:D24)</f>
        <v>342354</v>
      </c>
      <c r="E22" s="31">
        <f t="shared" si="5"/>
        <v>1545421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1887775</v>
      </c>
      <c r="O22" s="43">
        <f t="shared" si="1"/>
        <v>129.20231332557663</v>
      </c>
      <c r="P22" s="10"/>
    </row>
    <row r="23" spans="1:16">
      <c r="A23" s="12"/>
      <c r="B23" s="44">
        <v>534</v>
      </c>
      <c r="C23" s="20" t="s">
        <v>99</v>
      </c>
      <c r="D23" s="46">
        <v>67441</v>
      </c>
      <c r="E23" s="46">
        <v>1545421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1612862</v>
      </c>
      <c r="O23" s="47">
        <f t="shared" si="1"/>
        <v>110.38683183902539</v>
      </c>
      <c r="P23" s="9"/>
    </row>
    <row r="24" spans="1:16">
      <c r="A24" s="12"/>
      <c r="B24" s="44">
        <v>537</v>
      </c>
      <c r="C24" s="20" t="s">
        <v>100</v>
      </c>
      <c r="D24" s="46">
        <v>274913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274913</v>
      </c>
      <c r="O24" s="47">
        <f t="shared" si="1"/>
        <v>18.815481486551228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2320664</v>
      </c>
      <c r="F25" s="31">
        <f t="shared" si="6"/>
        <v>0</v>
      </c>
      <c r="G25" s="31">
        <f t="shared" si="6"/>
        <v>336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2321000</v>
      </c>
      <c r="O25" s="43">
        <f t="shared" si="1"/>
        <v>158.85291903360482</v>
      </c>
      <c r="P25" s="10"/>
    </row>
    <row r="26" spans="1:16">
      <c r="A26" s="12"/>
      <c r="B26" s="44">
        <v>541</v>
      </c>
      <c r="C26" s="20" t="s">
        <v>102</v>
      </c>
      <c r="D26" s="46">
        <v>0</v>
      </c>
      <c r="E26" s="46">
        <v>2320664</v>
      </c>
      <c r="F26" s="46">
        <v>0</v>
      </c>
      <c r="G26" s="46">
        <v>336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2321000</v>
      </c>
      <c r="O26" s="47">
        <f t="shared" si="1"/>
        <v>158.85291903360482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37467</v>
      </c>
      <c r="E27" s="31">
        <f t="shared" si="8"/>
        <v>858661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896128</v>
      </c>
      <c r="O27" s="43">
        <f t="shared" si="1"/>
        <v>61.332420778865242</v>
      </c>
      <c r="P27" s="10"/>
    </row>
    <row r="28" spans="1:16">
      <c r="A28" s="13"/>
      <c r="B28" s="45">
        <v>552</v>
      </c>
      <c r="C28" s="21" t="s">
        <v>70</v>
      </c>
      <c r="D28" s="46">
        <v>12105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12105</v>
      </c>
      <c r="O28" s="47">
        <f t="shared" si="1"/>
        <v>0.82848538772157965</v>
      </c>
      <c r="P28" s="9"/>
    </row>
    <row r="29" spans="1:16">
      <c r="A29" s="13"/>
      <c r="B29" s="45">
        <v>553</v>
      </c>
      <c r="C29" s="21" t="s">
        <v>103</v>
      </c>
      <c r="D29" s="46">
        <v>25362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25362</v>
      </c>
      <c r="O29" s="47">
        <f t="shared" si="1"/>
        <v>1.7358154814865512</v>
      </c>
      <c r="P29" s="9"/>
    </row>
    <row r="30" spans="1:16">
      <c r="A30" s="13"/>
      <c r="B30" s="45">
        <v>554</v>
      </c>
      <c r="C30" s="21" t="s">
        <v>67</v>
      </c>
      <c r="D30" s="46">
        <v>0</v>
      </c>
      <c r="E30" s="46">
        <v>858661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858661</v>
      </c>
      <c r="O30" s="47">
        <f t="shared" si="1"/>
        <v>58.768119909657109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SUM(D32:D34)</f>
        <v>378047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378047</v>
      </c>
      <c r="O31" s="43">
        <f t="shared" si="1"/>
        <v>25.874135924988021</v>
      </c>
      <c r="P31" s="10"/>
    </row>
    <row r="32" spans="1:16">
      <c r="A32" s="12"/>
      <c r="B32" s="44">
        <v>562</v>
      </c>
      <c r="C32" s="20" t="s">
        <v>104</v>
      </c>
      <c r="D32" s="46">
        <v>111148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111148</v>
      </c>
      <c r="O32" s="47">
        <f t="shared" si="1"/>
        <v>7.6071453014851826</v>
      </c>
      <c r="P32" s="9"/>
    </row>
    <row r="33" spans="1:16">
      <c r="A33" s="12"/>
      <c r="B33" s="44">
        <v>563</v>
      </c>
      <c r="C33" s="20" t="s">
        <v>105</v>
      </c>
      <c r="D33" s="46">
        <v>39200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39200</v>
      </c>
      <c r="O33" s="47">
        <f t="shared" si="1"/>
        <v>2.6829101361987542</v>
      </c>
      <c r="P33" s="9"/>
    </row>
    <row r="34" spans="1:16">
      <c r="A34" s="12"/>
      <c r="B34" s="44">
        <v>564</v>
      </c>
      <c r="C34" s="20" t="s">
        <v>106</v>
      </c>
      <c r="D34" s="46">
        <v>227699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227699</v>
      </c>
      <c r="O34" s="47">
        <f t="shared" si="1"/>
        <v>15.584080487304085</v>
      </c>
      <c r="P34" s="9"/>
    </row>
    <row r="35" spans="1:16" ht="15.75">
      <c r="A35" s="28" t="s">
        <v>48</v>
      </c>
      <c r="B35" s="29"/>
      <c r="C35" s="30"/>
      <c r="D35" s="31">
        <f t="shared" ref="D35:M35" si="11">SUM(D36:D38)</f>
        <v>1420284</v>
      </c>
      <c r="E35" s="31">
        <f t="shared" si="11"/>
        <v>193419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1613703</v>
      </c>
      <c r="O35" s="43">
        <f t="shared" si="1"/>
        <v>110.44439121210047</v>
      </c>
      <c r="P35" s="9"/>
    </row>
    <row r="36" spans="1:16">
      <c r="A36" s="12"/>
      <c r="B36" s="44">
        <v>571</v>
      </c>
      <c r="C36" s="20" t="s">
        <v>49</v>
      </c>
      <c r="D36" s="46">
        <v>447890</v>
      </c>
      <c r="E36" s="46">
        <v>193419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641309</v>
      </c>
      <c r="O36" s="47">
        <f t="shared" si="1"/>
        <v>43.892204503456298</v>
      </c>
      <c r="P36" s="9"/>
    </row>
    <row r="37" spans="1:16">
      <c r="A37" s="12"/>
      <c r="B37" s="44">
        <v>572</v>
      </c>
      <c r="C37" s="20" t="s">
        <v>121</v>
      </c>
      <c r="D37" s="46">
        <v>156261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156261</v>
      </c>
      <c r="O37" s="47">
        <f t="shared" si="1"/>
        <v>10.694750530422285</v>
      </c>
      <c r="P37" s="9"/>
    </row>
    <row r="38" spans="1:16">
      <c r="A38" s="12"/>
      <c r="B38" s="44">
        <v>573</v>
      </c>
      <c r="C38" s="20" t="s">
        <v>124</v>
      </c>
      <c r="D38" s="46">
        <v>816133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816133</v>
      </c>
      <c r="O38" s="47">
        <f t="shared" si="1"/>
        <v>55.857436178221889</v>
      </c>
      <c r="P38" s="9"/>
    </row>
    <row r="39" spans="1:16" ht="15.75">
      <c r="A39" s="28" t="s">
        <v>107</v>
      </c>
      <c r="B39" s="29"/>
      <c r="C39" s="30"/>
      <c r="D39" s="31">
        <f t="shared" ref="D39:M39" si="12">SUM(D40:D40)</f>
        <v>3730140</v>
      </c>
      <c r="E39" s="31">
        <f t="shared" si="12"/>
        <v>4526165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9" si="13">SUM(D39:M39)</f>
        <v>8256305</v>
      </c>
      <c r="O39" s="43">
        <f t="shared" si="1"/>
        <v>565.0746013277668</v>
      </c>
      <c r="P39" s="9"/>
    </row>
    <row r="40" spans="1:16">
      <c r="A40" s="12"/>
      <c r="B40" s="44">
        <v>581</v>
      </c>
      <c r="C40" s="20" t="s">
        <v>108</v>
      </c>
      <c r="D40" s="46">
        <v>3730140</v>
      </c>
      <c r="E40" s="46">
        <v>4526165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8256305</v>
      </c>
      <c r="O40" s="47">
        <f t="shared" si="1"/>
        <v>565.0746013277668</v>
      </c>
      <c r="P40" s="9"/>
    </row>
    <row r="41" spans="1:16" ht="15.75">
      <c r="A41" s="28" t="s">
        <v>53</v>
      </c>
      <c r="B41" s="29"/>
      <c r="C41" s="30"/>
      <c r="D41" s="31">
        <f t="shared" ref="D41:M41" si="14">SUM(D42:D48)</f>
        <v>647266</v>
      </c>
      <c r="E41" s="31">
        <f t="shared" si="14"/>
        <v>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647266</v>
      </c>
      <c r="O41" s="43">
        <f t="shared" si="1"/>
        <v>44.299911025939359</v>
      </c>
      <c r="P41" s="9"/>
    </row>
    <row r="42" spans="1:16">
      <c r="A42" s="12"/>
      <c r="B42" s="44">
        <v>604</v>
      </c>
      <c r="C42" s="20" t="s">
        <v>109</v>
      </c>
      <c r="D42" s="46">
        <v>142226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142226</v>
      </c>
      <c r="O42" s="47">
        <f t="shared" si="1"/>
        <v>9.7341728834439802</v>
      </c>
      <c r="P42" s="9"/>
    </row>
    <row r="43" spans="1:16">
      <c r="A43" s="12"/>
      <c r="B43" s="44">
        <v>608</v>
      </c>
      <c r="C43" s="20" t="s">
        <v>110</v>
      </c>
      <c r="D43" s="46">
        <v>49904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49904</v>
      </c>
      <c r="O43" s="47">
        <f t="shared" si="1"/>
        <v>3.4155088631852712</v>
      </c>
      <c r="P43" s="9"/>
    </row>
    <row r="44" spans="1:16">
      <c r="A44" s="12"/>
      <c r="B44" s="44">
        <v>614</v>
      </c>
      <c r="C44" s="20" t="s">
        <v>111</v>
      </c>
      <c r="D44" s="46">
        <v>73629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73629</v>
      </c>
      <c r="O44" s="47">
        <f t="shared" si="1"/>
        <v>5.0392854698514817</v>
      </c>
      <c r="P44" s="9"/>
    </row>
    <row r="45" spans="1:16">
      <c r="A45" s="12"/>
      <c r="B45" s="44">
        <v>634</v>
      </c>
      <c r="C45" s="20" t="s">
        <v>113</v>
      </c>
      <c r="D45" s="46">
        <v>219292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219292</v>
      </c>
      <c r="O45" s="47">
        <f t="shared" si="1"/>
        <v>15.008692081308602</v>
      </c>
      <c r="P45" s="9"/>
    </row>
    <row r="46" spans="1:16">
      <c r="A46" s="12"/>
      <c r="B46" s="44">
        <v>724</v>
      </c>
      <c r="C46" s="20" t="s">
        <v>114</v>
      </c>
      <c r="D46" s="46">
        <v>73629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73629</v>
      </c>
      <c r="O46" s="47">
        <f t="shared" si="1"/>
        <v>5.0392854698514817</v>
      </c>
      <c r="P46" s="9"/>
    </row>
    <row r="47" spans="1:16">
      <c r="A47" s="12"/>
      <c r="B47" s="44">
        <v>744</v>
      </c>
      <c r="C47" s="20" t="s">
        <v>115</v>
      </c>
      <c r="D47" s="46">
        <v>24765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24765</v>
      </c>
      <c r="O47" s="47">
        <f t="shared" si="1"/>
        <v>1.6949558551776058</v>
      </c>
      <c r="P47" s="9"/>
    </row>
    <row r="48" spans="1:16" ht="15.75" thickBot="1">
      <c r="A48" s="12"/>
      <c r="B48" s="44">
        <v>764</v>
      </c>
      <c r="C48" s="20" t="s">
        <v>116</v>
      </c>
      <c r="D48" s="46">
        <v>63821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63821</v>
      </c>
      <c r="O48" s="47">
        <f t="shared" si="1"/>
        <v>4.3680104031209366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SUM(D5,D14,D22,D25,D27,D31,D35,D39,D41)</f>
        <v>17698791</v>
      </c>
      <c r="E49" s="15">
        <f t="shared" si="15"/>
        <v>11322334</v>
      </c>
      <c r="F49" s="15">
        <f t="shared" si="15"/>
        <v>572431</v>
      </c>
      <c r="G49" s="15">
        <f t="shared" si="15"/>
        <v>336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29593892</v>
      </c>
      <c r="O49" s="37">
        <f t="shared" si="1"/>
        <v>2025.4528779686539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127</v>
      </c>
      <c r="M51" s="48"/>
      <c r="N51" s="48"/>
      <c r="O51" s="41">
        <v>14611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4159741</v>
      </c>
      <c r="E5" s="26">
        <f t="shared" si="0"/>
        <v>0</v>
      </c>
      <c r="F5" s="26">
        <f t="shared" si="0"/>
        <v>571319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4731060</v>
      </c>
      <c r="O5" s="32">
        <f t="shared" ref="O5:O48" si="1">(N5/O$50)</f>
        <v>326.32501034625466</v>
      </c>
      <c r="P5" s="6"/>
    </row>
    <row r="6" spans="1:133">
      <c r="A6" s="12"/>
      <c r="B6" s="44">
        <v>511</v>
      </c>
      <c r="C6" s="20" t="s">
        <v>20</v>
      </c>
      <c r="D6" s="46">
        <v>236101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236101</v>
      </c>
      <c r="O6" s="47">
        <f t="shared" si="1"/>
        <v>16.285073803283211</v>
      </c>
      <c r="P6" s="9"/>
    </row>
    <row r="7" spans="1:133">
      <c r="A7" s="12"/>
      <c r="B7" s="44">
        <v>512</v>
      </c>
      <c r="C7" s="20" t="s">
        <v>85</v>
      </c>
      <c r="D7" s="46">
        <v>316251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316251</v>
      </c>
      <c r="O7" s="47">
        <f t="shared" si="1"/>
        <v>21.813422541040143</v>
      </c>
      <c r="P7" s="9"/>
    </row>
    <row r="8" spans="1:133">
      <c r="A8" s="12"/>
      <c r="B8" s="44">
        <v>513</v>
      </c>
      <c r="C8" s="20" t="s">
        <v>21</v>
      </c>
      <c r="D8" s="46">
        <v>2369769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2369769</v>
      </c>
      <c r="O8" s="47">
        <f t="shared" si="1"/>
        <v>163.45489032970065</v>
      </c>
      <c r="P8" s="9"/>
    </row>
    <row r="9" spans="1:133">
      <c r="A9" s="12"/>
      <c r="B9" s="44">
        <v>514</v>
      </c>
      <c r="C9" s="20" t="s">
        <v>22</v>
      </c>
      <c r="D9" s="46">
        <v>126914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126914</v>
      </c>
      <c r="O9" s="47">
        <f t="shared" si="1"/>
        <v>8.7538970892536909</v>
      </c>
      <c r="P9" s="9"/>
    </row>
    <row r="10" spans="1:133">
      <c r="A10" s="12"/>
      <c r="B10" s="44">
        <v>515</v>
      </c>
      <c r="C10" s="20" t="s">
        <v>23</v>
      </c>
      <c r="D10" s="46">
        <v>151503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151503</v>
      </c>
      <c r="O10" s="47">
        <f t="shared" si="1"/>
        <v>10.449924127465858</v>
      </c>
      <c r="P10" s="9"/>
    </row>
    <row r="11" spans="1:133">
      <c r="A11" s="12"/>
      <c r="B11" s="44">
        <v>516</v>
      </c>
      <c r="C11" s="20" t="s">
        <v>64</v>
      </c>
      <c r="D11" s="46">
        <v>75403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75403</v>
      </c>
      <c r="O11" s="47">
        <f t="shared" si="1"/>
        <v>5.2009242654159191</v>
      </c>
      <c r="P11" s="9"/>
    </row>
    <row r="12" spans="1:133">
      <c r="A12" s="12"/>
      <c r="B12" s="44">
        <v>517</v>
      </c>
      <c r="C12" s="20" t="s">
        <v>24</v>
      </c>
      <c r="D12" s="46">
        <v>32782</v>
      </c>
      <c r="E12" s="46">
        <v>0</v>
      </c>
      <c r="F12" s="46">
        <v>571319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604101</v>
      </c>
      <c r="O12" s="47">
        <f t="shared" si="1"/>
        <v>41.667885225548353</v>
      </c>
      <c r="P12" s="9"/>
    </row>
    <row r="13" spans="1:133">
      <c r="A13" s="12"/>
      <c r="B13" s="44">
        <v>519</v>
      </c>
      <c r="C13" s="20" t="s">
        <v>97</v>
      </c>
      <c r="D13" s="46">
        <v>851018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851018</v>
      </c>
      <c r="O13" s="47">
        <f t="shared" si="1"/>
        <v>58.698992964546832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6768746</v>
      </c>
      <c r="E14" s="31">
        <f t="shared" si="3"/>
        <v>1594701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8363447</v>
      </c>
      <c r="O14" s="43">
        <f t="shared" si="1"/>
        <v>576.86901641605743</v>
      </c>
      <c r="P14" s="10"/>
    </row>
    <row r="15" spans="1:133">
      <c r="A15" s="12"/>
      <c r="B15" s="44">
        <v>521</v>
      </c>
      <c r="C15" s="20" t="s">
        <v>27</v>
      </c>
      <c r="D15" s="46">
        <v>2647902</v>
      </c>
      <c r="E15" s="46">
        <v>356845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3004747</v>
      </c>
      <c r="O15" s="47">
        <f t="shared" si="1"/>
        <v>207.25251758863291</v>
      </c>
      <c r="P15" s="9"/>
    </row>
    <row r="16" spans="1:133">
      <c r="A16" s="12"/>
      <c r="B16" s="44">
        <v>522</v>
      </c>
      <c r="C16" s="20" t="s">
        <v>28</v>
      </c>
      <c r="D16" s="46">
        <v>24297</v>
      </c>
      <c r="E16" s="46">
        <v>1133330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1157627</v>
      </c>
      <c r="O16" s="47">
        <f t="shared" si="1"/>
        <v>79.84735825631121</v>
      </c>
      <c r="P16" s="9"/>
    </row>
    <row r="17" spans="1:16">
      <c r="A17" s="12"/>
      <c r="B17" s="44">
        <v>523</v>
      </c>
      <c r="C17" s="20" t="s">
        <v>98</v>
      </c>
      <c r="D17" s="46">
        <v>1352709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1352709</v>
      </c>
      <c r="O17" s="47">
        <f t="shared" si="1"/>
        <v>93.303145261415366</v>
      </c>
      <c r="P17" s="9"/>
    </row>
    <row r="18" spans="1:16">
      <c r="A18" s="12"/>
      <c r="B18" s="44">
        <v>524</v>
      </c>
      <c r="C18" s="20" t="s">
        <v>30</v>
      </c>
      <c r="D18" s="46">
        <v>133974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133974</v>
      </c>
      <c r="O18" s="47">
        <f t="shared" si="1"/>
        <v>9.2408608083873638</v>
      </c>
      <c r="P18" s="9"/>
    </row>
    <row r="19" spans="1:16">
      <c r="A19" s="12"/>
      <c r="B19" s="44">
        <v>525</v>
      </c>
      <c r="C19" s="20" t="s">
        <v>31</v>
      </c>
      <c r="D19" s="46">
        <v>1201239</v>
      </c>
      <c r="E19" s="46">
        <v>104526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1305765</v>
      </c>
      <c r="O19" s="47">
        <f t="shared" si="1"/>
        <v>90.065181404331625</v>
      </c>
      <c r="P19" s="9"/>
    </row>
    <row r="20" spans="1:16">
      <c r="A20" s="12"/>
      <c r="B20" s="44">
        <v>526</v>
      </c>
      <c r="C20" s="20" t="s">
        <v>32</v>
      </c>
      <c r="D20" s="46">
        <v>1357785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1357785</v>
      </c>
      <c r="O20" s="47">
        <f t="shared" si="1"/>
        <v>93.653262518968134</v>
      </c>
      <c r="P20" s="9"/>
    </row>
    <row r="21" spans="1:16">
      <c r="A21" s="12"/>
      <c r="B21" s="44">
        <v>527</v>
      </c>
      <c r="C21" s="20" t="s">
        <v>33</v>
      </c>
      <c r="D21" s="46">
        <v>50840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50840</v>
      </c>
      <c r="O21" s="47">
        <f t="shared" si="1"/>
        <v>3.50669057801076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SUM(D23:D24)</f>
        <v>360613</v>
      </c>
      <c r="E22" s="31">
        <f t="shared" si="5"/>
        <v>1857393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2218006</v>
      </c>
      <c r="O22" s="43">
        <f t="shared" si="1"/>
        <v>152.98703269416472</v>
      </c>
      <c r="P22" s="10"/>
    </row>
    <row r="23" spans="1:16">
      <c r="A23" s="12"/>
      <c r="B23" s="44">
        <v>534</v>
      </c>
      <c r="C23" s="20" t="s">
        <v>99</v>
      </c>
      <c r="D23" s="46">
        <v>82258</v>
      </c>
      <c r="E23" s="46">
        <v>1857393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1939651</v>
      </c>
      <c r="O23" s="47">
        <f t="shared" si="1"/>
        <v>133.78748792936958</v>
      </c>
      <c r="P23" s="9"/>
    </row>
    <row r="24" spans="1:16">
      <c r="A24" s="12"/>
      <c r="B24" s="44">
        <v>537</v>
      </c>
      <c r="C24" s="20" t="s">
        <v>100</v>
      </c>
      <c r="D24" s="46">
        <v>278355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278355</v>
      </c>
      <c r="O24" s="47">
        <f t="shared" si="1"/>
        <v>19.199544764795146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103892</v>
      </c>
      <c r="E25" s="31">
        <f t="shared" si="6"/>
        <v>1868393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1972285</v>
      </c>
      <c r="O25" s="43">
        <f t="shared" si="1"/>
        <v>136.03841909228859</v>
      </c>
      <c r="P25" s="10"/>
    </row>
    <row r="26" spans="1:16">
      <c r="A26" s="12"/>
      <c r="B26" s="44">
        <v>541</v>
      </c>
      <c r="C26" s="20" t="s">
        <v>102</v>
      </c>
      <c r="D26" s="46">
        <v>103892</v>
      </c>
      <c r="E26" s="46">
        <v>1868393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1972285</v>
      </c>
      <c r="O26" s="47">
        <f t="shared" si="1"/>
        <v>136.03841909228859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25874</v>
      </c>
      <c r="E27" s="31">
        <f t="shared" si="8"/>
        <v>321643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347517</v>
      </c>
      <c r="O27" s="43">
        <f t="shared" si="1"/>
        <v>23.969995861498138</v>
      </c>
      <c r="P27" s="10"/>
    </row>
    <row r="28" spans="1:16">
      <c r="A28" s="13"/>
      <c r="B28" s="45">
        <v>553</v>
      </c>
      <c r="C28" s="21" t="s">
        <v>103</v>
      </c>
      <c r="D28" s="46">
        <v>25874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25874</v>
      </c>
      <c r="O28" s="47">
        <f t="shared" si="1"/>
        <v>1.7846599530969789</v>
      </c>
      <c r="P28" s="9"/>
    </row>
    <row r="29" spans="1:16">
      <c r="A29" s="13"/>
      <c r="B29" s="45">
        <v>554</v>
      </c>
      <c r="C29" s="21" t="s">
        <v>67</v>
      </c>
      <c r="D29" s="46">
        <v>0</v>
      </c>
      <c r="E29" s="46">
        <v>321643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321643</v>
      </c>
      <c r="O29" s="47">
        <f t="shared" si="1"/>
        <v>22.185335908401157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355634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355634</v>
      </c>
      <c r="O30" s="43">
        <f t="shared" si="1"/>
        <v>24.529866188439783</v>
      </c>
      <c r="P30" s="10"/>
    </row>
    <row r="31" spans="1:16">
      <c r="A31" s="12"/>
      <c r="B31" s="44">
        <v>562</v>
      </c>
      <c r="C31" s="20" t="s">
        <v>104</v>
      </c>
      <c r="D31" s="46">
        <v>83432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83432</v>
      </c>
      <c r="O31" s="47">
        <f t="shared" si="1"/>
        <v>5.7547247896261551</v>
      </c>
      <c r="P31" s="9"/>
    </row>
    <row r="32" spans="1:16">
      <c r="A32" s="12"/>
      <c r="B32" s="44">
        <v>563</v>
      </c>
      <c r="C32" s="20" t="s">
        <v>105</v>
      </c>
      <c r="D32" s="46">
        <v>39200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39200</v>
      </c>
      <c r="O32" s="47">
        <f t="shared" si="1"/>
        <v>2.7038212167195477</v>
      </c>
      <c r="P32" s="9"/>
    </row>
    <row r="33" spans="1:119">
      <c r="A33" s="12"/>
      <c r="B33" s="44">
        <v>564</v>
      </c>
      <c r="C33" s="20" t="s">
        <v>106</v>
      </c>
      <c r="D33" s="46">
        <v>233002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233002</v>
      </c>
      <c r="O33" s="47">
        <f t="shared" si="1"/>
        <v>16.07132018209408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SUM(D35:D37)</f>
        <v>1246999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1246999</v>
      </c>
      <c r="O34" s="43">
        <f t="shared" si="1"/>
        <v>86.011794730307628</v>
      </c>
      <c r="P34" s="9"/>
    </row>
    <row r="35" spans="1:119">
      <c r="A35" s="12"/>
      <c r="B35" s="44">
        <v>571</v>
      </c>
      <c r="C35" s="20" t="s">
        <v>49</v>
      </c>
      <c r="D35" s="46">
        <v>345002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345002</v>
      </c>
      <c r="O35" s="47">
        <f t="shared" si="1"/>
        <v>23.796523658435646</v>
      </c>
      <c r="P35" s="9"/>
    </row>
    <row r="36" spans="1:119">
      <c r="A36" s="12"/>
      <c r="B36" s="44">
        <v>572</v>
      </c>
      <c r="C36" s="20" t="s">
        <v>121</v>
      </c>
      <c r="D36" s="46">
        <v>154429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154429</v>
      </c>
      <c r="O36" s="47">
        <f t="shared" si="1"/>
        <v>10.651745068285281</v>
      </c>
      <c r="P36" s="9"/>
    </row>
    <row r="37" spans="1:119">
      <c r="A37" s="12"/>
      <c r="B37" s="44">
        <v>573</v>
      </c>
      <c r="C37" s="20" t="s">
        <v>124</v>
      </c>
      <c r="D37" s="46">
        <v>747568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747568</v>
      </c>
      <c r="O37" s="47">
        <f t="shared" si="1"/>
        <v>51.563526003586702</v>
      </c>
      <c r="P37" s="9"/>
    </row>
    <row r="38" spans="1:119" ht="15.75">
      <c r="A38" s="28" t="s">
        <v>107</v>
      </c>
      <c r="B38" s="29"/>
      <c r="C38" s="30"/>
      <c r="D38" s="31">
        <f t="shared" ref="D38:M38" si="12">SUM(D39:D39)</f>
        <v>5643146</v>
      </c>
      <c r="E38" s="31">
        <f t="shared" si="12"/>
        <v>4393901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ref="N38:N48" si="13">SUM(D38:M38)</f>
        <v>10037047</v>
      </c>
      <c r="O38" s="43">
        <f t="shared" si="1"/>
        <v>692.30562836253273</v>
      </c>
      <c r="P38" s="9"/>
    </row>
    <row r="39" spans="1:119">
      <c r="A39" s="12"/>
      <c r="B39" s="44">
        <v>581</v>
      </c>
      <c r="C39" s="20" t="s">
        <v>108</v>
      </c>
      <c r="D39" s="46">
        <v>5643146</v>
      </c>
      <c r="E39" s="46">
        <v>4393901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3"/>
        <v>10037047</v>
      </c>
      <c r="O39" s="47">
        <f t="shared" si="1"/>
        <v>692.30562836253273</v>
      </c>
      <c r="P39" s="9"/>
    </row>
    <row r="40" spans="1:119" ht="15.75">
      <c r="A40" s="28" t="s">
        <v>53</v>
      </c>
      <c r="B40" s="29"/>
      <c r="C40" s="30"/>
      <c r="D40" s="31">
        <f t="shared" ref="D40:M40" si="14">SUM(D41:D47)</f>
        <v>631868</v>
      </c>
      <c r="E40" s="31">
        <f t="shared" si="14"/>
        <v>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3"/>
        <v>631868</v>
      </c>
      <c r="O40" s="43">
        <f t="shared" si="1"/>
        <v>43.583114912401712</v>
      </c>
      <c r="P40" s="9"/>
    </row>
    <row r="41" spans="1:119">
      <c r="A41" s="12"/>
      <c r="B41" s="44">
        <v>604</v>
      </c>
      <c r="C41" s="20" t="s">
        <v>109</v>
      </c>
      <c r="D41" s="46">
        <v>149073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149073</v>
      </c>
      <c r="O41" s="47">
        <f t="shared" si="1"/>
        <v>10.282314802041661</v>
      </c>
      <c r="P41" s="9"/>
    </row>
    <row r="42" spans="1:119">
      <c r="A42" s="12"/>
      <c r="B42" s="44">
        <v>608</v>
      </c>
      <c r="C42" s="20" t="s">
        <v>110</v>
      </c>
      <c r="D42" s="46">
        <v>61318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61318</v>
      </c>
      <c r="O42" s="47">
        <f t="shared" si="1"/>
        <v>4.2294109532349289</v>
      </c>
      <c r="P42" s="9"/>
    </row>
    <row r="43" spans="1:119">
      <c r="A43" s="12"/>
      <c r="B43" s="44">
        <v>614</v>
      </c>
      <c r="C43" s="20" t="s">
        <v>111</v>
      </c>
      <c r="D43" s="46">
        <v>74573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74573</v>
      </c>
      <c r="O43" s="47">
        <f t="shared" si="1"/>
        <v>5.1436749896537455</v>
      </c>
      <c r="P43" s="9"/>
    </row>
    <row r="44" spans="1:119">
      <c r="A44" s="12"/>
      <c r="B44" s="44">
        <v>634</v>
      </c>
      <c r="C44" s="20" t="s">
        <v>113</v>
      </c>
      <c r="D44" s="46">
        <v>170940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170940</v>
      </c>
      <c r="O44" s="47">
        <f t="shared" si="1"/>
        <v>11.790591805766313</v>
      </c>
      <c r="P44" s="9"/>
    </row>
    <row r="45" spans="1:119">
      <c r="A45" s="12"/>
      <c r="B45" s="44">
        <v>724</v>
      </c>
      <c r="C45" s="20" t="s">
        <v>114</v>
      </c>
      <c r="D45" s="46">
        <v>74573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74573</v>
      </c>
      <c r="O45" s="47">
        <f t="shared" si="1"/>
        <v>5.1436749896537455</v>
      </c>
      <c r="P45" s="9"/>
    </row>
    <row r="46" spans="1:119">
      <c r="A46" s="12"/>
      <c r="B46" s="44">
        <v>744</v>
      </c>
      <c r="C46" s="20" t="s">
        <v>115</v>
      </c>
      <c r="D46" s="46">
        <v>30096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30096</v>
      </c>
      <c r="O46" s="47">
        <f t="shared" si="1"/>
        <v>2.0758725341426403</v>
      </c>
      <c r="P46" s="9"/>
    </row>
    <row r="47" spans="1:119" ht="15.75" thickBot="1">
      <c r="A47" s="12"/>
      <c r="B47" s="44">
        <v>764</v>
      </c>
      <c r="C47" s="20" t="s">
        <v>116</v>
      </c>
      <c r="D47" s="46">
        <v>71295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71295</v>
      </c>
      <c r="O47" s="47">
        <f t="shared" si="1"/>
        <v>4.9175748379086768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SUM(D5,D14,D22,D25,D27,D30,D34,D38,D40)</f>
        <v>19296513</v>
      </c>
      <c r="E48" s="15">
        <f t="shared" si="15"/>
        <v>10036031</v>
      </c>
      <c r="F48" s="15">
        <f t="shared" si="15"/>
        <v>571319</v>
      </c>
      <c r="G48" s="15">
        <f t="shared" si="15"/>
        <v>0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3"/>
        <v>29903863</v>
      </c>
      <c r="O48" s="37">
        <f t="shared" si="1"/>
        <v>2062.6198786039454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125</v>
      </c>
      <c r="M50" s="48"/>
      <c r="N50" s="48"/>
      <c r="O50" s="41">
        <v>14498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3600996</v>
      </c>
      <c r="E5" s="26">
        <f t="shared" si="0"/>
        <v>0</v>
      </c>
      <c r="F5" s="26">
        <f t="shared" si="0"/>
        <v>570146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4171142</v>
      </c>
      <c r="O5" s="32">
        <f t="shared" ref="O5:O49" si="1">(N5/O$51)</f>
        <v>287.28851849300918</v>
      </c>
      <c r="P5" s="6"/>
    </row>
    <row r="6" spans="1:133">
      <c r="A6" s="12"/>
      <c r="B6" s="44">
        <v>511</v>
      </c>
      <c r="C6" s="20" t="s">
        <v>20</v>
      </c>
      <c r="D6" s="46">
        <v>227449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227449</v>
      </c>
      <c r="O6" s="47">
        <f t="shared" si="1"/>
        <v>15.665610579240994</v>
      </c>
      <c r="P6" s="9"/>
    </row>
    <row r="7" spans="1:133">
      <c r="A7" s="12"/>
      <c r="B7" s="44">
        <v>512</v>
      </c>
      <c r="C7" s="20" t="s">
        <v>85</v>
      </c>
      <c r="D7" s="46">
        <v>316520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316520</v>
      </c>
      <c r="O7" s="47">
        <f t="shared" si="1"/>
        <v>21.800399476547973</v>
      </c>
      <c r="P7" s="9"/>
    </row>
    <row r="8" spans="1:133">
      <c r="A8" s="12"/>
      <c r="B8" s="44">
        <v>513</v>
      </c>
      <c r="C8" s="20" t="s">
        <v>21</v>
      </c>
      <c r="D8" s="46">
        <v>2090433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2090433</v>
      </c>
      <c r="O8" s="47">
        <f t="shared" si="1"/>
        <v>143.97913079413183</v>
      </c>
      <c r="P8" s="9"/>
    </row>
    <row r="9" spans="1:133">
      <c r="A9" s="12"/>
      <c r="B9" s="44">
        <v>514</v>
      </c>
      <c r="C9" s="20" t="s">
        <v>22</v>
      </c>
      <c r="D9" s="46">
        <v>127125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127125</v>
      </c>
      <c r="O9" s="47">
        <f t="shared" si="1"/>
        <v>8.7557683036021761</v>
      </c>
      <c r="P9" s="9"/>
    </row>
    <row r="10" spans="1:133">
      <c r="A10" s="12"/>
      <c r="B10" s="44">
        <v>515</v>
      </c>
      <c r="C10" s="20" t="s">
        <v>23</v>
      </c>
      <c r="D10" s="46">
        <v>164758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164758</v>
      </c>
      <c r="O10" s="47">
        <f t="shared" si="1"/>
        <v>11.347751222535987</v>
      </c>
      <c r="P10" s="9"/>
    </row>
    <row r="11" spans="1:133">
      <c r="A11" s="12"/>
      <c r="B11" s="44">
        <v>516</v>
      </c>
      <c r="C11" s="20" t="s">
        <v>64</v>
      </c>
      <c r="D11" s="46">
        <v>63881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63881</v>
      </c>
      <c r="O11" s="47">
        <f t="shared" si="1"/>
        <v>4.3998209243060815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570146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570146</v>
      </c>
      <c r="O12" s="47">
        <f t="shared" si="1"/>
        <v>39.268957917211928</v>
      </c>
      <c r="P12" s="9"/>
    </row>
    <row r="13" spans="1:133">
      <c r="A13" s="12"/>
      <c r="B13" s="44">
        <v>519</v>
      </c>
      <c r="C13" s="20" t="s">
        <v>97</v>
      </c>
      <c r="D13" s="46">
        <v>610830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610830</v>
      </c>
      <c r="O13" s="47">
        <f t="shared" si="1"/>
        <v>42.07107927543219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9301721</v>
      </c>
      <c r="E14" s="31">
        <f t="shared" si="3"/>
        <v>1240215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10541936</v>
      </c>
      <c r="O14" s="43">
        <f t="shared" si="1"/>
        <v>726.07865555479032</v>
      </c>
      <c r="P14" s="10"/>
    </row>
    <row r="15" spans="1:133">
      <c r="A15" s="12"/>
      <c r="B15" s="44">
        <v>521</v>
      </c>
      <c r="C15" s="20" t="s">
        <v>27</v>
      </c>
      <c r="D15" s="46">
        <v>2847483</v>
      </c>
      <c r="E15" s="46">
        <v>297165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3144648</v>
      </c>
      <c r="O15" s="47">
        <f t="shared" si="1"/>
        <v>216.58847028032233</v>
      </c>
      <c r="P15" s="9"/>
    </row>
    <row r="16" spans="1:133">
      <c r="A16" s="12"/>
      <c r="B16" s="44">
        <v>522</v>
      </c>
      <c r="C16" s="20" t="s">
        <v>28</v>
      </c>
      <c r="D16" s="46">
        <v>24297</v>
      </c>
      <c r="E16" s="46">
        <v>855361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879658</v>
      </c>
      <c r="O16" s="47">
        <f t="shared" si="1"/>
        <v>60.586679523383154</v>
      </c>
      <c r="P16" s="9"/>
    </row>
    <row r="17" spans="1:16">
      <c r="A17" s="12"/>
      <c r="B17" s="44">
        <v>523</v>
      </c>
      <c r="C17" s="20" t="s">
        <v>98</v>
      </c>
      <c r="D17" s="46">
        <v>1313538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1313538</v>
      </c>
      <c r="O17" s="47">
        <f t="shared" si="1"/>
        <v>90.470280322336251</v>
      </c>
      <c r="P17" s="9"/>
    </row>
    <row r="18" spans="1:16">
      <c r="A18" s="12"/>
      <c r="B18" s="44">
        <v>524</v>
      </c>
      <c r="C18" s="20" t="s">
        <v>30</v>
      </c>
      <c r="D18" s="46">
        <v>138068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138068</v>
      </c>
      <c r="O18" s="47">
        <f t="shared" si="1"/>
        <v>9.5094703491976027</v>
      </c>
      <c r="P18" s="9"/>
    </row>
    <row r="19" spans="1:16">
      <c r="A19" s="12"/>
      <c r="B19" s="44">
        <v>525</v>
      </c>
      <c r="C19" s="20" t="s">
        <v>31</v>
      </c>
      <c r="D19" s="46">
        <v>3672463</v>
      </c>
      <c r="E19" s="46">
        <v>87689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3760152</v>
      </c>
      <c r="O19" s="47">
        <f t="shared" si="1"/>
        <v>258.98147255320612</v>
      </c>
      <c r="P19" s="9"/>
    </row>
    <row r="20" spans="1:16">
      <c r="A20" s="12"/>
      <c r="B20" s="44">
        <v>526</v>
      </c>
      <c r="C20" s="20" t="s">
        <v>32</v>
      </c>
      <c r="D20" s="46">
        <v>1264910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1264910</v>
      </c>
      <c r="O20" s="47">
        <f t="shared" si="1"/>
        <v>87.121013843928651</v>
      </c>
      <c r="P20" s="9"/>
    </row>
    <row r="21" spans="1:16">
      <c r="A21" s="12"/>
      <c r="B21" s="44">
        <v>527</v>
      </c>
      <c r="C21" s="20" t="s">
        <v>33</v>
      </c>
      <c r="D21" s="46">
        <v>40962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40962</v>
      </c>
      <c r="O21" s="47">
        <f t="shared" si="1"/>
        <v>2.8212686824161444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305042</v>
      </c>
      <c r="E22" s="31">
        <f t="shared" si="5"/>
        <v>2056036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2361078</v>
      </c>
      <c r="O22" s="43">
        <f t="shared" si="1"/>
        <v>162.61987740202494</v>
      </c>
      <c r="P22" s="10"/>
    </row>
    <row r="23" spans="1:16">
      <c r="A23" s="12"/>
      <c r="B23" s="44">
        <v>534</v>
      </c>
      <c r="C23" s="20" t="s">
        <v>99</v>
      </c>
      <c r="D23" s="46">
        <v>27997</v>
      </c>
      <c r="E23" s="46">
        <v>2063018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2091015</v>
      </c>
      <c r="O23" s="47">
        <f t="shared" si="1"/>
        <v>144.01921619946276</v>
      </c>
      <c r="P23" s="9"/>
    </row>
    <row r="24" spans="1:16">
      <c r="A24" s="12"/>
      <c r="B24" s="44">
        <v>537</v>
      </c>
      <c r="C24" s="20" t="s">
        <v>100</v>
      </c>
      <c r="D24" s="46">
        <v>277045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277045</v>
      </c>
      <c r="O24" s="47">
        <f t="shared" si="1"/>
        <v>19.081548315999726</v>
      </c>
      <c r="P24" s="9"/>
    </row>
    <row r="25" spans="1:16">
      <c r="A25" s="12"/>
      <c r="B25" s="44">
        <v>538</v>
      </c>
      <c r="C25" s="20" t="s">
        <v>101</v>
      </c>
      <c r="D25" s="46">
        <v>0</v>
      </c>
      <c r="E25" s="46">
        <v>-6982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-6982</v>
      </c>
      <c r="O25" s="47">
        <f t="shared" si="1"/>
        <v>-0.48088711343756457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83278</v>
      </c>
      <c r="E26" s="31">
        <f t="shared" si="6"/>
        <v>1923789</v>
      </c>
      <c r="F26" s="31">
        <f t="shared" si="6"/>
        <v>0</v>
      </c>
      <c r="G26" s="31">
        <f t="shared" si="6"/>
        <v>714768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2721835</v>
      </c>
      <c r="O26" s="43">
        <f t="shared" si="1"/>
        <v>187.46711206005924</v>
      </c>
      <c r="P26" s="10"/>
    </row>
    <row r="27" spans="1:16">
      <c r="A27" s="12"/>
      <c r="B27" s="44">
        <v>541</v>
      </c>
      <c r="C27" s="20" t="s">
        <v>102</v>
      </c>
      <c r="D27" s="46">
        <v>83278</v>
      </c>
      <c r="E27" s="46">
        <v>1923789</v>
      </c>
      <c r="F27" s="46">
        <v>0</v>
      </c>
      <c r="G27" s="46">
        <v>714768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2721835</v>
      </c>
      <c r="O27" s="47">
        <f t="shared" si="1"/>
        <v>187.46711206005924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80245</v>
      </c>
      <c r="E28" s="31">
        <f t="shared" si="8"/>
        <v>440268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520513</v>
      </c>
      <c r="O28" s="43">
        <f t="shared" si="1"/>
        <v>35.850471795578208</v>
      </c>
      <c r="P28" s="10"/>
    </row>
    <row r="29" spans="1:16">
      <c r="A29" s="13"/>
      <c r="B29" s="45">
        <v>552</v>
      </c>
      <c r="C29" s="21" t="s">
        <v>70</v>
      </c>
      <c r="D29" s="46">
        <v>55534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55534</v>
      </c>
      <c r="O29" s="47">
        <f t="shared" si="1"/>
        <v>3.8249190715614021</v>
      </c>
      <c r="P29" s="9"/>
    </row>
    <row r="30" spans="1:16">
      <c r="A30" s="13"/>
      <c r="B30" s="45">
        <v>553</v>
      </c>
      <c r="C30" s="21" t="s">
        <v>103</v>
      </c>
      <c r="D30" s="46">
        <v>24711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24711</v>
      </c>
      <c r="O30" s="47">
        <f t="shared" si="1"/>
        <v>1.7019767201597906</v>
      </c>
      <c r="P30" s="9"/>
    </row>
    <row r="31" spans="1:16">
      <c r="A31" s="13"/>
      <c r="B31" s="45">
        <v>554</v>
      </c>
      <c r="C31" s="21" t="s">
        <v>67</v>
      </c>
      <c r="D31" s="46">
        <v>0</v>
      </c>
      <c r="E31" s="46">
        <v>440268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440268</v>
      </c>
      <c r="O31" s="47">
        <f t="shared" si="1"/>
        <v>30.323576003857013</v>
      </c>
      <c r="P31" s="9"/>
    </row>
    <row r="32" spans="1:16" ht="15.75">
      <c r="A32" s="28" t="s">
        <v>42</v>
      </c>
      <c r="B32" s="29"/>
      <c r="C32" s="30"/>
      <c r="D32" s="31">
        <f t="shared" ref="D32:M32" si="9">SUM(D33:D35)</f>
        <v>352309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352309</v>
      </c>
      <c r="O32" s="43">
        <f t="shared" si="1"/>
        <v>24.265376403333562</v>
      </c>
      <c r="P32" s="10"/>
    </row>
    <row r="33" spans="1:16">
      <c r="A33" s="12"/>
      <c r="B33" s="44">
        <v>562</v>
      </c>
      <c r="C33" s="20" t="s">
        <v>104</v>
      </c>
      <c r="D33" s="46">
        <v>79263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79263</v>
      </c>
      <c r="O33" s="47">
        <f t="shared" si="1"/>
        <v>5.4592602796335834</v>
      </c>
      <c r="P33" s="9"/>
    </row>
    <row r="34" spans="1:16">
      <c r="A34" s="12"/>
      <c r="B34" s="44">
        <v>563</v>
      </c>
      <c r="C34" s="20" t="s">
        <v>105</v>
      </c>
      <c r="D34" s="46">
        <v>39201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39201</v>
      </c>
      <c r="O34" s="47">
        <f t="shared" si="1"/>
        <v>2.6999793374199323</v>
      </c>
      <c r="P34" s="9"/>
    </row>
    <row r="35" spans="1:16">
      <c r="A35" s="12"/>
      <c r="B35" s="44">
        <v>564</v>
      </c>
      <c r="C35" s="20" t="s">
        <v>106</v>
      </c>
      <c r="D35" s="46">
        <v>233845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233845</v>
      </c>
      <c r="O35" s="47">
        <f t="shared" si="1"/>
        <v>16.106136786280047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SUM(D37:D38)</f>
        <v>587067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587067</v>
      </c>
      <c r="O36" s="43">
        <f t="shared" si="1"/>
        <v>40.434396308285692</v>
      </c>
      <c r="P36" s="9"/>
    </row>
    <row r="37" spans="1:16">
      <c r="A37" s="12"/>
      <c r="B37" s="44">
        <v>571</v>
      </c>
      <c r="C37" s="20" t="s">
        <v>49</v>
      </c>
      <c r="D37" s="46">
        <v>373363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373363</v>
      </c>
      <c r="O37" s="47">
        <f t="shared" si="1"/>
        <v>25.715476272470557</v>
      </c>
      <c r="P37" s="9"/>
    </row>
    <row r="38" spans="1:16">
      <c r="A38" s="12"/>
      <c r="B38" s="44">
        <v>572</v>
      </c>
      <c r="C38" s="20" t="s">
        <v>121</v>
      </c>
      <c r="D38" s="46">
        <v>213704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213704</v>
      </c>
      <c r="O38" s="47">
        <f t="shared" si="1"/>
        <v>14.718920035815138</v>
      </c>
      <c r="P38" s="9"/>
    </row>
    <row r="39" spans="1:16" ht="15.75">
      <c r="A39" s="28" t="s">
        <v>107</v>
      </c>
      <c r="B39" s="29"/>
      <c r="C39" s="30"/>
      <c r="D39" s="31">
        <f t="shared" ref="D39:M39" si="12">SUM(D40:D40)</f>
        <v>753048</v>
      </c>
      <c r="E39" s="31">
        <f t="shared" si="12"/>
        <v>4646498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9" si="13">SUM(D39:M39)</f>
        <v>5399546</v>
      </c>
      <c r="O39" s="43">
        <f t="shared" si="1"/>
        <v>371.89517184379088</v>
      </c>
      <c r="P39" s="9"/>
    </row>
    <row r="40" spans="1:16">
      <c r="A40" s="12"/>
      <c r="B40" s="44">
        <v>581</v>
      </c>
      <c r="C40" s="20" t="s">
        <v>108</v>
      </c>
      <c r="D40" s="46">
        <v>753048</v>
      </c>
      <c r="E40" s="46">
        <v>4646498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5399546</v>
      </c>
      <c r="O40" s="47">
        <f t="shared" si="1"/>
        <v>371.89517184379088</v>
      </c>
      <c r="P40" s="9"/>
    </row>
    <row r="41" spans="1:16" ht="15.75">
      <c r="A41" s="28" t="s">
        <v>53</v>
      </c>
      <c r="B41" s="29"/>
      <c r="C41" s="30"/>
      <c r="D41" s="31">
        <f t="shared" ref="D41:M41" si="14">SUM(D42:D48)</f>
        <v>699685</v>
      </c>
      <c r="E41" s="31">
        <f t="shared" si="14"/>
        <v>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699685</v>
      </c>
      <c r="O41" s="43">
        <f t="shared" si="1"/>
        <v>48.190991115090569</v>
      </c>
      <c r="P41" s="9"/>
    </row>
    <row r="42" spans="1:16">
      <c r="A42" s="12"/>
      <c r="B42" s="44">
        <v>604</v>
      </c>
      <c r="C42" s="20" t="s">
        <v>109</v>
      </c>
      <c r="D42" s="46">
        <v>201687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201687</v>
      </c>
      <c r="O42" s="47">
        <f t="shared" si="1"/>
        <v>13.891245953578069</v>
      </c>
      <c r="P42" s="9"/>
    </row>
    <row r="43" spans="1:16">
      <c r="A43" s="12"/>
      <c r="B43" s="44">
        <v>608</v>
      </c>
      <c r="C43" s="20" t="s">
        <v>110</v>
      </c>
      <c r="D43" s="46">
        <v>179087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179087</v>
      </c>
      <c r="O43" s="47">
        <f t="shared" si="1"/>
        <v>12.334664921826572</v>
      </c>
      <c r="P43" s="9"/>
    </row>
    <row r="44" spans="1:16">
      <c r="A44" s="12"/>
      <c r="B44" s="44">
        <v>614</v>
      </c>
      <c r="C44" s="20" t="s">
        <v>111</v>
      </c>
      <c r="D44" s="46">
        <v>71325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71325</v>
      </c>
      <c r="O44" s="47">
        <f t="shared" si="1"/>
        <v>4.9125284110475924</v>
      </c>
      <c r="P44" s="9"/>
    </row>
    <row r="45" spans="1:16">
      <c r="A45" s="12"/>
      <c r="B45" s="44">
        <v>634</v>
      </c>
      <c r="C45" s="20" t="s">
        <v>113</v>
      </c>
      <c r="D45" s="46">
        <v>82349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82349</v>
      </c>
      <c r="O45" s="47">
        <f t="shared" si="1"/>
        <v>5.6718093532612439</v>
      </c>
      <c r="P45" s="9"/>
    </row>
    <row r="46" spans="1:16">
      <c r="A46" s="12"/>
      <c r="B46" s="44">
        <v>721</v>
      </c>
      <c r="C46" s="20" t="s">
        <v>80</v>
      </c>
      <c r="D46" s="46">
        <v>71325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71325</v>
      </c>
      <c r="O46" s="47">
        <f t="shared" si="1"/>
        <v>4.9125284110475924</v>
      </c>
      <c r="P46" s="9"/>
    </row>
    <row r="47" spans="1:16">
      <c r="A47" s="12"/>
      <c r="B47" s="44">
        <v>744</v>
      </c>
      <c r="C47" s="20" t="s">
        <v>115</v>
      </c>
      <c r="D47" s="46">
        <v>26970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26970</v>
      </c>
      <c r="O47" s="47">
        <f t="shared" si="1"/>
        <v>1.8575659480680489</v>
      </c>
      <c r="P47" s="9"/>
    </row>
    <row r="48" spans="1:16" ht="15.75" thickBot="1">
      <c r="A48" s="12"/>
      <c r="B48" s="44">
        <v>764</v>
      </c>
      <c r="C48" s="20" t="s">
        <v>116</v>
      </c>
      <c r="D48" s="46">
        <v>66942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66942</v>
      </c>
      <c r="O48" s="47">
        <f t="shared" si="1"/>
        <v>4.6106481162614505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SUM(D5,D14,D22,D26,D28,D32,D36,D39,D41)</f>
        <v>15763391</v>
      </c>
      <c r="E49" s="15">
        <f t="shared" si="15"/>
        <v>10306806</v>
      </c>
      <c r="F49" s="15">
        <f t="shared" si="15"/>
        <v>570146</v>
      </c>
      <c r="G49" s="15">
        <f t="shared" si="15"/>
        <v>714768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27355111</v>
      </c>
      <c r="O49" s="37">
        <f t="shared" si="1"/>
        <v>1884.0905709759625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122</v>
      </c>
      <c r="M51" s="48"/>
      <c r="N51" s="48"/>
      <c r="O51" s="41">
        <v>14519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3143212</v>
      </c>
      <c r="E5" s="26">
        <f t="shared" si="0"/>
        <v>0</v>
      </c>
      <c r="F5" s="26">
        <f t="shared" si="0"/>
        <v>2048756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5191968</v>
      </c>
      <c r="O5" s="32">
        <f t="shared" ref="O5:O47" si="1">(N5/O$49)</f>
        <v>355.68733301363295</v>
      </c>
      <c r="P5" s="6"/>
    </row>
    <row r="6" spans="1:133">
      <c r="A6" s="12"/>
      <c r="B6" s="44">
        <v>511</v>
      </c>
      <c r="C6" s="20" t="s">
        <v>20</v>
      </c>
      <c r="D6" s="46">
        <v>212144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212144</v>
      </c>
      <c r="O6" s="47">
        <f t="shared" si="1"/>
        <v>14.533397273412344</v>
      </c>
      <c r="P6" s="9"/>
    </row>
    <row r="7" spans="1:133">
      <c r="A7" s="12"/>
      <c r="B7" s="44">
        <v>512</v>
      </c>
      <c r="C7" s="20" t="s">
        <v>85</v>
      </c>
      <c r="D7" s="46">
        <v>308398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308398</v>
      </c>
      <c r="O7" s="47">
        <f t="shared" si="1"/>
        <v>21.127491950400767</v>
      </c>
      <c r="P7" s="9"/>
    </row>
    <row r="8" spans="1:133">
      <c r="A8" s="12"/>
      <c r="B8" s="44">
        <v>513</v>
      </c>
      <c r="C8" s="20" t="s">
        <v>21</v>
      </c>
      <c r="D8" s="46">
        <v>1888027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1888027</v>
      </c>
      <c r="O8" s="47">
        <f t="shared" si="1"/>
        <v>129.34349523874769</v>
      </c>
      <c r="P8" s="9"/>
    </row>
    <row r="9" spans="1:133">
      <c r="A9" s="12"/>
      <c r="B9" s="44">
        <v>514</v>
      </c>
      <c r="C9" s="20" t="s">
        <v>22</v>
      </c>
      <c r="D9" s="46">
        <v>27024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27024</v>
      </c>
      <c r="O9" s="47">
        <f t="shared" si="1"/>
        <v>1.8513393162978695</v>
      </c>
      <c r="P9" s="9"/>
    </row>
    <row r="10" spans="1:133">
      <c r="A10" s="12"/>
      <c r="B10" s="44">
        <v>515</v>
      </c>
      <c r="C10" s="20" t="s">
        <v>23</v>
      </c>
      <c r="D10" s="46">
        <v>161280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161280</v>
      </c>
      <c r="O10" s="47">
        <f t="shared" si="1"/>
        <v>11.048845653216414</v>
      </c>
      <c r="P10" s="9"/>
    </row>
    <row r="11" spans="1:133">
      <c r="A11" s="12"/>
      <c r="B11" s="44">
        <v>516</v>
      </c>
      <c r="C11" s="20" t="s">
        <v>64</v>
      </c>
      <c r="D11" s="46">
        <v>75448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75448</v>
      </c>
      <c r="O11" s="47">
        <f t="shared" si="1"/>
        <v>5.1687333013632939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2048756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2048756</v>
      </c>
      <c r="O12" s="47">
        <f t="shared" si="1"/>
        <v>140.35459340960472</v>
      </c>
      <c r="P12" s="9"/>
    </row>
    <row r="13" spans="1:133">
      <c r="A13" s="12"/>
      <c r="B13" s="44">
        <v>519</v>
      </c>
      <c r="C13" s="20" t="s">
        <v>97</v>
      </c>
      <c r="D13" s="46">
        <v>470891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470891</v>
      </c>
      <c r="O13" s="47">
        <f t="shared" si="1"/>
        <v>32.259436870589845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SUM(D15:D21)</f>
        <v>6554796</v>
      </c>
      <c r="E14" s="31">
        <f t="shared" si="3"/>
        <v>1746138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8300934</v>
      </c>
      <c r="O14" s="43">
        <f t="shared" si="1"/>
        <v>568.67397410426804</v>
      </c>
      <c r="P14" s="10"/>
    </row>
    <row r="15" spans="1:133">
      <c r="A15" s="12"/>
      <c r="B15" s="44">
        <v>521</v>
      </c>
      <c r="C15" s="20" t="s">
        <v>27</v>
      </c>
      <c r="D15" s="46">
        <v>2627598</v>
      </c>
      <c r="E15" s="46">
        <v>139828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2767426</v>
      </c>
      <c r="O15" s="47">
        <f t="shared" si="1"/>
        <v>189.58868260601494</v>
      </c>
      <c r="P15" s="9"/>
    </row>
    <row r="16" spans="1:133">
      <c r="A16" s="12"/>
      <c r="B16" s="44">
        <v>522</v>
      </c>
      <c r="C16" s="20" t="s">
        <v>28</v>
      </c>
      <c r="D16" s="46">
        <v>0</v>
      </c>
      <c r="E16" s="46">
        <v>1480620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1480620</v>
      </c>
      <c r="O16" s="47">
        <f t="shared" si="1"/>
        <v>101.43317119956156</v>
      </c>
      <c r="P16" s="9"/>
    </row>
    <row r="17" spans="1:16">
      <c r="A17" s="12"/>
      <c r="B17" s="44">
        <v>523</v>
      </c>
      <c r="C17" s="20" t="s">
        <v>98</v>
      </c>
      <c r="D17" s="46">
        <v>1245506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1245506</v>
      </c>
      <c r="O17" s="47">
        <f t="shared" si="1"/>
        <v>85.326162910187023</v>
      </c>
      <c r="P17" s="9"/>
    </row>
    <row r="18" spans="1:16">
      <c r="A18" s="12"/>
      <c r="B18" s="44">
        <v>524</v>
      </c>
      <c r="C18" s="20" t="s">
        <v>30</v>
      </c>
      <c r="D18" s="46">
        <v>127948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127948</v>
      </c>
      <c r="O18" s="47">
        <f t="shared" si="1"/>
        <v>8.7653627457696786</v>
      </c>
      <c r="P18" s="9"/>
    </row>
    <row r="19" spans="1:16">
      <c r="A19" s="12"/>
      <c r="B19" s="44">
        <v>525</v>
      </c>
      <c r="C19" s="20" t="s">
        <v>31</v>
      </c>
      <c r="D19" s="46">
        <v>1373128</v>
      </c>
      <c r="E19" s="46">
        <v>125690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1498818</v>
      </c>
      <c r="O19" s="47">
        <f t="shared" si="1"/>
        <v>102.67986572583408</v>
      </c>
      <c r="P19" s="9"/>
    </row>
    <row r="20" spans="1:16">
      <c r="A20" s="12"/>
      <c r="B20" s="44">
        <v>526</v>
      </c>
      <c r="C20" s="20" t="s">
        <v>32</v>
      </c>
      <c r="D20" s="46">
        <v>1160011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1160011</v>
      </c>
      <c r="O20" s="47">
        <f t="shared" si="1"/>
        <v>79.469137494005622</v>
      </c>
      <c r="P20" s="9"/>
    </row>
    <row r="21" spans="1:16">
      <c r="A21" s="12"/>
      <c r="B21" s="44">
        <v>527</v>
      </c>
      <c r="C21" s="20" t="s">
        <v>33</v>
      </c>
      <c r="D21" s="46">
        <v>20605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20605</v>
      </c>
      <c r="O21" s="47">
        <f t="shared" si="1"/>
        <v>1.4115914228951154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SUM(D23:D25)</f>
        <v>319228</v>
      </c>
      <c r="E22" s="31">
        <f t="shared" si="5"/>
        <v>1874071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2193299</v>
      </c>
      <c r="O22" s="43">
        <f t="shared" si="1"/>
        <v>150.25683359594439</v>
      </c>
      <c r="P22" s="10"/>
    </row>
    <row r="23" spans="1:16">
      <c r="A23" s="12"/>
      <c r="B23" s="44">
        <v>534</v>
      </c>
      <c r="C23" s="20" t="s">
        <v>99</v>
      </c>
      <c r="D23" s="46">
        <v>62886</v>
      </c>
      <c r="E23" s="46">
        <v>1823968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1886854</v>
      </c>
      <c r="O23" s="47">
        <f t="shared" si="1"/>
        <v>129.26313626087551</v>
      </c>
      <c r="P23" s="9"/>
    </row>
    <row r="24" spans="1:16">
      <c r="A24" s="12"/>
      <c r="B24" s="44">
        <v>537</v>
      </c>
      <c r="C24" s="20" t="s">
        <v>100</v>
      </c>
      <c r="D24" s="46">
        <v>256342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256342</v>
      </c>
      <c r="O24" s="47">
        <f t="shared" si="1"/>
        <v>17.561279715009935</v>
      </c>
      <c r="P24" s="9"/>
    </row>
    <row r="25" spans="1:16">
      <c r="A25" s="12"/>
      <c r="B25" s="44">
        <v>538</v>
      </c>
      <c r="C25" s="20" t="s">
        <v>101</v>
      </c>
      <c r="D25" s="46">
        <v>0</v>
      </c>
      <c r="E25" s="46">
        <v>50103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50103</v>
      </c>
      <c r="O25" s="47">
        <f t="shared" si="1"/>
        <v>3.4324176200589163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0</v>
      </c>
      <c r="E26" s="31">
        <f t="shared" si="6"/>
        <v>2397921</v>
      </c>
      <c r="F26" s="31">
        <f t="shared" si="6"/>
        <v>0</v>
      </c>
      <c r="G26" s="31">
        <f t="shared" si="6"/>
        <v>2124050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4521971</v>
      </c>
      <c r="O26" s="43">
        <f t="shared" si="1"/>
        <v>309.78769610193876</v>
      </c>
      <c r="P26" s="10"/>
    </row>
    <row r="27" spans="1:16">
      <c r="A27" s="12"/>
      <c r="B27" s="44">
        <v>541</v>
      </c>
      <c r="C27" s="20" t="s">
        <v>102</v>
      </c>
      <c r="D27" s="46">
        <v>0</v>
      </c>
      <c r="E27" s="46">
        <v>2397921</v>
      </c>
      <c r="F27" s="46">
        <v>0</v>
      </c>
      <c r="G27" s="46">
        <v>2124050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4521971</v>
      </c>
      <c r="O27" s="47">
        <f t="shared" si="1"/>
        <v>309.78769610193876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24686</v>
      </c>
      <c r="E28" s="31">
        <f t="shared" si="8"/>
        <v>309107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333793</v>
      </c>
      <c r="O28" s="43">
        <f t="shared" si="1"/>
        <v>22.867232993080769</v>
      </c>
      <c r="P28" s="10"/>
    </row>
    <row r="29" spans="1:16">
      <c r="A29" s="13"/>
      <c r="B29" s="45">
        <v>553</v>
      </c>
      <c r="C29" s="21" t="s">
        <v>103</v>
      </c>
      <c r="D29" s="46">
        <v>24686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24686</v>
      </c>
      <c r="O29" s="47">
        <f t="shared" si="1"/>
        <v>1.6911694183736383</v>
      </c>
      <c r="P29" s="9"/>
    </row>
    <row r="30" spans="1:16">
      <c r="A30" s="13"/>
      <c r="B30" s="45">
        <v>554</v>
      </c>
      <c r="C30" s="21" t="s">
        <v>67</v>
      </c>
      <c r="D30" s="46">
        <v>0</v>
      </c>
      <c r="E30" s="46">
        <v>309107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309107</v>
      </c>
      <c r="O30" s="47">
        <f t="shared" si="1"/>
        <v>21.176063574707133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SUM(D32:D34)</f>
        <v>327933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327933</v>
      </c>
      <c r="O31" s="43">
        <f t="shared" si="1"/>
        <v>22.465780639857506</v>
      </c>
      <c r="P31" s="10"/>
    </row>
    <row r="32" spans="1:16">
      <c r="A32" s="12"/>
      <c r="B32" s="44">
        <v>562</v>
      </c>
      <c r="C32" s="20" t="s">
        <v>104</v>
      </c>
      <c r="D32" s="46">
        <v>64150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7" si="10">SUM(D32:M32)</f>
        <v>64150</v>
      </c>
      <c r="O32" s="47">
        <f t="shared" si="1"/>
        <v>4.39473864492704</v>
      </c>
      <c r="P32" s="9"/>
    </row>
    <row r="33" spans="1:119">
      <c r="A33" s="12"/>
      <c r="B33" s="44">
        <v>563</v>
      </c>
      <c r="C33" s="20" t="s">
        <v>105</v>
      </c>
      <c r="D33" s="46">
        <v>46345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46345</v>
      </c>
      <c r="O33" s="47">
        <f t="shared" si="1"/>
        <v>3.1749674590669317</v>
      </c>
      <c r="P33" s="9"/>
    </row>
    <row r="34" spans="1:119">
      <c r="A34" s="12"/>
      <c r="B34" s="44">
        <v>564</v>
      </c>
      <c r="C34" s="20" t="s">
        <v>106</v>
      </c>
      <c r="D34" s="46">
        <v>217438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217438</v>
      </c>
      <c r="O34" s="47">
        <f t="shared" si="1"/>
        <v>14.896074535863534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SUM(D36:D36)</f>
        <v>503606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503606</v>
      </c>
      <c r="O35" s="43">
        <f t="shared" si="1"/>
        <v>34.50065081866137</v>
      </c>
      <c r="P35" s="9"/>
    </row>
    <row r="36" spans="1:119">
      <c r="A36" s="12"/>
      <c r="B36" s="44">
        <v>571</v>
      </c>
      <c r="C36" s="20" t="s">
        <v>49</v>
      </c>
      <c r="D36" s="46">
        <v>503606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503606</v>
      </c>
      <c r="O36" s="47">
        <f t="shared" si="1"/>
        <v>34.50065081866137</v>
      </c>
      <c r="P36" s="9"/>
    </row>
    <row r="37" spans="1:119" ht="15.75">
      <c r="A37" s="28" t="s">
        <v>107</v>
      </c>
      <c r="B37" s="29"/>
      <c r="C37" s="30"/>
      <c r="D37" s="31">
        <f t="shared" ref="D37:M37" si="12">SUM(D38:D38)</f>
        <v>2899264</v>
      </c>
      <c r="E37" s="31">
        <f t="shared" si="12"/>
        <v>4354245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7253509</v>
      </c>
      <c r="O37" s="43">
        <f t="shared" si="1"/>
        <v>496.91779132698503</v>
      </c>
      <c r="P37" s="9"/>
    </row>
    <row r="38" spans="1:119">
      <c r="A38" s="12"/>
      <c r="B38" s="44">
        <v>581</v>
      </c>
      <c r="C38" s="20" t="s">
        <v>108</v>
      </c>
      <c r="D38" s="46">
        <v>2899264</v>
      </c>
      <c r="E38" s="46">
        <v>4354245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7253509</v>
      </c>
      <c r="O38" s="47">
        <f t="shared" si="1"/>
        <v>496.91779132698503</v>
      </c>
      <c r="P38" s="9"/>
    </row>
    <row r="39" spans="1:119" ht="15.75">
      <c r="A39" s="28" t="s">
        <v>53</v>
      </c>
      <c r="B39" s="29"/>
      <c r="C39" s="30"/>
      <c r="D39" s="31">
        <f t="shared" ref="D39:M39" si="13">SUM(D40:D46)</f>
        <v>614183</v>
      </c>
      <c r="E39" s="31">
        <f t="shared" si="13"/>
        <v>0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614183</v>
      </c>
      <c r="O39" s="43">
        <f t="shared" si="1"/>
        <v>42.075974515311366</v>
      </c>
      <c r="P39" s="9"/>
    </row>
    <row r="40" spans="1:119">
      <c r="A40" s="12"/>
      <c r="B40" s="44">
        <v>604</v>
      </c>
      <c r="C40" s="20" t="s">
        <v>109</v>
      </c>
      <c r="D40" s="46">
        <v>199029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199029</v>
      </c>
      <c r="O40" s="47">
        <f t="shared" si="1"/>
        <v>13.634924984585874</v>
      </c>
      <c r="P40" s="9"/>
    </row>
    <row r="41" spans="1:119">
      <c r="A41" s="12"/>
      <c r="B41" s="44">
        <v>608</v>
      </c>
      <c r="C41" s="20" t="s">
        <v>110</v>
      </c>
      <c r="D41" s="46">
        <v>32899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32899</v>
      </c>
      <c r="O41" s="47">
        <f t="shared" si="1"/>
        <v>2.2538192779338222</v>
      </c>
      <c r="P41" s="9"/>
    </row>
    <row r="42" spans="1:119">
      <c r="A42" s="12"/>
      <c r="B42" s="44">
        <v>614</v>
      </c>
      <c r="C42" s="20" t="s">
        <v>111</v>
      </c>
      <c r="D42" s="46">
        <v>70672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70672</v>
      </c>
      <c r="O42" s="47">
        <f t="shared" si="1"/>
        <v>4.8415427827635815</v>
      </c>
      <c r="P42" s="9"/>
    </row>
    <row r="43" spans="1:119">
      <c r="A43" s="12"/>
      <c r="B43" s="44">
        <v>634</v>
      </c>
      <c r="C43" s="20" t="s">
        <v>113</v>
      </c>
      <c r="D43" s="46">
        <v>144190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144190</v>
      </c>
      <c r="O43" s="47">
        <f t="shared" si="1"/>
        <v>9.8780571350277455</v>
      </c>
      <c r="P43" s="9"/>
    </row>
    <row r="44" spans="1:119">
      <c r="A44" s="12"/>
      <c r="B44" s="44">
        <v>724</v>
      </c>
      <c r="C44" s="20" t="s">
        <v>114</v>
      </c>
      <c r="D44" s="46">
        <v>70672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70672</v>
      </c>
      <c r="O44" s="47">
        <f t="shared" si="1"/>
        <v>4.8415427827635815</v>
      </c>
      <c r="P44" s="9"/>
    </row>
    <row r="45" spans="1:119">
      <c r="A45" s="12"/>
      <c r="B45" s="44">
        <v>744</v>
      </c>
      <c r="C45" s="20" t="s">
        <v>115</v>
      </c>
      <c r="D45" s="46">
        <v>29436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29436</v>
      </c>
      <c r="O45" s="47">
        <f t="shared" si="1"/>
        <v>2.0165787490580258</v>
      </c>
      <c r="P45" s="9"/>
    </row>
    <row r="46" spans="1:119" ht="15.75" thickBot="1">
      <c r="A46" s="12"/>
      <c r="B46" s="44">
        <v>764</v>
      </c>
      <c r="C46" s="20" t="s">
        <v>116</v>
      </c>
      <c r="D46" s="46">
        <v>67285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67285</v>
      </c>
      <c r="O46" s="47">
        <f t="shared" si="1"/>
        <v>4.609508803178735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SUM(D5,D14,D22,D26,D28,D31,D35,D37,D39)</f>
        <v>14386908</v>
      </c>
      <c r="E47" s="15">
        <f t="shared" si="14"/>
        <v>10681482</v>
      </c>
      <c r="F47" s="15">
        <f t="shared" si="14"/>
        <v>2048756</v>
      </c>
      <c r="G47" s="15">
        <f t="shared" si="14"/>
        <v>2124050</v>
      </c>
      <c r="H47" s="15">
        <f t="shared" si="14"/>
        <v>0</v>
      </c>
      <c r="I47" s="15">
        <f t="shared" si="14"/>
        <v>0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0"/>
        <v>29241196</v>
      </c>
      <c r="O47" s="37">
        <f t="shared" si="1"/>
        <v>2003.2332671096801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117</v>
      </c>
      <c r="M49" s="48"/>
      <c r="N49" s="48"/>
      <c r="O49" s="41">
        <v>14597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2024-02-21T19:25:51Z</cp:lastPrinted>
  <dcterms:created xsi:type="dcterms:W3CDTF">2000-08-31T21:26:31Z</dcterms:created>
  <dcterms:modified xsi:type="dcterms:W3CDTF">2024-02-21T19:25:53Z</dcterms:modified>
</cp:coreProperties>
</file>