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'2005'!$A$1:$O$64</definedName>
    <definedName name="_xlnm.Print_Area" localSheetId="17">'2006'!$A$1:$O$63</definedName>
    <definedName name="_xlnm.Print_Area" localSheetId="16">'2007'!$A$1:$O$64</definedName>
    <definedName name="_xlnm.Print_Area" localSheetId="15">'2008'!$A$1:$O$63</definedName>
    <definedName name="_xlnm.Print_Area" localSheetId="14">'2009'!$A$1:$O$63</definedName>
    <definedName name="_xlnm.Print_Area" localSheetId="13">'2010'!$A$1:$O$63</definedName>
    <definedName name="_xlnm.Print_Area" localSheetId="12">'2011'!$A$1:$O$64</definedName>
    <definedName name="_xlnm.Print_Area" localSheetId="11">'2012'!$A$1:$O$62</definedName>
    <definedName name="_xlnm.Print_Area" localSheetId="10">'2013'!$A$1:$O$63</definedName>
    <definedName name="_xlnm.Print_Area" localSheetId="9">'2014'!$A$1:$O$54</definedName>
    <definedName name="_xlnm.Print_Area" localSheetId="8">'2015'!$A$1:$O$53</definedName>
    <definedName name="_xlnm.Print_Area" localSheetId="7">'2016'!$A$1:$O$54</definedName>
    <definedName name="_xlnm.Print_Area" localSheetId="6">'2017'!$A$1:$O$54</definedName>
    <definedName name="_xlnm.Print_Area" localSheetId="5">'2018'!$A$1:$O$54</definedName>
    <definedName name="_xlnm.Print_Area" localSheetId="4">'2019'!$A$1:$O$55</definedName>
    <definedName name="_xlnm.Print_Area" localSheetId="3">'2020'!$A$1:$O$54</definedName>
    <definedName name="_xlnm.Print_Area" localSheetId="2">'2021'!$A$1:$P$56</definedName>
    <definedName name="_xlnm.Print_Area" localSheetId="1">'2022'!$A$1:$P$54</definedName>
    <definedName name="_xlnm.Print_Area" localSheetId="0">'2023'!$A$1:$P$53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3" i="52" l="1"/>
  <c r="O14" i="52"/>
  <c r="O15" i="52"/>
  <c r="O16" i="52"/>
  <c r="O17" i="52"/>
  <c r="O18" i="52"/>
  <c r="O19" i="52"/>
  <c r="O20" i="52"/>
  <c r="O22" i="52"/>
  <c r="O23" i="52"/>
  <c r="O25" i="52"/>
  <c r="O26" i="52"/>
  <c r="O28" i="52"/>
  <c r="O29" i="52"/>
  <c r="O30" i="52"/>
  <c r="O31" i="52"/>
  <c r="O33" i="52"/>
  <c r="O34" i="52"/>
  <c r="O36" i="52"/>
  <c r="O48" i="52" l="1"/>
  <c r="P48" i="52" s="1"/>
  <c r="O47" i="52"/>
  <c r="P47" i="52" s="1"/>
  <c r="O46" i="52"/>
  <c r="P46" i="52" s="1"/>
  <c r="O45" i="52"/>
  <c r="P45" i="52" s="1"/>
  <c r="O44" i="52"/>
  <c r="P44" i="52" s="1"/>
  <c r="O43" i="52"/>
  <c r="P43" i="52" s="1"/>
  <c r="O42" i="52"/>
  <c r="P42" i="52" s="1"/>
  <c r="O41" i="52"/>
  <c r="P41" i="52" s="1"/>
  <c r="N40" i="52"/>
  <c r="M40" i="52"/>
  <c r="L40" i="52"/>
  <c r="K40" i="52"/>
  <c r="J40" i="52"/>
  <c r="I40" i="52"/>
  <c r="H40" i="52"/>
  <c r="G40" i="52"/>
  <c r="F40" i="52"/>
  <c r="E40" i="52"/>
  <c r="D40" i="52"/>
  <c r="O39" i="52"/>
  <c r="P39" i="52" s="1"/>
  <c r="N38" i="52"/>
  <c r="M38" i="52"/>
  <c r="L38" i="52"/>
  <c r="K38" i="52"/>
  <c r="J38" i="52"/>
  <c r="I38" i="52"/>
  <c r="H38" i="52"/>
  <c r="G38" i="52"/>
  <c r="F38" i="52"/>
  <c r="E38" i="52"/>
  <c r="D38" i="52"/>
  <c r="O37" i="52"/>
  <c r="P37" i="52" s="1"/>
  <c r="P36" i="52"/>
  <c r="N35" i="52"/>
  <c r="M35" i="52"/>
  <c r="L35" i="52"/>
  <c r="K35" i="52"/>
  <c r="J35" i="52"/>
  <c r="I35" i="52"/>
  <c r="H35" i="52"/>
  <c r="G35" i="52"/>
  <c r="F35" i="52"/>
  <c r="E35" i="52"/>
  <c r="D35" i="52"/>
  <c r="P34" i="52"/>
  <c r="P33" i="52"/>
  <c r="N32" i="52"/>
  <c r="M32" i="52"/>
  <c r="L32" i="52"/>
  <c r="K32" i="52"/>
  <c r="J32" i="52"/>
  <c r="I32" i="52"/>
  <c r="H32" i="52"/>
  <c r="G32" i="52"/>
  <c r="F32" i="52"/>
  <c r="E32" i="52"/>
  <c r="D32" i="52"/>
  <c r="P31" i="52"/>
  <c r="P30" i="52"/>
  <c r="P29" i="52"/>
  <c r="P28" i="52"/>
  <c r="N27" i="52"/>
  <c r="M27" i="52"/>
  <c r="L27" i="52"/>
  <c r="K27" i="52"/>
  <c r="J27" i="52"/>
  <c r="I27" i="52"/>
  <c r="H27" i="52"/>
  <c r="G27" i="52"/>
  <c r="F27" i="52"/>
  <c r="E27" i="52"/>
  <c r="D27" i="52"/>
  <c r="P26" i="52"/>
  <c r="P25" i="52"/>
  <c r="N24" i="52"/>
  <c r="M24" i="52"/>
  <c r="L24" i="52"/>
  <c r="K24" i="52"/>
  <c r="J24" i="52"/>
  <c r="I24" i="52"/>
  <c r="H24" i="52"/>
  <c r="G24" i="52"/>
  <c r="F24" i="52"/>
  <c r="E24" i="52"/>
  <c r="D24" i="52"/>
  <c r="P23" i="52"/>
  <c r="P22" i="52"/>
  <c r="N21" i="52"/>
  <c r="M21" i="52"/>
  <c r="L21" i="52"/>
  <c r="K21" i="52"/>
  <c r="J21" i="52"/>
  <c r="I21" i="52"/>
  <c r="H21" i="52"/>
  <c r="G21" i="52"/>
  <c r="F21" i="52"/>
  <c r="E21" i="52"/>
  <c r="D21" i="52"/>
  <c r="P20" i="52"/>
  <c r="P19" i="52"/>
  <c r="P18" i="52"/>
  <c r="P17" i="52"/>
  <c r="P16" i="52"/>
  <c r="P15" i="52"/>
  <c r="P14" i="52"/>
  <c r="P13" i="52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0" i="52" l="1"/>
  <c r="P40" i="52" s="1"/>
  <c r="O38" i="52"/>
  <c r="P38" i="52" s="1"/>
  <c r="D49" i="52"/>
  <c r="O35" i="52"/>
  <c r="P35" i="52" s="1"/>
  <c r="F49" i="52"/>
  <c r="O32" i="52"/>
  <c r="P32" i="52" s="1"/>
  <c r="O27" i="52"/>
  <c r="P27" i="52" s="1"/>
  <c r="I49" i="52"/>
  <c r="O24" i="52"/>
  <c r="P24" i="52" s="1"/>
  <c r="G49" i="52"/>
  <c r="K49" i="52"/>
  <c r="L49" i="52"/>
  <c r="M49" i="52"/>
  <c r="O21" i="52"/>
  <c r="P21" i="52" s="1"/>
  <c r="H49" i="52"/>
  <c r="N49" i="52"/>
  <c r="J49" i="52"/>
  <c r="O12" i="52"/>
  <c r="P12" i="52" s="1"/>
  <c r="E49" i="52"/>
  <c r="O5" i="52"/>
  <c r="P5" i="52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N39" i="51"/>
  <c r="M39" i="51"/>
  <c r="L39" i="51"/>
  <c r="K39" i="51"/>
  <c r="J39" i="51"/>
  <c r="I39" i="51"/>
  <c r="H39" i="51"/>
  <c r="G39" i="51"/>
  <c r="F39" i="51"/>
  <c r="E39" i="51"/>
  <c r="D39" i="5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N33" i="51"/>
  <c r="M33" i="51"/>
  <c r="L33" i="51"/>
  <c r="K33" i="51"/>
  <c r="J33" i="51"/>
  <c r="I33" i="51"/>
  <c r="H33" i="51"/>
  <c r="G33" i="51"/>
  <c r="F33" i="51"/>
  <c r="E33" i="51"/>
  <c r="D33" i="51"/>
  <c r="O32" i="51"/>
  <c r="P32" i="51" s="1"/>
  <c r="O31" i="51"/>
  <c r="P31" i="51" s="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49" i="52" l="1"/>
  <c r="P49" i="52" s="1"/>
  <c r="O39" i="51"/>
  <c r="P39" i="51" s="1"/>
  <c r="O36" i="51"/>
  <c r="P36" i="51" s="1"/>
  <c r="O41" i="51"/>
  <c r="P41" i="51" s="1"/>
  <c r="O33" i="51"/>
  <c r="P33" i="51" s="1"/>
  <c r="D50" i="51"/>
  <c r="O28" i="51"/>
  <c r="P28" i="51" s="1"/>
  <c r="E50" i="51"/>
  <c r="O25" i="51"/>
  <c r="P25" i="51" s="1"/>
  <c r="O22" i="51"/>
  <c r="P22" i="51" s="1"/>
  <c r="F50" i="51"/>
  <c r="I50" i="51"/>
  <c r="L50" i="51"/>
  <c r="K50" i="51"/>
  <c r="N50" i="51"/>
  <c r="O13" i="51"/>
  <c r="P13" i="51" s="1"/>
  <c r="H50" i="51"/>
  <c r="J50" i="51"/>
  <c r="M50" i="51"/>
  <c r="G50" i="51"/>
  <c r="O5" i="51"/>
  <c r="P5" i="51" s="1"/>
  <c r="O51" i="50"/>
  <c r="P51" i="50"/>
  <c r="O50" i="50"/>
  <c r="P50" i="50" s="1"/>
  <c r="O49" i="50"/>
  <c r="P49" i="50" s="1"/>
  <c r="O48" i="50"/>
  <c r="P48" i="50" s="1"/>
  <c r="O47" i="50"/>
  <c r="P47" i="50"/>
  <c r="O46" i="50"/>
  <c r="P46" i="50" s="1"/>
  <c r="O45" i="50"/>
  <c r="P45" i="50"/>
  <c r="O44" i="50"/>
  <c r="P44" i="50" s="1"/>
  <c r="N43" i="50"/>
  <c r="M43" i="50"/>
  <c r="L43" i="50"/>
  <c r="K43" i="50"/>
  <c r="J43" i="50"/>
  <c r="I43" i="50"/>
  <c r="H43" i="50"/>
  <c r="G43" i="50"/>
  <c r="F43" i="50"/>
  <c r="E43" i="50"/>
  <c r="D43" i="50"/>
  <c r="O42" i="50"/>
  <c r="P42" i="50"/>
  <c r="N41" i="50"/>
  <c r="M41" i="50"/>
  <c r="L41" i="50"/>
  <c r="K41" i="50"/>
  <c r="J41" i="50"/>
  <c r="I41" i="50"/>
  <c r="H41" i="50"/>
  <c r="G41" i="50"/>
  <c r="F41" i="50"/>
  <c r="E41" i="50"/>
  <c r="D41" i="50"/>
  <c r="O40" i="50"/>
  <c r="P40" i="50" s="1"/>
  <c r="O39" i="50"/>
  <c r="P39" i="50" s="1"/>
  <c r="O38" i="50"/>
  <c r="P38" i="50"/>
  <c r="O37" i="50"/>
  <c r="P37" i="50" s="1"/>
  <c r="O36" i="50"/>
  <c r="P36" i="50"/>
  <c r="N35" i="50"/>
  <c r="M35" i="50"/>
  <c r="L35" i="50"/>
  <c r="K35" i="50"/>
  <c r="J35" i="50"/>
  <c r="I35" i="50"/>
  <c r="H35" i="50"/>
  <c r="G35" i="50"/>
  <c r="F35" i="50"/>
  <c r="E35" i="50"/>
  <c r="D35" i="50"/>
  <c r="O34" i="50"/>
  <c r="P34" i="50" s="1"/>
  <c r="O33" i="50"/>
  <c r="P33" i="50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O30" i="50"/>
  <c r="P30" i="50" s="1"/>
  <c r="O29" i="50"/>
  <c r="P29" i="50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7" i="50" s="1"/>
  <c r="P27" i="50" s="1"/>
  <c r="O26" i="50"/>
  <c r="P26" i="50" s="1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/>
  <c r="O19" i="50"/>
  <c r="P19" i="50" s="1"/>
  <c r="O18" i="50"/>
  <c r="P18" i="50"/>
  <c r="O17" i="50"/>
  <c r="P17" i="50" s="1"/>
  <c r="O16" i="50"/>
  <c r="P16" i="50" s="1"/>
  <c r="O15" i="50"/>
  <c r="P15" i="50"/>
  <c r="O14" i="50"/>
  <c r="P14" i="50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/>
  <c r="O10" i="50"/>
  <c r="P10" i="50" s="1"/>
  <c r="O9" i="50"/>
  <c r="P9" i="50"/>
  <c r="O8" i="50"/>
  <c r="P8" i="50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49" i="48"/>
  <c r="O49" i="48" s="1"/>
  <c r="N48" i="48"/>
  <c r="O48" i="48"/>
  <c r="N47" i="48"/>
  <c r="O47" i="48" s="1"/>
  <c r="N46" i="48"/>
  <c r="O46" i="48" s="1"/>
  <c r="N45" i="48"/>
  <c r="O45" i="48" s="1"/>
  <c r="N44" i="48"/>
  <c r="O44" i="48"/>
  <c r="N43" i="48"/>
  <c r="O43" i="48" s="1"/>
  <c r="N42" i="48"/>
  <c r="O42" i="48"/>
  <c r="M41" i="48"/>
  <c r="L41" i="48"/>
  <c r="K41" i="48"/>
  <c r="J41" i="48"/>
  <c r="I41" i="48"/>
  <c r="H41" i="48"/>
  <c r="G41" i="48"/>
  <c r="F41" i="48"/>
  <c r="E41" i="48"/>
  <c r="D41" i="48"/>
  <c r="N40" i="48"/>
  <c r="O40" i="48"/>
  <c r="M39" i="48"/>
  <c r="L39" i="48"/>
  <c r="K39" i="48"/>
  <c r="J39" i="48"/>
  <c r="I39" i="48"/>
  <c r="H39" i="48"/>
  <c r="G39" i="48"/>
  <c r="F39" i="48"/>
  <c r="E39" i="48"/>
  <c r="D39" i="48"/>
  <c r="N38" i="48"/>
  <c r="O38" i="48"/>
  <c r="N37" i="48"/>
  <c r="O37" i="48" s="1"/>
  <c r="N36" i="48"/>
  <c r="O36" i="48" s="1"/>
  <c r="M35" i="48"/>
  <c r="L35" i="48"/>
  <c r="K35" i="48"/>
  <c r="J35" i="48"/>
  <c r="I35" i="48"/>
  <c r="H35" i="48"/>
  <c r="G35" i="48"/>
  <c r="F35" i="48"/>
  <c r="E35" i="48"/>
  <c r="D35" i="48"/>
  <c r="N34" i="48"/>
  <c r="O34" i="48" s="1"/>
  <c r="N33" i="48"/>
  <c r="O33" i="48" s="1"/>
  <c r="N32" i="48"/>
  <c r="O32" i="48"/>
  <c r="M31" i="48"/>
  <c r="L31" i="48"/>
  <c r="K31" i="48"/>
  <c r="J31" i="48"/>
  <c r="I31" i="48"/>
  <c r="H31" i="48"/>
  <c r="G31" i="48"/>
  <c r="F31" i="48"/>
  <c r="E31" i="48"/>
  <c r="D31" i="48"/>
  <c r="N30" i="48"/>
  <c r="O30" i="48"/>
  <c r="N29" i="48"/>
  <c r="O29" i="48" s="1"/>
  <c r="N28" i="48"/>
  <c r="O28" i="48"/>
  <c r="M27" i="48"/>
  <c r="L27" i="48"/>
  <c r="K27" i="48"/>
  <c r="J27" i="48"/>
  <c r="I27" i="48"/>
  <c r="H27" i="48"/>
  <c r="G27" i="48"/>
  <c r="F27" i="48"/>
  <c r="E27" i="48"/>
  <c r="D27" i="48"/>
  <c r="N26" i="48"/>
  <c r="O26" i="48"/>
  <c r="N25" i="48"/>
  <c r="O25" i="48" s="1"/>
  <c r="M24" i="48"/>
  <c r="L24" i="48"/>
  <c r="K24" i="48"/>
  <c r="J24" i="48"/>
  <c r="I24" i="48"/>
  <c r="H24" i="48"/>
  <c r="G24" i="48"/>
  <c r="F24" i="48"/>
  <c r="E24" i="48"/>
  <c r="D24" i="48"/>
  <c r="N23" i="48"/>
  <c r="O23" i="48" s="1"/>
  <c r="N22" i="48"/>
  <c r="O22" i="48" s="1"/>
  <c r="M21" i="48"/>
  <c r="L21" i="48"/>
  <c r="K21" i="48"/>
  <c r="J21" i="48"/>
  <c r="I21" i="48"/>
  <c r="H21" i="48"/>
  <c r="G21" i="48"/>
  <c r="F21" i="48"/>
  <c r="F50" i="48" s="1"/>
  <c r="N50" i="48" s="1"/>
  <c r="O50" i="48" s="1"/>
  <c r="E21" i="48"/>
  <c r="D21" i="48"/>
  <c r="N20" i="48"/>
  <c r="O20" i="48" s="1"/>
  <c r="N19" i="48"/>
  <c r="O19" i="48" s="1"/>
  <c r="N18" i="48"/>
  <c r="O18" i="48"/>
  <c r="N17" i="48"/>
  <c r="O17" i="48" s="1"/>
  <c r="N16" i="48"/>
  <c r="O16" i="48"/>
  <c r="N15" i="48"/>
  <c r="O15" i="48" s="1"/>
  <c r="N14" i="48"/>
  <c r="O14" i="48" s="1"/>
  <c r="N13" i="48"/>
  <c r="O13" i="48" s="1"/>
  <c r="M12" i="48"/>
  <c r="L12" i="48"/>
  <c r="K12" i="48"/>
  <c r="J12" i="48"/>
  <c r="I12" i="48"/>
  <c r="H12" i="48"/>
  <c r="G12" i="48"/>
  <c r="F12" i="48"/>
  <c r="E12" i="48"/>
  <c r="D12" i="48"/>
  <c r="N11" i="48"/>
  <c r="O11" i="48" s="1"/>
  <c r="N10" i="48"/>
  <c r="O10" i="48"/>
  <c r="N9" i="48"/>
  <c r="O9" i="48" s="1"/>
  <c r="N8" i="48"/>
  <c r="O8" i="48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50" i="47"/>
  <c r="O50" i="47" s="1"/>
  <c r="N49" i="47"/>
  <c r="O49" i="47" s="1"/>
  <c r="N48" i="47"/>
  <c r="O48" i="47"/>
  <c r="N47" i="47"/>
  <c r="O47" i="47" s="1"/>
  <c r="N46" i="47"/>
  <c r="O46" i="47"/>
  <c r="N45" i="47"/>
  <c r="O45" i="47" s="1"/>
  <c r="N44" i="47"/>
  <c r="O44" i="47" s="1"/>
  <c r="M43" i="47"/>
  <c r="L43" i="47"/>
  <c r="K43" i="47"/>
  <c r="J43" i="47"/>
  <c r="I43" i="47"/>
  <c r="H43" i="47"/>
  <c r="G43" i="47"/>
  <c r="F43" i="47"/>
  <c r="E43" i="47"/>
  <c r="D43" i="47"/>
  <c r="N42" i="47"/>
  <c r="O42" i="47" s="1"/>
  <c r="M41" i="47"/>
  <c r="L41" i="47"/>
  <c r="K41" i="47"/>
  <c r="J41" i="47"/>
  <c r="I41" i="47"/>
  <c r="H41" i="47"/>
  <c r="G41" i="47"/>
  <c r="F41" i="47"/>
  <c r="E41" i="47"/>
  <c r="D41" i="47"/>
  <c r="N40" i="47"/>
  <c r="O40" i="47" s="1"/>
  <c r="N39" i="47"/>
  <c r="O39" i="47" s="1"/>
  <c r="N38" i="47"/>
  <c r="O38" i="47"/>
  <c r="N37" i="47"/>
  <c r="O37" i="47" s="1"/>
  <c r="M36" i="47"/>
  <c r="L36" i="47"/>
  <c r="K36" i="47"/>
  <c r="J36" i="47"/>
  <c r="I36" i="47"/>
  <c r="H36" i="47"/>
  <c r="G36" i="47"/>
  <c r="F36" i="47"/>
  <c r="E36" i="47"/>
  <c r="D36" i="47"/>
  <c r="N35" i="47"/>
  <c r="O35" i="47" s="1"/>
  <c r="N34" i="47"/>
  <c r="O34" i="47"/>
  <c r="N33" i="47"/>
  <c r="O33" i="47" s="1"/>
  <c r="M32" i="47"/>
  <c r="L32" i="47"/>
  <c r="K32" i="47"/>
  <c r="J32" i="47"/>
  <c r="I32" i="47"/>
  <c r="H32" i="47"/>
  <c r="G32" i="47"/>
  <c r="F32" i="47"/>
  <c r="E32" i="47"/>
  <c r="D32" i="47"/>
  <c r="N31" i="47"/>
  <c r="O31" i="47" s="1"/>
  <c r="N30" i="47"/>
  <c r="O30" i="47" s="1"/>
  <c r="N29" i="47"/>
  <c r="O29" i="47" s="1"/>
  <c r="M28" i="47"/>
  <c r="L28" i="47"/>
  <c r="K28" i="47"/>
  <c r="J28" i="47"/>
  <c r="I28" i="47"/>
  <c r="H28" i="47"/>
  <c r="N28" i="47" s="1"/>
  <c r="O28" i="47" s="1"/>
  <c r="G28" i="47"/>
  <c r="F28" i="47"/>
  <c r="E28" i="47"/>
  <c r="D28" i="47"/>
  <c r="N27" i="47"/>
  <c r="O27" i="47" s="1"/>
  <c r="N26" i="47"/>
  <c r="O26" i="47"/>
  <c r="N25" i="47"/>
  <c r="O25" i="47" s="1"/>
  <c r="M24" i="47"/>
  <c r="L24" i="47"/>
  <c r="K24" i="47"/>
  <c r="J24" i="47"/>
  <c r="I24" i="47"/>
  <c r="H24" i="47"/>
  <c r="G24" i="47"/>
  <c r="F24" i="47"/>
  <c r="E24" i="47"/>
  <c r="D24" i="47"/>
  <c r="N23" i="47"/>
  <c r="O23" i="47" s="1"/>
  <c r="N22" i="47"/>
  <c r="O22" i="47"/>
  <c r="M21" i="47"/>
  <c r="L21" i="47"/>
  <c r="K21" i="47"/>
  <c r="J21" i="47"/>
  <c r="I21" i="47"/>
  <c r="H21" i="47"/>
  <c r="G21" i="47"/>
  <c r="F21" i="47"/>
  <c r="E21" i="47"/>
  <c r="D21" i="47"/>
  <c r="N20" i="47"/>
  <c r="O20" i="47"/>
  <c r="N19" i="47"/>
  <c r="O19" i="47" s="1"/>
  <c r="N18" i="47"/>
  <c r="O18" i="47" s="1"/>
  <c r="N17" i="47"/>
  <c r="O17" i="47" s="1"/>
  <c r="N16" i="47"/>
  <c r="O16" i="47"/>
  <c r="N15" i="47"/>
  <c r="O15" i="47" s="1"/>
  <c r="N14" i="47"/>
  <c r="O14" i="47"/>
  <c r="N13" i="47"/>
  <c r="O13" i="47" s="1"/>
  <c r="M12" i="47"/>
  <c r="L12" i="47"/>
  <c r="K12" i="47"/>
  <c r="J12" i="47"/>
  <c r="I12" i="47"/>
  <c r="H12" i="47"/>
  <c r="G12" i="47"/>
  <c r="F12" i="47"/>
  <c r="E12" i="47"/>
  <c r="D12" i="47"/>
  <c r="N11" i="47"/>
  <c r="O11" i="47" s="1"/>
  <c r="N10" i="47"/>
  <c r="O10" i="47" s="1"/>
  <c r="N9" i="47"/>
  <c r="O9" i="47" s="1"/>
  <c r="N8" i="47"/>
  <c r="O8" i="47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49" i="46"/>
  <c r="O49" i="46"/>
  <c r="N48" i="46"/>
  <c r="O48" i="46" s="1"/>
  <c r="N47" i="46"/>
  <c r="O47" i="46" s="1"/>
  <c r="N46" i="46"/>
  <c r="O46" i="46" s="1"/>
  <c r="N45" i="46"/>
  <c r="O45" i="46"/>
  <c r="N44" i="46"/>
  <c r="O44" i="46" s="1"/>
  <c r="N43" i="46"/>
  <c r="O43" i="46"/>
  <c r="M42" i="46"/>
  <c r="L42" i="46"/>
  <c r="K42" i="46"/>
  <c r="J42" i="46"/>
  <c r="I42" i="46"/>
  <c r="H42" i="46"/>
  <c r="G42" i="46"/>
  <c r="F42" i="46"/>
  <c r="E42" i="46"/>
  <c r="D42" i="46"/>
  <c r="N41" i="46"/>
  <c r="O41" i="46"/>
  <c r="M40" i="46"/>
  <c r="L40" i="46"/>
  <c r="K40" i="46"/>
  <c r="J40" i="46"/>
  <c r="I40" i="46"/>
  <c r="H40" i="46"/>
  <c r="G40" i="46"/>
  <c r="F40" i="46"/>
  <c r="E40" i="46"/>
  <c r="D40" i="46"/>
  <c r="N39" i="46"/>
  <c r="O39" i="46"/>
  <c r="N38" i="46"/>
  <c r="O38" i="46" s="1"/>
  <c r="N37" i="46"/>
  <c r="O37" i="46" s="1"/>
  <c r="N36" i="46"/>
  <c r="O36" i="46" s="1"/>
  <c r="M35" i="46"/>
  <c r="L35" i="46"/>
  <c r="K35" i="46"/>
  <c r="J35" i="46"/>
  <c r="I35" i="46"/>
  <c r="H35" i="46"/>
  <c r="G35" i="46"/>
  <c r="F35" i="46"/>
  <c r="E35" i="46"/>
  <c r="D35" i="46"/>
  <c r="N34" i="46"/>
  <c r="O34" i="46" s="1"/>
  <c r="N33" i="46"/>
  <c r="O33" i="46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N29" i="46"/>
  <c r="O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F50" i="46" s="1"/>
  <c r="E24" i="46"/>
  <c r="D24" i="46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/>
  <c r="N18" i="46"/>
  <c r="O18" i="46" s="1"/>
  <c r="N17" i="46"/>
  <c r="O17" i="46"/>
  <c r="N16" i="46"/>
  <c r="O16" i="46" s="1"/>
  <c r="N15" i="46"/>
  <c r="O15" i="46" s="1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H50" i="46" s="1"/>
  <c r="G5" i="46"/>
  <c r="F5" i="46"/>
  <c r="E5" i="46"/>
  <c r="D5" i="46"/>
  <c r="N49" i="45"/>
  <c r="O49" i="45" s="1"/>
  <c r="N48" i="45"/>
  <c r="O48" i="45"/>
  <c r="N47" i="45"/>
  <c r="O47" i="45" s="1"/>
  <c r="N46" i="45"/>
  <c r="O46" i="45"/>
  <c r="N45" i="45"/>
  <c r="O45" i="45" s="1"/>
  <c r="N44" i="45"/>
  <c r="O44" i="45" s="1"/>
  <c r="N43" i="45"/>
  <c r="O43" i="45" s="1"/>
  <c r="N42" i="45"/>
  <c r="O42" i="45"/>
  <c r="M41" i="45"/>
  <c r="L41" i="45"/>
  <c r="K41" i="45"/>
  <c r="J41" i="45"/>
  <c r="I41" i="45"/>
  <c r="H41" i="45"/>
  <c r="G41" i="45"/>
  <c r="F41" i="45"/>
  <c r="E41" i="45"/>
  <c r="D41" i="45"/>
  <c r="N40" i="45"/>
  <c r="O40" i="45"/>
  <c r="M39" i="45"/>
  <c r="L39" i="45"/>
  <c r="K39" i="45"/>
  <c r="J39" i="45"/>
  <c r="I39" i="45"/>
  <c r="H39" i="45"/>
  <c r="G39" i="45"/>
  <c r="F39" i="45"/>
  <c r="E39" i="45"/>
  <c r="D39" i="45"/>
  <c r="N38" i="45"/>
  <c r="O38" i="45"/>
  <c r="N37" i="45"/>
  <c r="O37" i="45" s="1"/>
  <c r="N36" i="45"/>
  <c r="O36" i="45"/>
  <c r="M35" i="45"/>
  <c r="L35" i="45"/>
  <c r="K35" i="45"/>
  <c r="J35" i="45"/>
  <c r="I35" i="45"/>
  <c r="H35" i="45"/>
  <c r="G35" i="45"/>
  <c r="F35" i="45"/>
  <c r="E35" i="45"/>
  <c r="D35" i="45"/>
  <c r="N34" i="45"/>
  <c r="O34" i="45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 s="1"/>
  <c r="N18" i="45"/>
  <c r="O18" i="45" s="1"/>
  <c r="N17" i="45"/>
  <c r="O17" i="45" s="1"/>
  <c r="N16" i="45"/>
  <c r="O16" i="45"/>
  <c r="N15" i="45"/>
  <c r="O15" i="45" s="1"/>
  <c r="N14" i="45"/>
  <c r="O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49" i="44"/>
  <c r="O49" i="44"/>
  <c r="N48" i="44"/>
  <c r="O48" i="44" s="1"/>
  <c r="N47" i="44"/>
  <c r="O47" i="44" s="1"/>
  <c r="N46" i="44"/>
  <c r="O46" i="44" s="1"/>
  <c r="N45" i="44"/>
  <c r="O45" i="44"/>
  <c r="N44" i="44"/>
  <c r="O44" i="44" s="1"/>
  <c r="N43" i="44"/>
  <c r="O43" i="44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4" i="44"/>
  <c r="O34" i="44" s="1"/>
  <c r="N33" i="44"/>
  <c r="O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N24" i="44" s="1"/>
  <c r="O24" i="44" s="1"/>
  <c r="E24" i="44"/>
  <c r="D24" i="44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/>
  <c r="N18" i="44"/>
  <c r="O18" i="44" s="1"/>
  <c r="N17" i="44"/>
  <c r="O17" i="44"/>
  <c r="N16" i="44"/>
  <c r="O16" i="44" s="1"/>
  <c r="N15" i="44"/>
  <c r="O15" i="44" s="1"/>
  <c r="N14" i="44"/>
  <c r="O14" i="44" s="1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48" i="43"/>
  <c r="O48" i="43" s="1"/>
  <c r="N47" i="43"/>
  <c r="O47" i="43"/>
  <c r="N46" i="43"/>
  <c r="O46" i="43" s="1"/>
  <c r="N45" i="43"/>
  <c r="O45" i="43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N41" i="43" s="1"/>
  <c r="G41" i="43"/>
  <c r="F41" i="43"/>
  <c r="E41" i="43"/>
  <c r="D41" i="43"/>
  <c r="N40" i="43"/>
  <c r="O40" i="43" s="1"/>
  <c r="M39" i="43"/>
  <c r="L39" i="43"/>
  <c r="K39" i="43"/>
  <c r="J39" i="43"/>
  <c r="I39" i="43"/>
  <c r="H39" i="43"/>
  <c r="N39" i="43" s="1"/>
  <c r="G39" i="43"/>
  <c r="F39" i="43"/>
  <c r="E39" i="43"/>
  <c r="D39" i="43"/>
  <c r="N38" i="43"/>
  <c r="O38" i="43" s="1"/>
  <c r="N37" i="43"/>
  <c r="O37" i="43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N28" i="43"/>
  <c r="O28" i="43" s="1"/>
  <c r="M27" i="43"/>
  <c r="M49" i="43"/>
  <c r="L27" i="43"/>
  <c r="K27" i="43"/>
  <c r="J27" i="43"/>
  <c r="I27" i="43"/>
  <c r="I49" i="43" s="1"/>
  <c r="H27" i="43"/>
  <c r="G27" i="43"/>
  <c r="F27" i="43"/>
  <c r="E27" i="43"/>
  <c r="D27" i="43"/>
  <c r="N26" i="43"/>
  <c r="O26" i="43"/>
  <c r="N25" i="43"/>
  <c r="O25" i="43" s="1"/>
  <c r="M24" i="43"/>
  <c r="L24" i="43"/>
  <c r="K24" i="43"/>
  <c r="K49" i="43" s="1"/>
  <c r="J24" i="43"/>
  <c r="I24" i="43"/>
  <c r="H24" i="43"/>
  <c r="G24" i="43"/>
  <c r="F24" i="43"/>
  <c r="E24" i="43"/>
  <c r="D24" i="43"/>
  <c r="N23" i="43"/>
  <c r="O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1" i="43" s="1"/>
  <c r="N20" i="43"/>
  <c r="O20" i="43"/>
  <c r="N19" i="43"/>
  <c r="O19" i="43" s="1"/>
  <c r="N18" i="43"/>
  <c r="O18" i="43" s="1"/>
  <c r="N17" i="43"/>
  <c r="O17" i="43"/>
  <c r="N16" i="43"/>
  <c r="O16" i="43" s="1"/>
  <c r="N15" i="43"/>
  <c r="O15" i="43"/>
  <c r="N14" i="43"/>
  <c r="O14" i="43"/>
  <c r="N13" i="43"/>
  <c r="O13" i="43" s="1"/>
  <c r="M12" i="43"/>
  <c r="L12" i="43"/>
  <c r="K12" i="43"/>
  <c r="J12" i="43"/>
  <c r="I12" i="43"/>
  <c r="H12" i="43"/>
  <c r="G12" i="43"/>
  <c r="N12" i="43"/>
  <c r="O12" i="43" s="1"/>
  <c r="F12" i="43"/>
  <c r="E12" i="43"/>
  <c r="D12" i="43"/>
  <c r="N11" i="43"/>
  <c r="O11" i="43" s="1"/>
  <c r="N10" i="43"/>
  <c r="O10" i="43"/>
  <c r="N9" i="43"/>
  <c r="O9" i="43" s="1"/>
  <c r="N8" i="43"/>
  <c r="O8" i="43"/>
  <c r="N7" i="43"/>
  <c r="O7" i="43"/>
  <c r="N6" i="43"/>
  <c r="O6" i="43" s="1"/>
  <c r="M5" i="43"/>
  <c r="L5" i="43"/>
  <c r="K5" i="43"/>
  <c r="J5" i="43"/>
  <c r="J49" i="43" s="1"/>
  <c r="I5" i="43"/>
  <c r="H5" i="43"/>
  <c r="G5" i="43"/>
  <c r="F5" i="43"/>
  <c r="E5" i="43"/>
  <c r="D5" i="43"/>
  <c r="N49" i="42"/>
  <c r="O49" i="42" s="1"/>
  <c r="N48" i="42"/>
  <c r="O48" i="42" s="1"/>
  <c r="N47" i="42"/>
  <c r="O47" i="42"/>
  <c r="N46" i="42"/>
  <c r="O46" i="42" s="1"/>
  <c r="N45" i="42"/>
  <c r="O45" i="42"/>
  <c r="N44" i="42"/>
  <c r="O44" i="42"/>
  <c r="N43" i="42"/>
  <c r="O43" i="42" s="1"/>
  <c r="M42" i="42"/>
  <c r="L42" i="42"/>
  <c r="K42" i="42"/>
  <c r="J42" i="42"/>
  <c r="I42" i="42"/>
  <c r="H42" i="42"/>
  <c r="G42" i="42"/>
  <c r="F42" i="42"/>
  <c r="N42" i="42" s="1"/>
  <c r="E42" i="42"/>
  <c r="D42" i="42"/>
  <c r="N41" i="42"/>
  <c r="O41" i="42"/>
  <c r="M40" i="42"/>
  <c r="L40" i="42"/>
  <c r="K40" i="42"/>
  <c r="J40" i="42"/>
  <c r="I40" i="42"/>
  <c r="H40" i="42"/>
  <c r="G40" i="42"/>
  <c r="N40" i="42" s="1"/>
  <c r="O40" i="42" s="1"/>
  <c r="F40" i="42"/>
  <c r="E40" i="42"/>
  <c r="D40" i="42"/>
  <c r="N39" i="42"/>
  <c r="O39" i="42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N36" i="42" s="1"/>
  <c r="O36" i="42" s="1"/>
  <c r="D36" i="42"/>
  <c r="N35" i="42"/>
  <c r="O35" i="42" s="1"/>
  <c r="N34" i="42"/>
  <c r="O34" i="42" s="1"/>
  <c r="N33" i="42"/>
  <c r="O33" i="42"/>
  <c r="M32" i="42"/>
  <c r="L32" i="42"/>
  <c r="K32" i="42"/>
  <c r="J32" i="42"/>
  <c r="I32" i="42"/>
  <c r="I50" i="42" s="1"/>
  <c r="H32" i="42"/>
  <c r="G32" i="42"/>
  <c r="F32" i="42"/>
  <c r="E32" i="42"/>
  <c r="D32" i="42"/>
  <c r="N31" i="42"/>
  <c r="O31" i="42"/>
  <c r="N30" i="42"/>
  <c r="O30" i="42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/>
  <c r="N18" i="42"/>
  <c r="O18" i="42"/>
  <c r="N17" i="42"/>
  <c r="O17" i="42" s="1"/>
  <c r="N16" i="42"/>
  <c r="O16" i="42" s="1"/>
  <c r="N15" i="42"/>
  <c r="O15" i="42" s="1"/>
  <c r="N14" i="42"/>
  <c r="O14" i="42" s="1"/>
  <c r="N13" i="42"/>
  <c r="O13" i="42"/>
  <c r="M12" i="42"/>
  <c r="L12" i="42"/>
  <c r="K12" i="42"/>
  <c r="J12" i="42"/>
  <c r="J50" i="42" s="1"/>
  <c r="I12" i="42"/>
  <c r="H12" i="42"/>
  <c r="G12" i="42"/>
  <c r="G50" i="42" s="1"/>
  <c r="F12" i="42"/>
  <c r="E12" i="42"/>
  <c r="D12" i="42"/>
  <c r="N11" i="42"/>
  <c r="O11" i="42" s="1"/>
  <c r="N10" i="42"/>
  <c r="O10" i="42"/>
  <c r="N9" i="42"/>
  <c r="O9" i="42"/>
  <c r="N8" i="42"/>
  <c r="O8" i="42"/>
  <c r="N7" i="42"/>
  <c r="O7" i="42"/>
  <c r="N6" i="42"/>
  <c r="O6" i="42" s="1"/>
  <c r="M5" i="42"/>
  <c r="M50" i="42" s="1"/>
  <c r="L5" i="42"/>
  <c r="K5" i="42"/>
  <c r="J5" i="42"/>
  <c r="I5" i="42"/>
  <c r="H5" i="42"/>
  <c r="H50" i="42" s="1"/>
  <c r="G5" i="42"/>
  <c r="F5" i="42"/>
  <c r="F50" i="42" s="1"/>
  <c r="E5" i="42"/>
  <c r="D5" i="42"/>
  <c r="N59" i="41"/>
  <c r="O59" i="41"/>
  <c r="N58" i="41"/>
  <c r="O58" i="41"/>
  <c r="N57" i="41"/>
  <c r="O57" i="41"/>
  <c r="N56" i="41"/>
  <c r="O56" i="41"/>
  <c r="N55" i="41"/>
  <c r="O55" i="41" s="1"/>
  <c r="N54" i="41"/>
  <c r="O54" i="41" s="1"/>
  <c r="N53" i="41"/>
  <c r="O53" i="41"/>
  <c r="N52" i="41"/>
  <c r="O52" i="41"/>
  <c r="N51" i="41"/>
  <c r="O51" i="41"/>
  <c r="N50" i="41"/>
  <c r="O50" i="41" s="1"/>
  <c r="N49" i="41"/>
  <c r="O49" i="41" s="1"/>
  <c r="N48" i="41"/>
  <c r="O48" i="41" s="1"/>
  <c r="N47" i="41"/>
  <c r="O47" i="41"/>
  <c r="N46" i="41"/>
  <c r="O46" i="41"/>
  <c r="N45" i="41"/>
  <c r="O45" i="41"/>
  <c r="M44" i="41"/>
  <c r="L44" i="41"/>
  <c r="K44" i="41"/>
  <c r="J44" i="41"/>
  <c r="I44" i="41"/>
  <c r="H44" i="41"/>
  <c r="G44" i="41"/>
  <c r="F44" i="41"/>
  <c r="E44" i="41"/>
  <c r="D44" i="41"/>
  <c r="N43" i="41"/>
  <c r="O43" i="4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0" i="41"/>
  <c r="O40" i="41" s="1"/>
  <c r="N39" i="41"/>
  <c r="O39" i="41" s="1"/>
  <c r="N38" i="41"/>
  <c r="O38" i="41"/>
  <c r="N37" i="41"/>
  <c r="O37" i="41" s="1"/>
  <c r="M36" i="41"/>
  <c r="L36" i="41"/>
  <c r="N36" i="41" s="1"/>
  <c r="O36" i="41" s="1"/>
  <c r="K36" i="41"/>
  <c r="J36" i="41"/>
  <c r="I36" i="41"/>
  <c r="H36" i="41"/>
  <c r="G36" i="41"/>
  <c r="F36" i="41"/>
  <c r="E36" i="41"/>
  <c r="D36" i="41"/>
  <c r="N35" i="41"/>
  <c r="O35" i="41" s="1"/>
  <c r="N34" i="41"/>
  <c r="O34" i="41"/>
  <c r="N33" i="41"/>
  <c r="O33" i="41" s="1"/>
  <c r="M32" i="41"/>
  <c r="L32" i="41"/>
  <c r="K32" i="41"/>
  <c r="J32" i="41"/>
  <c r="I32" i="41"/>
  <c r="H32" i="41"/>
  <c r="G32" i="41"/>
  <c r="F32" i="41"/>
  <c r="N32" i="41" s="1"/>
  <c r="O32" i="41" s="1"/>
  <c r="E32" i="41"/>
  <c r="D32" i="41"/>
  <c r="N31" i="41"/>
  <c r="O31" i="41" s="1"/>
  <c r="N30" i="41"/>
  <c r="O30" i="41" s="1"/>
  <c r="N29" i="41"/>
  <c r="O29" i="41"/>
  <c r="N28" i="41"/>
  <c r="O28" i="41" s="1"/>
  <c r="M27" i="41"/>
  <c r="L27" i="41"/>
  <c r="N27" i="41" s="1"/>
  <c r="O27" i="41" s="1"/>
  <c r="K27" i="41"/>
  <c r="J27" i="41"/>
  <c r="I27" i="41"/>
  <c r="H27" i="41"/>
  <c r="G27" i="41"/>
  <c r="F27" i="41"/>
  <c r="E27" i="41"/>
  <c r="D27" i="41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N20" i="41" s="1"/>
  <c r="E20" i="41"/>
  <c r="D20" i="41"/>
  <c r="N19" i="41"/>
  <c r="O19" i="41" s="1"/>
  <c r="N18" i="41"/>
  <c r="O18" i="41" s="1"/>
  <c r="N17" i="41"/>
  <c r="O17" i="41"/>
  <c r="N16" i="41"/>
  <c r="O16" i="41" s="1"/>
  <c r="N15" i="41"/>
  <c r="O15" i="41"/>
  <c r="N14" i="41"/>
  <c r="O14" i="41" s="1"/>
  <c r="N13" i="41"/>
  <c r="O13" i="41" s="1"/>
  <c r="N12" i="41"/>
  <c r="O12" i="41" s="1"/>
  <c r="M11" i="41"/>
  <c r="L11" i="41"/>
  <c r="K11" i="41"/>
  <c r="J11" i="41"/>
  <c r="I11" i="41"/>
  <c r="H11" i="41"/>
  <c r="N11" i="41" s="1"/>
  <c r="O11" i="41" s="1"/>
  <c r="G11" i="41"/>
  <c r="F11" i="41"/>
  <c r="E11" i="41"/>
  <c r="D11" i="41"/>
  <c r="N10" i="41"/>
  <c r="O10" i="41" s="1"/>
  <c r="N9" i="41"/>
  <c r="O9" i="41"/>
  <c r="N8" i="41"/>
  <c r="O8" i="41" s="1"/>
  <c r="N7" i="41"/>
  <c r="O7" i="41"/>
  <c r="N6" i="41"/>
  <c r="O6" i="41" s="1"/>
  <c r="M5" i="41"/>
  <c r="M60" i="41" s="1"/>
  <c r="L5" i="41"/>
  <c r="K5" i="41"/>
  <c r="J5" i="41"/>
  <c r="I5" i="41"/>
  <c r="I60" i="41" s="1"/>
  <c r="H5" i="41"/>
  <c r="G5" i="41"/>
  <c r="F5" i="41"/>
  <c r="E5" i="41"/>
  <c r="D5" i="41"/>
  <c r="D60" i="4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/>
  <c r="N46" i="40"/>
  <c r="O46" i="40" s="1"/>
  <c r="N45" i="40"/>
  <c r="O45" i="40" s="1"/>
  <c r="M44" i="40"/>
  <c r="L44" i="40"/>
  <c r="K44" i="40"/>
  <c r="J44" i="40"/>
  <c r="I44" i="40"/>
  <c r="N44" i="40" s="1"/>
  <c r="O44" i="40" s="1"/>
  <c r="H44" i="40"/>
  <c r="G44" i="40"/>
  <c r="F44" i="40"/>
  <c r="E44" i="40"/>
  <c r="D44" i="40"/>
  <c r="N43" i="40"/>
  <c r="O43" i="40" s="1"/>
  <c r="N42" i="40"/>
  <c r="O42" i="40" s="1"/>
  <c r="M41" i="40"/>
  <c r="L41" i="40"/>
  <c r="K41" i="40"/>
  <c r="N41" i="40" s="1"/>
  <c r="O41" i="40" s="1"/>
  <c r="J41" i="40"/>
  <c r="I41" i="40"/>
  <c r="H41" i="40"/>
  <c r="G41" i="40"/>
  <c r="F41" i="40"/>
  <c r="E41" i="40"/>
  <c r="D41" i="40"/>
  <c r="N40" i="40"/>
  <c r="O40" i="40" s="1"/>
  <c r="N39" i="40"/>
  <c r="O39" i="40" s="1"/>
  <c r="N38" i="40"/>
  <c r="O38" i="40" s="1"/>
  <c r="N37" i="40"/>
  <c r="O37" i="40"/>
  <c r="M36" i="40"/>
  <c r="L36" i="40"/>
  <c r="K36" i="40"/>
  <c r="J36" i="40"/>
  <c r="I36" i="40"/>
  <c r="H36" i="40"/>
  <c r="G36" i="40"/>
  <c r="F36" i="40"/>
  <c r="E36" i="40"/>
  <c r="E59" i="40" s="1"/>
  <c r="D36" i="40"/>
  <c r="N35" i="40"/>
  <c r="O35" i="40"/>
  <c r="N34" i="40"/>
  <c r="O34" i="40" s="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/>
  <c r="N24" i="40"/>
  <c r="O24" i="40" s="1"/>
  <c r="M23" i="40"/>
  <c r="L23" i="40"/>
  <c r="K23" i="40"/>
  <c r="J23" i="40"/>
  <c r="I23" i="40"/>
  <c r="H23" i="40"/>
  <c r="G23" i="40"/>
  <c r="N23" i="40" s="1"/>
  <c r="O23" i="40" s="1"/>
  <c r="F23" i="40"/>
  <c r="E23" i="40"/>
  <c r="D23" i="40"/>
  <c r="N22" i="40"/>
  <c r="O22" i="40" s="1"/>
  <c r="N21" i="40"/>
  <c r="O21" i="40" s="1"/>
  <c r="N20" i="40"/>
  <c r="O20" i="40" s="1"/>
  <c r="M19" i="40"/>
  <c r="L19" i="40"/>
  <c r="L59" i="40"/>
  <c r="K19" i="40"/>
  <c r="J19" i="40"/>
  <c r="I19" i="40"/>
  <c r="H19" i="40"/>
  <c r="G19" i="40"/>
  <c r="F19" i="40"/>
  <c r="E19" i="40"/>
  <c r="D19" i="40"/>
  <c r="N19" i="40" s="1"/>
  <c r="O19" i="40"/>
  <c r="N18" i="40"/>
  <c r="O18" i="40"/>
  <c r="N17" i="40"/>
  <c r="O17" i="40" s="1"/>
  <c r="N16" i="40"/>
  <c r="O16" i="40"/>
  <c r="N15" i="40"/>
  <c r="O15" i="40"/>
  <c r="N14" i="40"/>
  <c r="O14" i="40"/>
  <c r="N13" i="40"/>
  <c r="O13" i="40"/>
  <c r="N12" i="40"/>
  <c r="O12" i="40"/>
  <c r="N11" i="40"/>
  <c r="O11" i="40" s="1"/>
  <c r="M10" i="40"/>
  <c r="L10" i="40"/>
  <c r="K10" i="40"/>
  <c r="J10" i="40"/>
  <c r="J59" i="40" s="1"/>
  <c r="I10" i="40"/>
  <c r="H10" i="40"/>
  <c r="G10" i="40"/>
  <c r="F10" i="40"/>
  <c r="E10" i="40"/>
  <c r="D10" i="40"/>
  <c r="N9" i="40"/>
  <c r="O9" i="40" s="1"/>
  <c r="N8" i="40"/>
  <c r="O8" i="40" s="1"/>
  <c r="N7" i="40"/>
  <c r="O7" i="40" s="1"/>
  <c r="N6" i="40"/>
  <c r="O6" i="40" s="1"/>
  <c r="M5" i="40"/>
  <c r="L5" i="40"/>
  <c r="K5" i="40"/>
  <c r="K59" i="40" s="1"/>
  <c r="J5" i="40"/>
  <c r="I5" i="40"/>
  <c r="H5" i="40"/>
  <c r="H59" i="40" s="1"/>
  <c r="G5" i="40"/>
  <c r="F5" i="40"/>
  <c r="E5" i="40"/>
  <c r="D5" i="40"/>
  <c r="D59" i="40" s="1"/>
  <c r="N58" i="39"/>
  <c r="O58" i="39"/>
  <c r="N57" i="39"/>
  <c r="O57" i="39" s="1"/>
  <c r="N56" i="39"/>
  <c r="O56" i="39"/>
  <c r="N55" i="39"/>
  <c r="O55" i="39"/>
  <c r="N54" i="39"/>
  <c r="O54" i="39"/>
  <c r="N53" i="39"/>
  <c r="O53" i="39"/>
  <c r="N52" i="39"/>
  <c r="O52" i="39"/>
  <c r="N51" i="39"/>
  <c r="O51" i="39" s="1"/>
  <c r="N50" i="39"/>
  <c r="O50" i="39"/>
  <c r="N49" i="39"/>
  <c r="O49" i="39"/>
  <c r="N48" i="39"/>
  <c r="O48" i="39"/>
  <c r="N47" i="39"/>
  <c r="O47" i="39"/>
  <c r="N46" i="39"/>
  <c r="O46" i="39"/>
  <c r="N45" i="39"/>
  <c r="O45" i="39" s="1"/>
  <c r="N44" i="39"/>
  <c r="O44" i="39"/>
  <c r="M43" i="39"/>
  <c r="L43" i="39"/>
  <c r="K43" i="39"/>
  <c r="J43" i="39"/>
  <c r="I43" i="39"/>
  <c r="H43" i="39"/>
  <c r="N43" i="39" s="1"/>
  <c r="O43" i="39" s="1"/>
  <c r="G43" i="39"/>
  <c r="F43" i="39"/>
  <c r="E43" i="39"/>
  <c r="D43" i="39"/>
  <c r="N42" i="39"/>
  <c r="O42" i="39"/>
  <c r="M41" i="39"/>
  <c r="L41" i="39"/>
  <c r="K41" i="39"/>
  <c r="J41" i="39"/>
  <c r="I41" i="39"/>
  <c r="H41" i="39"/>
  <c r="H59" i="39" s="1"/>
  <c r="G41" i="39"/>
  <c r="F41" i="39"/>
  <c r="E41" i="39"/>
  <c r="D41" i="39"/>
  <c r="N41" i="39" s="1"/>
  <c r="O41" i="39" s="1"/>
  <c r="N40" i="39"/>
  <c r="O40" i="39" s="1"/>
  <c r="N39" i="39"/>
  <c r="O39" i="39" s="1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N36" i="39" s="1"/>
  <c r="O36" i="39" s="1"/>
  <c r="D36" i="39"/>
  <c r="N35" i="39"/>
  <c r="O35" i="39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N32" i="39" s="1"/>
  <c r="O32" i="39" s="1"/>
  <c r="E32" i="39"/>
  <c r="D32" i="39"/>
  <c r="N31" i="39"/>
  <c r="O31" i="39" s="1"/>
  <c r="N30" i="39"/>
  <c r="O30" i="39" s="1"/>
  <c r="N29" i="39"/>
  <c r="O29" i="39" s="1"/>
  <c r="N28" i="39"/>
  <c r="O28" i="39"/>
  <c r="M27" i="39"/>
  <c r="L27" i="39"/>
  <c r="K27" i="39"/>
  <c r="J27" i="39"/>
  <c r="I27" i="39"/>
  <c r="H27" i="39"/>
  <c r="G27" i="39"/>
  <c r="F27" i="39"/>
  <c r="E27" i="39"/>
  <c r="N27" i="39" s="1"/>
  <c r="O27" i="39" s="1"/>
  <c r="D27" i="39"/>
  <c r="N26" i="39"/>
  <c r="O26" i="39"/>
  <c r="N25" i="39"/>
  <c r="O25" i="39" s="1"/>
  <c r="M24" i="39"/>
  <c r="L24" i="39"/>
  <c r="K24" i="39"/>
  <c r="J24" i="39"/>
  <c r="I24" i="39"/>
  <c r="H24" i="39"/>
  <c r="G24" i="39"/>
  <c r="N24" i="39" s="1"/>
  <c r="O24" i="39" s="1"/>
  <c r="F24" i="39"/>
  <c r="E24" i="39"/>
  <c r="D24" i="39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/>
  <c r="N19" i="39"/>
  <c r="O19" i="39"/>
  <c r="N18" i="39"/>
  <c r="O18" i="39"/>
  <c r="N17" i="39"/>
  <c r="O17" i="39" s="1"/>
  <c r="N16" i="39"/>
  <c r="O16" i="39"/>
  <c r="N15" i="39"/>
  <c r="O15" i="39"/>
  <c r="N14" i="39"/>
  <c r="O14" i="39"/>
  <c r="N13" i="39"/>
  <c r="O13" i="39"/>
  <c r="M12" i="39"/>
  <c r="L12" i="39"/>
  <c r="K12" i="39"/>
  <c r="J12" i="39"/>
  <c r="I12" i="39"/>
  <c r="H12" i="39"/>
  <c r="G12" i="39"/>
  <c r="F12" i="39"/>
  <c r="E12" i="39"/>
  <c r="D12" i="39"/>
  <c r="D59" i="39" s="1"/>
  <c r="N59" i="39" s="1"/>
  <c r="O59" i="39" s="1"/>
  <c r="N11" i="39"/>
  <c r="O11" i="39"/>
  <c r="N10" i="39"/>
  <c r="O10" i="39" s="1"/>
  <c r="N9" i="39"/>
  <c r="O9" i="39"/>
  <c r="N8" i="39"/>
  <c r="O8" i="39"/>
  <c r="N7" i="39"/>
  <c r="O7" i="39"/>
  <c r="N6" i="39"/>
  <c r="O6" i="39"/>
  <c r="M5" i="39"/>
  <c r="M59" i="39" s="1"/>
  <c r="L5" i="39"/>
  <c r="L59" i="39"/>
  <c r="K5" i="39"/>
  <c r="J5" i="39"/>
  <c r="I5" i="39"/>
  <c r="I59" i="39" s="1"/>
  <c r="H5" i="39"/>
  <c r="G5" i="39"/>
  <c r="G59" i="39" s="1"/>
  <c r="F5" i="39"/>
  <c r="E5" i="39"/>
  <c r="E59" i="39"/>
  <c r="D5" i="39"/>
  <c r="N57" i="38"/>
  <c r="O57" i="38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/>
  <c r="N44" i="38"/>
  <c r="O44" i="38" s="1"/>
  <c r="M43" i="38"/>
  <c r="L43" i="38"/>
  <c r="K43" i="38"/>
  <c r="J43" i="38"/>
  <c r="I43" i="38"/>
  <c r="H43" i="38"/>
  <c r="G43" i="38"/>
  <c r="N43" i="38" s="1"/>
  <c r="O43" i="38" s="1"/>
  <c r="F43" i="38"/>
  <c r="E43" i="38"/>
  <c r="D43" i="38"/>
  <c r="N42" i="38"/>
  <c r="O42" i="38" s="1"/>
  <c r="M41" i="38"/>
  <c r="L41" i="38"/>
  <c r="K41" i="38"/>
  <c r="J41" i="38"/>
  <c r="J58" i="38" s="1"/>
  <c r="I41" i="38"/>
  <c r="H41" i="38"/>
  <c r="G41" i="38"/>
  <c r="F41" i="38"/>
  <c r="E41" i="38"/>
  <c r="D41" i="38"/>
  <c r="N40" i="38"/>
  <c r="O40" i="38"/>
  <c r="N39" i="38"/>
  <c r="O39" i="38"/>
  <c r="N38" i="38"/>
  <c r="O38" i="38" s="1"/>
  <c r="N37" i="38"/>
  <c r="O37" i="38" s="1"/>
  <c r="M36" i="38"/>
  <c r="L36" i="38"/>
  <c r="K36" i="38"/>
  <c r="J36" i="38"/>
  <c r="I36" i="38"/>
  <c r="H36" i="38"/>
  <c r="G36" i="38"/>
  <c r="N36" i="38"/>
  <c r="O36" i="38" s="1"/>
  <c r="F36" i="38"/>
  <c r="E36" i="38"/>
  <c r="D36" i="38"/>
  <c r="N35" i="38"/>
  <c r="O35" i="38"/>
  <c r="N34" i="38"/>
  <c r="O34" i="38"/>
  <c r="N33" i="38"/>
  <c r="O33" i="38"/>
  <c r="M32" i="38"/>
  <c r="L32" i="38"/>
  <c r="K32" i="38"/>
  <c r="J32" i="38"/>
  <c r="I32" i="38"/>
  <c r="H32" i="38"/>
  <c r="G32" i="38"/>
  <c r="F32" i="38"/>
  <c r="E32" i="38"/>
  <c r="D32" i="38"/>
  <c r="N32" i="38" s="1"/>
  <c r="O32" i="38" s="1"/>
  <c r="N31" i="38"/>
  <c r="O31" i="38"/>
  <c r="N30" i="38"/>
  <c r="O30" i="38" s="1"/>
  <c r="N29" i="38"/>
  <c r="O29" i="38" s="1"/>
  <c r="N28" i="38"/>
  <c r="O28" i="38"/>
  <c r="M27" i="38"/>
  <c r="L27" i="38"/>
  <c r="K27" i="38"/>
  <c r="J27" i="38"/>
  <c r="I27" i="38"/>
  <c r="H27" i="38"/>
  <c r="H58" i="38" s="1"/>
  <c r="G27" i="38"/>
  <c r="F27" i="38"/>
  <c r="E27" i="38"/>
  <c r="D27" i="38"/>
  <c r="N26" i="38"/>
  <c r="O26" i="38"/>
  <c r="N25" i="38"/>
  <c r="O25" i="38"/>
  <c r="M24" i="38"/>
  <c r="L24" i="38"/>
  <c r="K24" i="38"/>
  <c r="J24" i="38"/>
  <c r="I24" i="38"/>
  <c r="H24" i="38"/>
  <c r="G24" i="38"/>
  <c r="F24" i="38"/>
  <c r="E24" i="38"/>
  <c r="D24" i="38"/>
  <c r="N23" i="38"/>
  <c r="O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L58" i="38" s="1"/>
  <c r="K5" i="38"/>
  <c r="K58" i="38" s="1"/>
  <c r="J5" i="38"/>
  <c r="I5" i="38"/>
  <c r="H5" i="38"/>
  <c r="G5" i="38"/>
  <c r="F5" i="38"/>
  <c r="E5" i="38"/>
  <c r="D5" i="38"/>
  <c r="N59" i="37"/>
  <c r="O59" i="37"/>
  <c r="N58" i="37"/>
  <c r="O58" i="37"/>
  <c r="N57" i="37"/>
  <c r="O57" i="37"/>
  <c r="N56" i="37"/>
  <c r="O56" i="37" s="1"/>
  <c r="N55" i="37"/>
  <c r="O55" i="37" s="1"/>
  <c r="N54" i="37"/>
  <c r="O54" i="37"/>
  <c r="N53" i="37"/>
  <c r="O53" i="37"/>
  <c r="N52" i="37"/>
  <c r="O52" i="37"/>
  <c r="N51" i="37"/>
  <c r="O51" i="37"/>
  <c r="N50" i="37"/>
  <c r="O50" i="37" s="1"/>
  <c r="N49" i="37"/>
  <c r="O49" i="37" s="1"/>
  <c r="N48" i="37"/>
  <c r="O48" i="37"/>
  <c r="N47" i="37"/>
  <c r="O47" i="37"/>
  <c r="N46" i="37"/>
  <c r="O46" i="37"/>
  <c r="M45" i="37"/>
  <c r="L45" i="37"/>
  <c r="K45" i="37"/>
  <c r="J45" i="37"/>
  <c r="I45" i="37"/>
  <c r="H45" i="37"/>
  <c r="G45" i="37"/>
  <c r="F45" i="37"/>
  <c r="E45" i="37"/>
  <c r="D45" i="37"/>
  <c r="N45" i="37" s="1"/>
  <c r="O45" i="37" s="1"/>
  <c r="N44" i="37"/>
  <c r="O44" i="37" s="1"/>
  <c r="N43" i="37"/>
  <c r="O43" i="37"/>
  <c r="M42" i="37"/>
  <c r="L42" i="37"/>
  <c r="K42" i="37"/>
  <c r="J42" i="37"/>
  <c r="I42" i="37"/>
  <c r="H42" i="37"/>
  <c r="G42" i="37"/>
  <c r="F42" i="37"/>
  <c r="E42" i="37"/>
  <c r="E60" i="37" s="1"/>
  <c r="D42" i="37"/>
  <c r="N41" i="37"/>
  <c r="O41" i="37"/>
  <c r="N40" i="37"/>
  <c r="O40" i="37" s="1"/>
  <c r="N39" i="37"/>
  <c r="O39" i="37" s="1"/>
  <c r="N38" i="37"/>
  <c r="O38" i="37" s="1"/>
  <c r="M37" i="37"/>
  <c r="N37" i="37" s="1"/>
  <c r="O37" i="37" s="1"/>
  <c r="L37" i="37"/>
  <c r="K37" i="37"/>
  <c r="J37" i="37"/>
  <c r="I37" i="37"/>
  <c r="H37" i="37"/>
  <c r="G37" i="37"/>
  <c r="F37" i="37"/>
  <c r="E37" i="37"/>
  <c r="D37" i="37"/>
  <c r="N36" i="37"/>
  <c r="O36" i="37" s="1"/>
  <c r="N35" i="37"/>
  <c r="O35" i="37" s="1"/>
  <c r="N34" i="37"/>
  <c r="O34" i="37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/>
  <c r="N30" i="37"/>
  <c r="O30" i="37" s="1"/>
  <c r="N29" i="37"/>
  <c r="O29" i="37" s="1"/>
  <c r="M28" i="37"/>
  <c r="L28" i="37"/>
  <c r="K28" i="37"/>
  <c r="N28" i="37" s="1"/>
  <c r="O28" i="37" s="1"/>
  <c r="J28" i="37"/>
  <c r="I28" i="37"/>
  <c r="H28" i="37"/>
  <c r="G28" i="37"/>
  <c r="F28" i="37"/>
  <c r="E28" i="37"/>
  <c r="D28" i="37"/>
  <c r="N27" i="37"/>
  <c r="O27" i="37" s="1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/>
  <c r="M20" i="37"/>
  <c r="L20" i="37"/>
  <c r="K20" i="37"/>
  <c r="J20" i="37"/>
  <c r="I20" i="37"/>
  <c r="H20" i="37"/>
  <c r="N20" i="37" s="1"/>
  <c r="O20" i="37" s="1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 s="1"/>
  <c r="N15" i="37"/>
  <c r="O15" i="37"/>
  <c r="N14" i="37"/>
  <c r="O14" i="37" s="1"/>
  <c r="N13" i="37"/>
  <c r="O13" i="37" s="1"/>
  <c r="N12" i="37"/>
  <c r="O12" i="37" s="1"/>
  <c r="M11" i="37"/>
  <c r="N11" i="37" s="1"/>
  <c r="O11" i="37" s="1"/>
  <c r="L11" i="37"/>
  <c r="K11" i="37"/>
  <c r="J11" i="37"/>
  <c r="I11" i="37"/>
  <c r="H11" i="37"/>
  <c r="G11" i="37"/>
  <c r="F11" i="37"/>
  <c r="F60" i="37"/>
  <c r="E11" i="37"/>
  <c r="D11" i="37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K60" i="37" s="1"/>
  <c r="J5" i="37"/>
  <c r="J60" i="37" s="1"/>
  <c r="I5" i="37"/>
  <c r="H5" i="37"/>
  <c r="H60" i="37" s="1"/>
  <c r="G5" i="37"/>
  <c r="F5" i="37"/>
  <c r="E5" i="37"/>
  <c r="D5" i="37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4" i="36"/>
  <c r="O44" i="36" s="1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1" i="36"/>
  <c r="O41" i="36" s="1"/>
  <c r="N40" i="36"/>
  <c r="O40" i="36" s="1"/>
  <c r="N39" i="36"/>
  <c r="O39" i="36" s="1"/>
  <c r="N38" i="36"/>
  <c r="O38" i="36" s="1"/>
  <c r="M37" i="36"/>
  <c r="L37" i="36"/>
  <c r="K37" i="36"/>
  <c r="N37" i="36" s="1"/>
  <c r="O37" i="36" s="1"/>
  <c r="J37" i="36"/>
  <c r="I37" i="36"/>
  <c r="H37" i="36"/>
  <c r="G37" i="36"/>
  <c r="F37" i="36"/>
  <c r="E37" i="36"/>
  <c r="D37" i="36"/>
  <c r="N36" i="36"/>
  <c r="O36" i="36" s="1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N31" i="36"/>
  <c r="O31" i="36" s="1"/>
  <c r="N30" i="36"/>
  <c r="O30" i="36" s="1"/>
  <c r="N29" i="36"/>
  <c r="O29" i="36" s="1"/>
  <c r="M28" i="36"/>
  <c r="L28" i="36"/>
  <c r="K28" i="36"/>
  <c r="J28" i="36"/>
  <c r="I28" i="36"/>
  <c r="I59" i="36" s="1"/>
  <c r="H28" i="36"/>
  <c r="G28" i="36"/>
  <c r="F28" i="36"/>
  <c r="E28" i="36"/>
  <c r="D28" i="36"/>
  <c r="N27" i="36"/>
  <c r="O27" i="36"/>
  <c r="N26" i="36"/>
  <c r="O26" i="36"/>
  <c r="N25" i="36"/>
  <c r="O25" i="36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/>
  <c r="N22" i="36"/>
  <c r="O22" i="36"/>
  <c r="N21" i="36"/>
  <c r="O21" i="36"/>
  <c r="M20" i="36"/>
  <c r="L20" i="36"/>
  <c r="K20" i="36"/>
  <c r="J20" i="36"/>
  <c r="I20" i="36"/>
  <c r="H20" i="36"/>
  <c r="N20" i="36" s="1"/>
  <c r="O20" i="36" s="1"/>
  <c r="G20" i="36"/>
  <c r="F20" i="36"/>
  <c r="E20" i="36"/>
  <c r="D20" i="36"/>
  <c r="N19" i="36"/>
  <c r="O19" i="36" s="1"/>
  <c r="N18" i="36"/>
  <c r="O18" i="36" s="1"/>
  <c r="N17" i="36"/>
  <c r="O17" i="36" s="1"/>
  <c r="N16" i="36"/>
  <c r="O16" i="36" s="1"/>
  <c r="N15" i="36"/>
  <c r="O15" i="36" s="1"/>
  <c r="N14" i="36"/>
  <c r="O14" i="36" s="1"/>
  <c r="N13" i="36"/>
  <c r="O13" i="36" s="1"/>
  <c r="N12" i="36"/>
  <c r="O12" i="36" s="1"/>
  <c r="M11" i="36"/>
  <c r="L11" i="36"/>
  <c r="K11" i="36"/>
  <c r="N11" i="36" s="1"/>
  <c r="O11" i="36" s="1"/>
  <c r="J11" i="36"/>
  <c r="I11" i="36"/>
  <c r="H11" i="36"/>
  <c r="G11" i="36"/>
  <c r="G59" i="36"/>
  <c r="F11" i="36"/>
  <c r="E11" i="36"/>
  <c r="D11" i="36"/>
  <c r="N10" i="36"/>
  <c r="O10" i="36"/>
  <c r="N9" i="36"/>
  <c r="O9" i="36"/>
  <c r="N8" i="36"/>
  <c r="O8" i="36"/>
  <c r="N7" i="36"/>
  <c r="O7" i="36"/>
  <c r="N6" i="36"/>
  <c r="O6" i="36"/>
  <c r="M5" i="36"/>
  <c r="L5" i="36"/>
  <c r="K5" i="36"/>
  <c r="J5" i="36"/>
  <c r="I5" i="36"/>
  <c r="H5" i="36"/>
  <c r="H59" i="36" s="1"/>
  <c r="G5" i="36"/>
  <c r="F5" i="36"/>
  <c r="F59" i="36" s="1"/>
  <c r="E5" i="36"/>
  <c r="E59" i="36" s="1"/>
  <c r="D5" i="36"/>
  <c r="N59" i="35"/>
  <c r="O59" i="35"/>
  <c r="N58" i="35"/>
  <c r="O58" i="35"/>
  <c r="N57" i="35"/>
  <c r="O57" i="35"/>
  <c r="N56" i="35"/>
  <c r="O56" i="35"/>
  <c r="N55" i="35"/>
  <c r="O55" i="35"/>
  <c r="N54" i="35"/>
  <c r="O54" i="35"/>
  <c r="N53" i="35"/>
  <c r="O53" i="35"/>
  <c r="N52" i="35"/>
  <c r="O52" i="35"/>
  <c r="N51" i="35"/>
  <c r="O51" i="35"/>
  <c r="N50" i="35"/>
  <c r="O50" i="35" s="1"/>
  <c r="N49" i="35"/>
  <c r="O49" i="35"/>
  <c r="N48" i="35"/>
  <c r="O48" i="35"/>
  <c r="N47" i="35"/>
  <c r="O47" i="35" s="1"/>
  <c r="N46" i="35"/>
  <c r="O46" i="35"/>
  <c r="N45" i="35"/>
  <c r="O45" i="35" s="1"/>
  <c r="M44" i="35"/>
  <c r="L44" i="35"/>
  <c r="K44" i="35"/>
  <c r="J44" i="35"/>
  <c r="I44" i="35"/>
  <c r="H44" i="35"/>
  <c r="G44" i="35"/>
  <c r="F44" i="35"/>
  <c r="E44" i="35"/>
  <c r="N44" i="35"/>
  <c r="O44" i="35" s="1"/>
  <c r="D44" i="35"/>
  <c r="N43" i="35"/>
  <c r="O43" i="35" s="1"/>
  <c r="N42" i="35"/>
  <c r="O42" i="35"/>
  <c r="M41" i="35"/>
  <c r="L41" i="35"/>
  <c r="K41" i="35"/>
  <c r="J41" i="35"/>
  <c r="I41" i="35"/>
  <c r="H41" i="35"/>
  <c r="G41" i="35"/>
  <c r="F41" i="35"/>
  <c r="E41" i="35"/>
  <c r="D41" i="35"/>
  <c r="N40" i="35"/>
  <c r="O40" i="35"/>
  <c r="N39" i="35"/>
  <c r="O39" i="35"/>
  <c r="N38" i="35"/>
  <c r="O38" i="35" s="1"/>
  <c r="N37" i="35"/>
  <c r="O37" i="35"/>
  <c r="M36" i="35"/>
  <c r="L36" i="35"/>
  <c r="K36" i="35"/>
  <c r="J36" i="35"/>
  <c r="I36" i="35"/>
  <c r="H36" i="35"/>
  <c r="G36" i="35"/>
  <c r="F36" i="35"/>
  <c r="E36" i="35"/>
  <c r="D36" i="35"/>
  <c r="N36" i="35"/>
  <c r="O36" i="35" s="1"/>
  <c r="N35" i="35"/>
  <c r="O35" i="35"/>
  <c r="N34" i="35"/>
  <c r="O34" i="35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2" i="35" s="1"/>
  <c r="O32" i="35" s="1"/>
  <c r="N31" i="35"/>
  <c r="O31" i="35" s="1"/>
  <c r="N30" i="35"/>
  <c r="O30" i="35" s="1"/>
  <c r="N29" i="35"/>
  <c r="O29" i="35" s="1"/>
  <c r="N28" i="35"/>
  <c r="O28" i="35"/>
  <c r="M27" i="35"/>
  <c r="L27" i="35"/>
  <c r="K27" i="35"/>
  <c r="J27" i="35"/>
  <c r="I27" i="35"/>
  <c r="H27" i="35"/>
  <c r="G27" i="35"/>
  <c r="F27" i="35"/>
  <c r="E27" i="35"/>
  <c r="N27" i="35" s="1"/>
  <c r="O27" i="35" s="1"/>
  <c r="D27" i="35"/>
  <c r="N26" i="35"/>
  <c r="O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/>
  <c r="N19" i="35"/>
  <c r="O19" i="35" s="1"/>
  <c r="N18" i="35"/>
  <c r="O18" i="35" s="1"/>
  <c r="N17" i="35"/>
  <c r="O17" i="35" s="1"/>
  <c r="N16" i="35"/>
  <c r="O16" i="35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N12" i="35" s="1"/>
  <c r="O12" i="35" s="1"/>
  <c r="D12" i="35"/>
  <c r="N11" i="35"/>
  <c r="O11" i="35"/>
  <c r="N10" i="35"/>
  <c r="O10" i="35"/>
  <c r="N9" i="35"/>
  <c r="O9" i="35" s="1"/>
  <c r="N8" i="35"/>
  <c r="O8" i="35"/>
  <c r="N7" i="35"/>
  <c r="O7" i="35" s="1"/>
  <c r="N6" i="35"/>
  <c r="O6" i="35" s="1"/>
  <c r="M5" i="35"/>
  <c r="L5" i="35"/>
  <c r="L60" i="35" s="1"/>
  <c r="K5" i="35"/>
  <c r="K60" i="35" s="1"/>
  <c r="J5" i="35"/>
  <c r="J60" i="35" s="1"/>
  <c r="I5" i="35"/>
  <c r="H5" i="35"/>
  <c r="H60" i="35" s="1"/>
  <c r="G5" i="35"/>
  <c r="G60" i="35" s="1"/>
  <c r="F5" i="35"/>
  <c r="E5" i="35"/>
  <c r="D5" i="35"/>
  <c r="D60" i="35" s="1"/>
  <c r="N58" i="34"/>
  <c r="O58" i="34" s="1"/>
  <c r="N57" i="34"/>
  <c r="O57" i="34" s="1"/>
  <c r="N56" i="34"/>
  <c r="O56" i="34"/>
  <c r="N55" i="34"/>
  <c r="O55" i="34" s="1"/>
  <c r="N54" i="34"/>
  <c r="O54" i="34"/>
  <c r="N53" i="34"/>
  <c r="O53" i="34"/>
  <c r="N52" i="34"/>
  <c r="O52" i="34" s="1"/>
  <c r="N51" i="34"/>
  <c r="O51" i="34" s="1"/>
  <c r="N50" i="34"/>
  <c r="O50" i="34"/>
  <c r="N49" i="34"/>
  <c r="O49" i="34" s="1"/>
  <c r="N48" i="34"/>
  <c r="O48" i="34" s="1"/>
  <c r="N47" i="34"/>
  <c r="O47" i="34"/>
  <c r="N46" i="34"/>
  <c r="O46" i="34" s="1"/>
  <c r="N45" i="34"/>
  <c r="O45" i="34" s="1"/>
  <c r="N44" i="34"/>
  <c r="O44" i="34" s="1"/>
  <c r="M43" i="34"/>
  <c r="M59" i="34" s="1"/>
  <c r="L43" i="34"/>
  <c r="K43" i="34"/>
  <c r="J43" i="34"/>
  <c r="I43" i="34"/>
  <c r="H43" i="34"/>
  <c r="G43" i="34"/>
  <c r="F43" i="34"/>
  <c r="E43" i="34"/>
  <c r="D43" i="34"/>
  <c r="N43" i="34" s="1"/>
  <c r="O43" i="34" s="1"/>
  <c r="N42" i="34"/>
  <c r="O42" i="34" s="1"/>
  <c r="N41" i="34"/>
  <c r="O41" i="34"/>
  <c r="M40" i="34"/>
  <c r="L40" i="34"/>
  <c r="K40" i="34"/>
  <c r="J40" i="34"/>
  <c r="I40" i="34"/>
  <c r="H40" i="34"/>
  <c r="G40" i="34"/>
  <c r="F40" i="34"/>
  <c r="E40" i="34"/>
  <c r="N40" i="34" s="1"/>
  <c r="O40" i="34" s="1"/>
  <c r="D40" i="34"/>
  <c r="N39" i="34"/>
  <c r="O39" i="34"/>
  <c r="N38" i="34"/>
  <c r="O38" i="34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 s="1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N29" i="34"/>
  <c r="O29" i="34"/>
  <c r="N28" i="34"/>
  <c r="O28" i="34"/>
  <c r="M27" i="34"/>
  <c r="L27" i="34"/>
  <c r="K27" i="34"/>
  <c r="J27" i="34"/>
  <c r="I27" i="34"/>
  <c r="H27" i="34"/>
  <c r="H59" i="34"/>
  <c r="G27" i="34"/>
  <c r="F27" i="34"/>
  <c r="E27" i="34"/>
  <c r="D27" i="34"/>
  <c r="N27" i="34"/>
  <c r="O27" i="34" s="1"/>
  <c r="N26" i="34"/>
  <c r="O26" i="34"/>
  <c r="N25" i="34"/>
  <c r="O25" i="34"/>
  <c r="N24" i="34"/>
  <c r="O24" i="34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/>
  <c r="M20" i="34"/>
  <c r="L20" i="34"/>
  <c r="K20" i="34"/>
  <c r="J20" i="34"/>
  <c r="I20" i="34"/>
  <c r="H20" i="34"/>
  <c r="G20" i="34"/>
  <c r="F20" i="34"/>
  <c r="E20" i="34"/>
  <c r="N20" i="34" s="1"/>
  <c r="O20" i="34" s="1"/>
  <c r="D20" i="34"/>
  <c r="N19" i="34"/>
  <c r="O19" i="34"/>
  <c r="N18" i="34"/>
  <c r="O18" i="34" s="1"/>
  <c r="N17" i="34"/>
  <c r="O17" i="34" s="1"/>
  <c r="N16" i="34"/>
  <c r="O16" i="34" s="1"/>
  <c r="N15" i="34"/>
  <c r="O15" i="34" s="1"/>
  <c r="N14" i="34"/>
  <c r="O14" i="34"/>
  <c r="N13" i="34"/>
  <c r="O13" i="34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/>
  <c r="M5" i="34"/>
  <c r="L5" i="34"/>
  <c r="L59" i="34"/>
  <c r="K5" i="34"/>
  <c r="K59" i="34"/>
  <c r="J5" i="34"/>
  <c r="I5" i="34"/>
  <c r="I59" i="34" s="1"/>
  <c r="H5" i="34"/>
  <c r="G5" i="34"/>
  <c r="F5" i="34"/>
  <c r="F59" i="34"/>
  <c r="E5" i="34"/>
  <c r="D5" i="34"/>
  <c r="E44" i="33"/>
  <c r="F44" i="33"/>
  <c r="G44" i="33"/>
  <c r="H44" i="33"/>
  <c r="I44" i="33"/>
  <c r="J44" i="33"/>
  <c r="K44" i="33"/>
  <c r="L44" i="33"/>
  <c r="M44" i="33"/>
  <c r="D44" i="33"/>
  <c r="N58" i="33"/>
  <c r="O58" i="33" s="1"/>
  <c r="E41" i="33"/>
  <c r="F41" i="33"/>
  <c r="G41" i="33"/>
  <c r="H41" i="33"/>
  <c r="N41" i="33"/>
  <c r="O41" i="33" s="1"/>
  <c r="I41" i="33"/>
  <c r="J41" i="33"/>
  <c r="K41" i="33"/>
  <c r="L41" i="33"/>
  <c r="M41" i="33"/>
  <c r="D41" i="33"/>
  <c r="N53" i="33"/>
  <c r="O53" i="33" s="1"/>
  <c r="N54" i="33"/>
  <c r="O54" i="33" s="1"/>
  <c r="N55" i="33"/>
  <c r="O55" i="33" s="1"/>
  <c r="N56" i="33"/>
  <c r="O56" i="33"/>
  <c r="N57" i="33"/>
  <c r="O57" i="33"/>
  <c r="N48" i="33"/>
  <c r="O48" i="33" s="1"/>
  <c r="N49" i="33"/>
  <c r="O49" i="33" s="1"/>
  <c r="N50" i="33"/>
  <c r="O50" i="33" s="1"/>
  <c r="N51" i="33"/>
  <c r="O51" i="33" s="1"/>
  <c r="N52" i="33"/>
  <c r="O52" i="33"/>
  <c r="E37" i="33"/>
  <c r="F37" i="33"/>
  <c r="G37" i="33"/>
  <c r="H37" i="33"/>
  <c r="I37" i="33"/>
  <c r="J37" i="33"/>
  <c r="K37" i="33"/>
  <c r="L37" i="33"/>
  <c r="M37" i="33"/>
  <c r="E33" i="33"/>
  <c r="F33" i="33"/>
  <c r="G33" i="33"/>
  <c r="H33" i="33"/>
  <c r="I33" i="33"/>
  <c r="J33" i="33"/>
  <c r="K33" i="33"/>
  <c r="L33" i="33"/>
  <c r="M33" i="33"/>
  <c r="E28" i="33"/>
  <c r="F28" i="33"/>
  <c r="G28" i="33"/>
  <c r="H28" i="33"/>
  <c r="I28" i="33"/>
  <c r="J28" i="33"/>
  <c r="K28" i="33"/>
  <c r="L28" i="33"/>
  <c r="M28" i="33"/>
  <c r="E24" i="33"/>
  <c r="F24" i="33"/>
  <c r="G24" i="33"/>
  <c r="H24" i="33"/>
  <c r="N24" i="33"/>
  <c r="O24" i="33" s="1"/>
  <c r="I24" i="33"/>
  <c r="J24" i="33"/>
  <c r="K24" i="33"/>
  <c r="L24" i="33"/>
  <c r="M24" i="33"/>
  <c r="E21" i="33"/>
  <c r="F21" i="33"/>
  <c r="G21" i="33"/>
  <c r="G59" i="33"/>
  <c r="H21" i="33"/>
  <c r="I21" i="33"/>
  <c r="J21" i="33"/>
  <c r="K21" i="33"/>
  <c r="L21" i="33"/>
  <c r="M21" i="33"/>
  <c r="E12" i="33"/>
  <c r="F12" i="33"/>
  <c r="G12" i="33"/>
  <c r="H12" i="33"/>
  <c r="I12" i="33"/>
  <c r="J12" i="33"/>
  <c r="K12" i="33"/>
  <c r="L12" i="33"/>
  <c r="M12" i="33"/>
  <c r="E5" i="33"/>
  <c r="E59" i="33" s="1"/>
  <c r="F5" i="33"/>
  <c r="G5" i="33"/>
  <c r="H5" i="33"/>
  <c r="H59" i="33" s="1"/>
  <c r="I5" i="33"/>
  <c r="J5" i="33"/>
  <c r="J59" i="33" s="1"/>
  <c r="K5" i="33"/>
  <c r="K59" i="33" s="1"/>
  <c r="L5" i="33"/>
  <c r="N5" i="33" s="1"/>
  <c r="O5" i="33" s="1"/>
  <c r="M5" i="33"/>
  <c r="M59" i="33"/>
  <c r="D37" i="33"/>
  <c r="D33" i="33"/>
  <c r="N33" i="33"/>
  <c r="O33" i="33" s="1"/>
  <c r="D24" i="33"/>
  <c r="D21" i="33"/>
  <c r="D12" i="33"/>
  <c r="D5" i="33"/>
  <c r="N46" i="33"/>
  <c r="O46" i="33"/>
  <c r="N47" i="33"/>
  <c r="O47" i="33" s="1"/>
  <c r="N43" i="33"/>
  <c r="O43" i="33" s="1"/>
  <c r="N45" i="33"/>
  <c r="O45" i="33"/>
  <c r="N42" i="33"/>
  <c r="O42" i="33"/>
  <c r="N34" i="33"/>
  <c r="O34" i="33" s="1"/>
  <c r="N35" i="33"/>
  <c r="O35" i="33" s="1"/>
  <c r="N36" i="33"/>
  <c r="O36" i="33" s="1"/>
  <c r="N38" i="33"/>
  <c r="O38" i="33"/>
  <c r="N39" i="33"/>
  <c r="O39" i="33" s="1"/>
  <c r="N40" i="33"/>
  <c r="D28" i="33"/>
  <c r="N29" i="33"/>
  <c r="O29" i="33" s="1"/>
  <c r="N30" i="33"/>
  <c r="O30" i="33" s="1"/>
  <c r="N31" i="33"/>
  <c r="O31" i="33" s="1"/>
  <c r="N32" i="33"/>
  <c r="O32" i="33"/>
  <c r="N26" i="33"/>
  <c r="O26" i="33" s="1"/>
  <c r="N27" i="33"/>
  <c r="O27" i="33"/>
  <c r="N25" i="33"/>
  <c r="O25" i="33"/>
  <c r="O40" i="33"/>
  <c r="N14" i="33"/>
  <c r="O14" i="33" s="1"/>
  <c r="N15" i="33"/>
  <c r="O15" i="33"/>
  <c r="N16" i="33"/>
  <c r="O16" i="33" s="1"/>
  <c r="N17" i="33"/>
  <c r="O17" i="33" s="1"/>
  <c r="N18" i="33"/>
  <c r="O18" i="33" s="1"/>
  <c r="N19" i="33"/>
  <c r="O19" i="33" s="1"/>
  <c r="N20" i="33"/>
  <c r="O20" i="33" s="1"/>
  <c r="N7" i="33"/>
  <c r="O7" i="33"/>
  <c r="N8" i="33"/>
  <c r="O8" i="33" s="1"/>
  <c r="N9" i="33"/>
  <c r="O9" i="33" s="1"/>
  <c r="N10" i="33"/>
  <c r="O10" i="33" s="1"/>
  <c r="N11" i="33"/>
  <c r="O11" i="33" s="1"/>
  <c r="N6" i="33"/>
  <c r="O6" i="33" s="1"/>
  <c r="N22" i="33"/>
  <c r="O22" i="33"/>
  <c r="N23" i="33"/>
  <c r="O23" i="33" s="1"/>
  <c r="N13" i="33"/>
  <c r="O13" i="33" s="1"/>
  <c r="L59" i="36"/>
  <c r="N33" i="36"/>
  <c r="O33" i="36"/>
  <c r="I60" i="37"/>
  <c r="N24" i="37"/>
  <c r="O24" i="37" s="1"/>
  <c r="N33" i="37"/>
  <c r="O33" i="37" s="1"/>
  <c r="M58" i="38"/>
  <c r="D58" i="38"/>
  <c r="J59" i="39"/>
  <c r="K59" i="39"/>
  <c r="N27" i="40"/>
  <c r="O27" i="40"/>
  <c r="M59" i="40"/>
  <c r="N5" i="40"/>
  <c r="O5" i="40" s="1"/>
  <c r="F59" i="40"/>
  <c r="N21" i="42"/>
  <c r="O21" i="42"/>
  <c r="L50" i="42"/>
  <c r="N24" i="42"/>
  <c r="O24" i="42" s="1"/>
  <c r="O42" i="42"/>
  <c r="N24" i="41"/>
  <c r="O24" i="41" s="1"/>
  <c r="J60" i="41"/>
  <c r="G60" i="41"/>
  <c r="K60" i="41"/>
  <c r="O20" i="41"/>
  <c r="N44" i="41"/>
  <c r="O44" i="41" s="1"/>
  <c r="H49" i="43"/>
  <c r="G49" i="43"/>
  <c r="N31" i="43"/>
  <c r="O31" i="43" s="1"/>
  <c r="O21" i="43"/>
  <c r="N35" i="43"/>
  <c r="O35" i="43"/>
  <c r="O39" i="43"/>
  <c r="O41" i="43"/>
  <c r="E49" i="43"/>
  <c r="N21" i="39"/>
  <c r="O21" i="39"/>
  <c r="N5" i="35"/>
  <c r="O5" i="35"/>
  <c r="N28" i="33"/>
  <c r="O28" i="33" s="1"/>
  <c r="D59" i="33"/>
  <c r="F59" i="33"/>
  <c r="N37" i="33"/>
  <c r="O37" i="33" s="1"/>
  <c r="N44" i="33"/>
  <c r="O44" i="33" s="1"/>
  <c r="N23" i="34"/>
  <c r="O23" i="34" s="1"/>
  <c r="F60" i="35"/>
  <c r="M59" i="36"/>
  <c r="N42" i="36"/>
  <c r="O42" i="36" s="1"/>
  <c r="G60" i="37"/>
  <c r="E60" i="41"/>
  <c r="N41" i="41"/>
  <c r="O41" i="41"/>
  <c r="N5" i="42"/>
  <c r="O5" i="42" s="1"/>
  <c r="F58" i="38"/>
  <c r="D60" i="37"/>
  <c r="D59" i="34"/>
  <c r="J59" i="34"/>
  <c r="M60" i="35"/>
  <c r="N41" i="35"/>
  <c r="O41" i="35" s="1"/>
  <c r="D49" i="43"/>
  <c r="L49" i="43"/>
  <c r="D50" i="42"/>
  <c r="N32" i="34"/>
  <c r="O32" i="34"/>
  <c r="N36" i="34"/>
  <c r="O36" i="34"/>
  <c r="N21" i="35"/>
  <c r="O21" i="35" s="1"/>
  <c r="N5" i="37"/>
  <c r="O5" i="37"/>
  <c r="E58" i="38"/>
  <c r="G58" i="38"/>
  <c r="N5" i="39"/>
  <c r="O5" i="39" s="1"/>
  <c r="N12" i="39"/>
  <c r="O12" i="39" s="1"/>
  <c r="N36" i="40"/>
  <c r="O36" i="40" s="1"/>
  <c r="F59" i="39"/>
  <c r="L50" i="44"/>
  <c r="N41" i="44"/>
  <c r="O41" i="44"/>
  <c r="H50" i="44"/>
  <c r="M50" i="44"/>
  <c r="K50" i="44"/>
  <c r="G50" i="44"/>
  <c r="J50" i="44"/>
  <c r="I50" i="44"/>
  <c r="N35" i="44"/>
  <c r="O35" i="44"/>
  <c r="N21" i="44"/>
  <c r="O21" i="44"/>
  <c r="N31" i="44"/>
  <c r="O31" i="44"/>
  <c r="F50" i="44"/>
  <c r="N50" i="44" s="1"/>
  <c r="O50" i="44" s="1"/>
  <c r="N39" i="44"/>
  <c r="O39" i="44"/>
  <c r="E50" i="44"/>
  <c r="N27" i="44"/>
  <c r="O27" i="44"/>
  <c r="N12" i="44"/>
  <c r="O12" i="44"/>
  <c r="D50" i="44"/>
  <c r="N5" i="44"/>
  <c r="O5" i="44" s="1"/>
  <c r="N35" i="45"/>
  <c r="O35" i="45"/>
  <c r="N39" i="45"/>
  <c r="O39" i="45"/>
  <c r="N41" i="45"/>
  <c r="O41" i="45" s="1"/>
  <c r="N31" i="45"/>
  <c r="O31" i="45" s="1"/>
  <c r="N27" i="45"/>
  <c r="O27" i="45" s="1"/>
  <c r="N24" i="45"/>
  <c r="O24" i="45"/>
  <c r="D50" i="45"/>
  <c r="N21" i="45"/>
  <c r="O21" i="45" s="1"/>
  <c r="F50" i="45"/>
  <c r="L50" i="45"/>
  <c r="E50" i="45"/>
  <c r="G50" i="45"/>
  <c r="N12" i="45"/>
  <c r="O12" i="45"/>
  <c r="M50" i="45"/>
  <c r="H50" i="45"/>
  <c r="N50" i="45" s="1"/>
  <c r="O50" i="45" s="1"/>
  <c r="J50" i="45"/>
  <c r="K50" i="45"/>
  <c r="N5" i="45"/>
  <c r="O5" i="45" s="1"/>
  <c r="I50" i="45"/>
  <c r="N40" i="46"/>
  <c r="O40" i="46" s="1"/>
  <c r="N42" i="46"/>
  <c r="O42" i="46"/>
  <c r="N35" i="46"/>
  <c r="O35" i="46"/>
  <c r="N31" i="46"/>
  <c r="O31" i="46"/>
  <c r="N27" i="46"/>
  <c r="O27" i="46" s="1"/>
  <c r="J50" i="46"/>
  <c r="I50" i="46"/>
  <c r="D50" i="46"/>
  <c r="N21" i="46"/>
  <c r="O21" i="46"/>
  <c r="L50" i="46"/>
  <c r="M50" i="46"/>
  <c r="E50" i="46"/>
  <c r="G50" i="46"/>
  <c r="N12" i="46"/>
  <c r="O12" i="46"/>
  <c r="K50" i="46"/>
  <c r="N21" i="47"/>
  <c r="O21" i="47"/>
  <c r="N41" i="47"/>
  <c r="O41" i="47"/>
  <c r="N43" i="47"/>
  <c r="O43" i="47" s="1"/>
  <c r="N36" i="47"/>
  <c r="O36" i="47" s="1"/>
  <c r="N32" i="47"/>
  <c r="O32" i="47" s="1"/>
  <c r="N24" i="47"/>
  <c r="O24" i="47"/>
  <c r="K51" i="47"/>
  <c r="J51" i="47"/>
  <c r="I51" i="47"/>
  <c r="N12" i="47"/>
  <c r="O12" i="47"/>
  <c r="F51" i="47"/>
  <c r="G51" i="47"/>
  <c r="L51" i="47"/>
  <c r="M51" i="47"/>
  <c r="D51" i="47"/>
  <c r="E51" i="47"/>
  <c r="N5" i="47"/>
  <c r="O5" i="47"/>
  <c r="N39" i="48"/>
  <c r="O39" i="48" s="1"/>
  <c r="N24" i="48"/>
  <c r="O24" i="48"/>
  <c r="N41" i="48"/>
  <c r="O41" i="48"/>
  <c r="N35" i="48"/>
  <c r="O35" i="48"/>
  <c r="N31" i="48"/>
  <c r="O31" i="48" s="1"/>
  <c r="N27" i="48"/>
  <c r="O27" i="48" s="1"/>
  <c r="D50" i="48"/>
  <c r="I50" i="48"/>
  <c r="N12" i="48"/>
  <c r="O12" i="48"/>
  <c r="K50" i="48"/>
  <c r="L50" i="48"/>
  <c r="G50" i="48"/>
  <c r="H50" i="48"/>
  <c r="J50" i="48"/>
  <c r="M50" i="48"/>
  <c r="N5" i="48"/>
  <c r="O5" i="48"/>
  <c r="E50" i="48"/>
  <c r="O41" i="50"/>
  <c r="P41" i="50"/>
  <c r="O43" i="50"/>
  <c r="P43" i="50" s="1"/>
  <c r="O35" i="50"/>
  <c r="P35" i="50" s="1"/>
  <c r="O32" i="50"/>
  <c r="P32" i="50" s="1"/>
  <c r="E52" i="50"/>
  <c r="O24" i="50"/>
  <c r="P24" i="50" s="1"/>
  <c r="K52" i="50"/>
  <c r="O21" i="50"/>
  <c r="P21" i="50"/>
  <c r="M52" i="50"/>
  <c r="L52" i="50"/>
  <c r="N52" i="50"/>
  <c r="F52" i="50"/>
  <c r="O12" i="50"/>
  <c r="P12" i="50"/>
  <c r="G52" i="50"/>
  <c r="H52" i="50"/>
  <c r="I52" i="50"/>
  <c r="J52" i="50"/>
  <c r="O5" i="50"/>
  <c r="P5" i="50"/>
  <c r="O50" i="51" l="1"/>
  <c r="P50" i="51" s="1"/>
  <c r="N51" i="47"/>
  <c r="O51" i="47" s="1"/>
  <c r="N50" i="46"/>
  <c r="O50" i="46" s="1"/>
  <c r="N59" i="33"/>
  <c r="O59" i="33" s="1"/>
  <c r="D52" i="50"/>
  <c r="O52" i="50" s="1"/>
  <c r="P52" i="50" s="1"/>
  <c r="H51" i="47"/>
  <c r="E50" i="42"/>
  <c r="N32" i="42"/>
  <c r="O32" i="42" s="1"/>
  <c r="N24" i="43"/>
  <c r="O24" i="43" s="1"/>
  <c r="N10" i="40"/>
  <c r="O10" i="40" s="1"/>
  <c r="G59" i="40"/>
  <c r="N59" i="40" s="1"/>
  <c r="O59" i="40" s="1"/>
  <c r="E59" i="34"/>
  <c r="N59" i="34" s="1"/>
  <c r="O59" i="34" s="1"/>
  <c r="N28" i="36"/>
  <c r="O28" i="36" s="1"/>
  <c r="L60" i="37"/>
  <c r="N60" i="37" s="1"/>
  <c r="O60" i="37" s="1"/>
  <c r="L60" i="41"/>
  <c r="I59" i="33"/>
  <c r="N12" i="33"/>
  <c r="O12" i="33" s="1"/>
  <c r="N5" i="46"/>
  <c r="O5" i="46" s="1"/>
  <c r="N24" i="46"/>
  <c r="O24" i="46" s="1"/>
  <c r="K59" i="36"/>
  <c r="D59" i="36"/>
  <c r="M60" i="37"/>
  <c r="N5" i="41"/>
  <c r="O5" i="41" s="1"/>
  <c r="F60" i="41"/>
  <c r="N60" i="41" s="1"/>
  <c r="O60" i="41" s="1"/>
  <c r="L59" i="33"/>
  <c r="N24" i="35"/>
  <c r="O24" i="35" s="1"/>
  <c r="I60" i="35"/>
  <c r="N21" i="48"/>
  <c r="O21" i="48" s="1"/>
  <c r="H60" i="41"/>
  <c r="K50" i="42"/>
  <c r="N27" i="42"/>
  <c r="O27" i="42" s="1"/>
  <c r="N21" i="33"/>
  <c r="O21" i="33" s="1"/>
  <c r="N42" i="37"/>
  <c r="O42" i="37" s="1"/>
  <c r="N24" i="38"/>
  <c r="O24" i="38" s="1"/>
  <c r="N5" i="34"/>
  <c r="O5" i="34" s="1"/>
  <c r="N27" i="43"/>
  <c r="O27" i="43" s="1"/>
  <c r="G59" i="34"/>
  <c r="E60" i="35"/>
  <c r="N60" i="35" s="1"/>
  <c r="O60" i="35" s="1"/>
  <c r="N45" i="36"/>
  <c r="O45" i="36" s="1"/>
  <c r="N27" i="38"/>
  <c r="O27" i="38" s="1"/>
  <c r="N5" i="43"/>
  <c r="O5" i="43" s="1"/>
  <c r="F49" i="43"/>
  <c r="N49" i="43" s="1"/>
  <c r="O49" i="43" s="1"/>
  <c r="J59" i="36"/>
  <c r="N5" i="36"/>
  <c r="O5" i="36" s="1"/>
  <c r="N41" i="38"/>
  <c r="O41" i="38" s="1"/>
  <c r="N12" i="42"/>
  <c r="O12" i="42" s="1"/>
  <c r="N5" i="38"/>
  <c r="O5" i="38" s="1"/>
  <c r="I58" i="38"/>
  <c r="N58" i="38" s="1"/>
  <c r="O58" i="38" s="1"/>
  <c r="N32" i="40"/>
  <c r="O32" i="40" s="1"/>
  <c r="I59" i="40"/>
  <c r="N59" i="36" l="1"/>
  <c r="O59" i="36" s="1"/>
  <c r="N50" i="42"/>
  <c r="O50" i="42" s="1"/>
</calcChain>
</file>

<file path=xl/sharedStrings.xml><?xml version="1.0" encoding="utf-8"?>
<sst xmlns="http://schemas.openxmlformats.org/spreadsheetml/2006/main" count="1341" uniqueCount="153">
  <si>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</si>
  <si>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</si>
  <si>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</si>
  <si>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</si>
  <si>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</si>
  <si>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</si>
  <si>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</si>
  <si>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</si>
  <si>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</si>
  <si>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</si>
  <si>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</si>
  <si>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</si>
  <si>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</si>
  <si>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</si>
  <si>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</si>
  <si>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</si>
  <si>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</si>
  <si>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</si>
  <si>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</si>
  <si>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</si>
  <si>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</si>
  <si>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</si>
  <si>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</si>
  <si>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</si>
  <si>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Non-Court Information Systems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</si>
  <si>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</si>
  <si>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</si>
  <si>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</si>
  <si>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</si>
  <si>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</si>
  <si>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</si>
  <si>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</si>
  <si>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</si>
  <si>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</si>
  <si>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</si>
  <si>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</si>
  <si>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</si>
  <si>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Conservation and Resource Management</t>
  </si>
  <si>
    <t>Transportation</t>
  </si>
  <si>
    <t>Road and Street Facilities</t>
  </si>
  <si>
    <t>Airports</t>
  </si>
  <si>
    <t>Other Transportation Systems / Services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</si>
  <si>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</si>
  <si>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</si>
  <si>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</si>
  <si>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</si>
  <si>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</si>
  <si>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</si>
  <si>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</si>
  <si>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Public Assistance Services</t>
  </si>
  <si>
    <t>Other Human Services</t>
  </si>
  <si>
    <t>Culture / Recreation</t>
  </si>
  <si>
    <t>Libraries</t>
  </si>
  <si>
    <t>Parks and Recreation</t>
  </si>
  <si>
    <t>Special Recreation Facilities</t>
  </si>
  <si>
    <t>Inter-Fund Group Transfers Out</t>
  </si>
  <si>
    <t>Clerk of Court Excess Remittance</t>
  </si>
  <si>
    <t>Court-Related Expenditures</t>
  </si>
  <si>
    <t>General Administration - Court Administration</t>
  </si>
  <si>
    <t>General Administration - Clerk of Court Administration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</si>
  <si>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</si>
  <si>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</si>
  <si>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</si>
  <si>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</si>
  <si>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</si>
  <si>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Probate - Clerk of Court Administration</t>
  </si>
  <si>
    <t>General Court-Related Operations - Courthouse Facilities</t>
  </si>
  <si>
    <t>General Court-Related Operations - Information Systems</t>
  </si>
  <si>
    <t>General Court-Related Operations - Legal Aid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</si>
  <si>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</si>
  <si>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</si>
  <si>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</si>
  <si>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</si>
  <si>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Holmes County Government Expenditures Reported by Account Code and Fund Type</t>
  </si>
  <si>
    <t>Local Fiscal Year Ended September 30, 2010</t>
  </si>
  <si>
    <t>Circuit Court - Juvenile - Guardian Ad Litem</t>
  </si>
  <si>
    <t>2010 Countywide Census Population:</t>
  </si>
  <si>
    <t>Local Fiscal Year Ended September 30, 2011</t>
  </si>
  <si>
    <t>Cultural Services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</si>
  <si>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</si>
  <si>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</si>
  <si>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</si>
  <si>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Other Physical Environment</t>
  </si>
  <si>
    <t>Other Culture / Recreation</t>
  </si>
  <si>
    <t>2008 Countywide Population:</t>
  </si>
  <si>
    <t>Local Fiscal Year Ended September 30, 2007</t>
  </si>
  <si>
    <t>General Court-Related Operations - Other Costs</t>
  </si>
  <si>
    <t>2007 Countywide Population:</t>
  </si>
  <si>
    <t>Local Fiscal Year Ended September 30, 2012</t>
  </si>
  <si>
    <t>Special Events</t>
  </si>
  <si>
    <t>Circuit Court - Family (Excluding Juvenile) - Other Costs</t>
  </si>
  <si>
    <t>2012 Countywide Population:</t>
  </si>
  <si>
    <t>Local Fiscal Year Ended September 30, 2013</t>
  </si>
  <si>
    <t>Detention and/or Corrections</t>
  </si>
  <si>
    <t>Circuit Court - Family - Clerk of Court Administration</t>
  </si>
  <si>
    <t>Circuit Court - Family - Other Programs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</si>
  <si>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</si>
  <si>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</si>
  <si>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</si>
  <si>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Legal Aid</t>
  </si>
  <si>
    <t>2013 Countywide Population:</t>
  </si>
  <si>
    <t>Local Fiscal Year Ended September 30, 2006</t>
  </si>
  <si>
    <t>2006 Countywide Population:</t>
  </si>
  <si>
    <t>Local Fiscal Year Ended September 30, 2005</t>
  </si>
  <si>
    <t>Proprietary - Other Non-Operating Disbursements</t>
  </si>
  <si>
    <t>General Administration - Judicial Support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</si>
  <si>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</si>
  <si>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</si>
  <si>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</si>
  <si>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</si>
  <si>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</si>
  <si>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</si>
  <si>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</si>
  <si>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Other Transportation</t>
  </si>
  <si>
    <t>Veterans Services</t>
  </si>
  <si>
    <t>Health</t>
  </si>
  <si>
    <t>Public Assistance</t>
  </si>
  <si>
    <t>Parks / Recreation</t>
  </si>
  <si>
    <t>Special Facilities</t>
  </si>
  <si>
    <t>Other Uses</t>
  </si>
  <si>
    <t>Interfund Transfers Out</t>
  </si>
  <si>
    <t>General Court Administration - Court Administration</t>
  </si>
  <si>
    <t>General Court Administration - Clerk of Court Administration</t>
  </si>
  <si>
    <t>General Court Operations - Information Systems</t>
  </si>
  <si>
    <t>County Court - Criminal - Clerk of Court</t>
  </si>
  <si>
    <t>County Court - Civil - Clerk of Court</t>
  </si>
  <si>
    <t>2014 Countywide Population:</t>
  </si>
  <si>
    <t>Local Fiscal Year Ended September 30, 2015</t>
  </si>
  <si>
    <t>2015 Countywide Population:</t>
  </si>
  <si>
    <t>Local Fiscal Year Ended September 30, 2016</t>
  </si>
  <si>
    <t>Mass Transit</t>
  </si>
  <si>
    <t>Circuit Court - Criminal - Court Administration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</si>
  <si>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</si>
  <si>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</si>
  <si>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</si>
  <si>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</si>
  <si>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</si>
  <si>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</si>
  <si>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</si>
  <si>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</si>
  <si>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</si>
  <si>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</si>
  <si>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</si>
  <si>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</si>
  <si>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</si>
  <si>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</si>
  <si>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Employment Opportunity and Development</t>
  </si>
  <si>
    <t>Inter-fund Group Transfers Out</t>
  </si>
  <si>
    <t>Local Fiscal Year Ended September 30, 2022</t>
  </si>
  <si>
    <t>Executive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</si>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</sst>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143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144</v>
      </c>
      <c r="N4" s="34" t="s">
        <v>5</v>
      </c>
      <c r="O4" s="34" t="s">
        <v>145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SUM(D6:D11)</f>
        <v>3531416</v>
      </c>
      <c r="E5" s="26">
        <f>SUM(E6:E11)</f>
        <v>959132</v>
      </c>
      <c r="F5" s="26">
        <f>SUM(F6:F11)</f>
        <v>0</v>
      </c>
      <c r="G5" s="26">
        <f>SUM(G6:G11)</f>
        <v>0</v>
      </c>
      <c r="H5" s="26">
        <f>SUM(H6:H11)</f>
        <v>0</v>
      </c>
      <c r="I5" s="26">
        <f>SUM(I6:I11)</f>
        <v>0</v>
      </c>
      <c r="J5" s="26">
        <f>SUM(J6:J11)</f>
        <v>0</v>
      </c>
      <c r="K5" s="26">
        <f>SUM(K6:K11)</f>
        <v>0</v>
      </c>
      <c r="L5" s="26">
        <f>SUM(L6:L11)</f>
        <v>0</v>
      </c>
      <c r="M5" s="26">
        <f>SUM(M6:M11)</f>
        <v>11908060</v>
      </c>
      <c r="N5" s="26">
        <f>SUM(N6:N11)</f>
        <v>0</v>
      </c>
      <c r="O5" s="27">
        <f>SUM(D5:N5)</f>
        <v>16398608</v>
      </c>
      <c r="P5" s="32">
        <f>(O5/P$51)</f>
        <v>823.63676544450027</v>
      </c>
      <c r="Q5" s="6"/>
    </row>
    <row r="6" spans="1:134">
      <c r="A6" s="12"/>
      <c r="B6" s="44">
        <v>511</v>
      </c>
      <c r="C6" s="20" t="s">
        <v>20</v>
      </c>
      <c r="D6" s="46">
        <v>1282672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1282672</v>
      </c>
      <c r="P6" s="47">
        <f>(O6/P$51)</f>
        <v>64.42350577599197</v>
      </c>
      <c r="Q6" s="9"/>
    </row>
    <row r="7" spans="1:134">
      <c r="A7" s="12"/>
      <c r="B7" s="44">
        <v>513</v>
      </c>
      <c r="C7" s="20" t="s">
        <v>21</v>
      </c>
      <c r="D7" s="46">
        <v>1922764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0">SUM(D7:N7)</f>
        <v>1922764</v>
      </c>
      <c r="P7" s="47">
        <f>(O7/P$51)</f>
        <v>96.572777498744344</v>
      </c>
      <c r="Q7" s="9"/>
    </row>
    <row r="8" spans="1:134">
      <c r="A8" s="12"/>
      <c r="B8" s="44">
        <v>514</v>
      </c>
      <c r="C8" s="20" t="s">
        <v>22</v>
      </c>
      <c r="D8" s="46">
        <v>109725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109725</v>
      </c>
      <c r="P8" s="47">
        <f>(O8/P$51)</f>
        <v>5.5110497237569058</v>
      </c>
      <c r="Q8" s="9"/>
    </row>
    <row r="9" spans="1:134">
      <c r="A9" s="12"/>
      <c r="B9" s="44">
        <v>515</v>
      </c>
      <c r="C9" s="20" t="s">
        <v>23</v>
      </c>
      <c r="D9" s="46">
        <v>99698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99698</v>
      </c>
      <c r="P9" s="47">
        <f>(O9/P$51)</f>
        <v>5.0074334505273734</v>
      </c>
      <c r="Q9" s="9"/>
    </row>
    <row r="10" spans="1:134">
      <c r="A10" s="12"/>
      <c r="B10" s="44">
        <v>516</v>
      </c>
      <c r="C10" s="20" t="s">
        <v>24</v>
      </c>
      <c r="D10" s="46">
        <v>102406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102406</v>
      </c>
      <c r="P10" s="47">
        <f>(O10/P$51)</f>
        <v>5.1434455047714716</v>
      </c>
      <c r="Q10" s="9"/>
    </row>
    <row r="11" spans="1:134">
      <c r="A11" s="12"/>
      <c r="B11" s="44">
        <v>519</v>
      </c>
      <c r="C11" s="20" t="s">
        <v>25</v>
      </c>
      <c r="D11" s="46">
        <v>14151</v>
      </c>
      <c r="E11" s="46">
        <v>959132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11908060</v>
      </c>
      <c r="N11" s="46">
        <v>0</v>
      </c>
      <c r="O11" s="46">
        <f t="shared" si="0"/>
        <v>12881343</v>
      </c>
      <c r="P11" s="47">
        <f>(O11/P$51)</f>
        <v>646.97855349070824</v>
      </c>
      <c r="Q11" s="9"/>
    </row>
    <row r="12" spans="1:134" ht="15.75">
      <c r="A12" s="28" t="s">
        <v>26</v>
      </c>
      <c r="B12" s="29"/>
      <c r="C12" s="30"/>
      <c r="D12" s="31">
        <f>SUM(D13:D20)</f>
        <v>9663120</v>
      </c>
      <c r="E12" s="31">
        <f>SUM(E13:E20)</f>
        <v>689426</v>
      </c>
      <c r="F12" s="31">
        <f>SUM(F13:F20)</f>
        <v>0</v>
      </c>
      <c r="G12" s="31">
        <f>SUM(G13:G20)</f>
        <v>0</v>
      </c>
      <c r="H12" s="31">
        <f>SUM(H13:H20)</f>
        <v>0</v>
      </c>
      <c r="I12" s="31">
        <f>SUM(I13:I20)</f>
        <v>0</v>
      </c>
      <c r="J12" s="31">
        <f>SUM(J13:J20)</f>
        <v>0</v>
      </c>
      <c r="K12" s="31">
        <f>SUM(K13:K20)</f>
        <v>0</v>
      </c>
      <c r="L12" s="31">
        <f>SUM(L13:L20)</f>
        <v>0</v>
      </c>
      <c r="M12" s="31">
        <f>SUM(M13:M20)</f>
        <v>625213</v>
      </c>
      <c r="N12" s="31">
        <f>SUM(N13:N20)</f>
        <v>0</v>
      </c>
      <c r="O12" s="42">
        <f>SUM(D12:N12)</f>
        <v>10977759</v>
      </c>
      <c r="P12" s="43">
        <f>(O12/P$51)</f>
        <v>551.36911099949771</v>
      </c>
      <c r="Q12" s="10"/>
    </row>
    <row r="13" spans="1:134">
      <c r="A13" s="12"/>
      <c r="B13" s="44">
        <v>521</v>
      </c>
      <c r="C13" s="20" t="s">
        <v>27</v>
      </c>
      <c r="D13" s="46">
        <v>6317684</v>
      </c>
      <c r="E13" s="46">
        <v>256554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625213</v>
      </c>
      <c r="N13" s="46">
        <v>0</v>
      </c>
      <c r="O13" s="46">
        <f>SUM(D13:N13)</f>
        <v>7199451</v>
      </c>
      <c r="P13" s="47">
        <f>(O13/P$51)</f>
        <v>361.59974886991461</v>
      </c>
      <c r="Q13" s="9"/>
    </row>
    <row r="14" spans="1:134">
      <c r="A14" s="12"/>
      <c r="B14" s="44">
        <v>522</v>
      </c>
      <c r="C14" s="20" t="s">
        <v>28</v>
      </c>
      <c r="D14" s="46">
        <v>102000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1">SUM(D14:N14)</f>
        <v>102000</v>
      </c>
      <c r="P14" s="47">
        <f>(O14/P$51)</f>
        <v>5.1230537418382722</v>
      </c>
      <c r="Q14" s="9"/>
    </row>
    <row r="15" spans="1:134">
      <c r="A15" s="12"/>
      <c r="B15" s="44">
        <v>523</v>
      </c>
      <c r="C15" s="20" t="s">
        <v>29</v>
      </c>
      <c r="D15" s="46">
        <v>35339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35339</v>
      </c>
      <c r="P15" s="47">
        <f>(O15/P$51)</f>
        <v>1.774937217478654</v>
      </c>
      <c r="Q15" s="9"/>
    </row>
    <row r="16" spans="1:134">
      <c r="A16" s="12"/>
      <c r="B16" s="44">
        <v>524</v>
      </c>
      <c r="C16" s="20" t="s">
        <v>30</v>
      </c>
      <c r="D16" s="46">
        <v>309136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309136</v>
      </c>
      <c r="P16" s="47">
        <f>(O16/P$51)</f>
        <v>15.526670015067806</v>
      </c>
      <c r="Q16" s="9"/>
    </row>
    <row r="17" spans="1:17">
      <c r="A17" s="12"/>
      <c r="B17" s="44">
        <v>525</v>
      </c>
      <c r="C17" s="20" t="s">
        <v>31</v>
      </c>
      <c r="D17" s="46">
        <v>48843</v>
      </c>
      <c r="E17" s="46">
        <v>13244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62087</v>
      </c>
      <c r="P17" s="47">
        <f>(O17/P$51)</f>
        <v>3.1183827222501255</v>
      </c>
      <c r="Q17" s="9"/>
    </row>
    <row r="18" spans="1:17">
      <c r="A18" s="12"/>
      <c r="B18" s="44">
        <v>526</v>
      </c>
      <c r="C18" s="20" t="s">
        <v>32</v>
      </c>
      <c r="D18" s="46">
        <v>1927773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1927773</v>
      </c>
      <c r="P18" s="47">
        <f>(O18/P$51)</f>
        <v>96.824359618282273</v>
      </c>
      <c r="Q18" s="9"/>
    </row>
    <row r="19" spans="1:17">
      <c r="A19" s="12"/>
      <c r="B19" s="44">
        <v>527</v>
      </c>
      <c r="C19" s="20" t="s">
        <v>33</v>
      </c>
      <c r="D19" s="46">
        <v>72592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72592</v>
      </c>
      <c r="P19" s="47">
        <f>(O19/P$51)</f>
        <v>3.6460070316423909</v>
      </c>
      <c r="Q19" s="9"/>
    </row>
    <row r="20" spans="1:17">
      <c r="A20" s="12"/>
      <c r="B20" s="44">
        <v>529</v>
      </c>
      <c r="C20" s="20" t="s">
        <v>34</v>
      </c>
      <c r="D20" s="46">
        <v>849753</v>
      </c>
      <c r="E20" s="46">
        <v>419628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1269381</v>
      </c>
      <c r="P20" s="47">
        <f>(O20/P$51)</f>
        <v>63.755951783023605</v>
      </c>
      <c r="Q20" s="9"/>
    </row>
    <row r="21" spans="1:17" ht="15.75">
      <c r="A21" s="28" t="s">
        <v>35</v>
      </c>
      <c r="B21" s="29"/>
      <c r="C21" s="30"/>
      <c r="D21" s="31">
        <f>SUM(D22:D23)</f>
        <v>283023</v>
      </c>
      <c r="E21" s="31">
        <f>SUM(E22:E23)</f>
        <v>0</v>
      </c>
      <c r="F21" s="31">
        <f>SUM(F22:F23)</f>
        <v>0</v>
      </c>
      <c r="G21" s="31">
        <f>SUM(G22:G23)</f>
        <v>0</v>
      </c>
      <c r="H21" s="31">
        <f>SUM(H22:H23)</f>
        <v>0</v>
      </c>
      <c r="I21" s="31">
        <f>SUM(I22:I23)</f>
        <v>0</v>
      </c>
      <c r="J21" s="31">
        <f>SUM(J22:J23)</f>
        <v>0</v>
      </c>
      <c r="K21" s="31">
        <f>SUM(K22:K23)</f>
        <v>0</v>
      </c>
      <c r="L21" s="31">
        <f>SUM(L22:L23)</f>
        <v>0</v>
      </c>
      <c r="M21" s="31">
        <f>SUM(M22:M23)</f>
        <v>0</v>
      </c>
      <c r="N21" s="31">
        <f>SUM(N22:N23)</f>
        <v>0</v>
      </c>
      <c r="O21" s="42">
        <f>SUM(D21:N21)</f>
        <v>283023</v>
      </c>
      <c r="P21" s="43">
        <f>(O21/P$51)</f>
        <v>14.215118031140131</v>
      </c>
      <c r="Q21" s="10"/>
    </row>
    <row r="22" spans="1:17">
      <c r="A22" s="12"/>
      <c r="B22" s="44">
        <v>534</v>
      </c>
      <c r="C22" s="20" t="s">
        <v>36</v>
      </c>
      <c r="D22" s="46">
        <v>91663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7" si="2">SUM(D22:N22)</f>
        <v>91663</v>
      </c>
      <c r="P22" s="47">
        <f>(O22/P$51)</f>
        <v>4.6038674033149167</v>
      </c>
      <c r="Q22" s="9"/>
    </row>
    <row r="23" spans="1:17">
      <c r="A23" s="12"/>
      <c r="B23" s="44">
        <v>537</v>
      </c>
      <c r="C23" s="20" t="s">
        <v>37</v>
      </c>
      <c r="D23" s="46">
        <v>191360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191360</v>
      </c>
      <c r="P23" s="47">
        <f>(O23/P$51)</f>
        <v>9.6112506278252141</v>
      </c>
      <c r="Q23" s="9"/>
    </row>
    <row r="24" spans="1:17" ht="15.75">
      <c r="A24" s="28" t="s">
        <v>38</v>
      </c>
      <c r="B24" s="29"/>
      <c r="C24" s="30"/>
      <c r="D24" s="31">
        <f>SUM(D25:D26)</f>
        <v>1300</v>
      </c>
      <c r="E24" s="31">
        <f>SUM(E25:E26)</f>
        <v>4881846</v>
      </c>
      <c r="F24" s="31">
        <f>SUM(F25:F26)</f>
        <v>0</v>
      </c>
      <c r="G24" s="31">
        <f>SUM(G25:G26)</f>
        <v>0</v>
      </c>
      <c r="H24" s="31">
        <f>SUM(H25:H26)</f>
        <v>0</v>
      </c>
      <c r="I24" s="31">
        <f>SUM(I25:I26)</f>
        <v>0</v>
      </c>
      <c r="J24" s="31">
        <f>SUM(J25:J26)</f>
        <v>0</v>
      </c>
      <c r="K24" s="31">
        <f>SUM(K25:K26)</f>
        <v>0</v>
      </c>
      <c r="L24" s="31">
        <f>SUM(L25:L26)</f>
        <v>0</v>
      </c>
      <c r="M24" s="31">
        <f>SUM(M25:M26)</f>
        <v>0</v>
      </c>
      <c r="N24" s="31">
        <f>SUM(N25:N26)</f>
        <v>0</v>
      </c>
      <c r="O24" s="31">
        <f t="shared" si="2"/>
        <v>4883146</v>
      </c>
      <c r="P24" s="43">
        <f>(O24/P$51)</f>
        <v>245.2609743847313</v>
      </c>
      <c r="Q24" s="10"/>
    </row>
    <row r="25" spans="1:17">
      <c r="A25" s="12"/>
      <c r="B25" s="44">
        <v>541</v>
      </c>
      <c r="C25" s="20" t="s">
        <v>39</v>
      </c>
      <c r="D25" s="46">
        <v>0</v>
      </c>
      <c r="E25" s="46">
        <v>4881846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4881846</v>
      </c>
      <c r="P25" s="47">
        <f>(O25/P$51)</f>
        <v>245.19568056253138</v>
      </c>
      <c r="Q25" s="9"/>
    </row>
    <row r="26" spans="1:17">
      <c r="A26" s="12"/>
      <c r="B26" s="44">
        <v>549</v>
      </c>
      <c r="C26" s="20" t="s">
        <v>41</v>
      </c>
      <c r="D26" s="46">
        <v>1300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1300</v>
      </c>
      <c r="P26" s="47">
        <f>(O26/P$51)</f>
        <v>6.5293822199899543E-2</v>
      </c>
      <c r="Q26" s="9"/>
    </row>
    <row r="27" spans="1:17" ht="15.75">
      <c r="A27" s="28" t="s">
        <v>42</v>
      </c>
      <c r="B27" s="29"/>
      <c r="C27" s="30"/>
      <c r="D27" s="31">
        <f>SUM(D28:D31)</f>
        <v>1486118</v>
      </c>
      <c r="E27" s="31">
        <f>SUM(E28:E31)</f>
        <v>845724</v>
      </c>
      <c r="F27" s="31">
        <f>SUM(F28:F31)</f>
        <v>228687</v>
      </c>
      <c r="G27" s="31">
        <f>SUM(G28:G31)</f>
        <v>0</v>
      </c>
      <c r="H27" s="31">
        <f>SUM(H28:H31)</f>
        <v>0</v>
      </c>
      <c r="I27" s="31">
        <f>SUM(I28:I31)</f>
        <v>0</v>
      </c>
      <c r="J27" s="31">
        <f>SUM(J28:J31)</f>
        <v>0</v>
      </c>
      <c r="K27" s="31">
        <f>SUM(K28:K31)</f>
        <v>0</v>
      </c>
      <c r="L27" s="31">
        <f>SUM(L28:L31)</f>
        <v>0</v>
      </c>
      <c r="M27" s="31">
        <f>SUM(M28:M31)</f>
        <v>0</v>
      </c>
      <c r="N27" s="31">
        <f>SUM(N28:N31)</f>
        <v>0</v>
      </c>
      <c r="O27" s="31">
        <f t="shared" si="2"/>
        <v>2560529</v>
      </c>
      <c r="P27" s="43">
        <f>(O27/P$51)</f>
        <v>128.6051732797589</v>
      </c>
      <c r="Q27" s="10"/>
    </row>
    <row r="28" spans="1:17">
      <c r="A28" s="13"/>
      <c r="B28" s="45">
        <v>552</v>
      </c>
      <c r="C28" s="21" t="s">
        <v>43</v>
      </c>
      <c r="D28" s="46">
        <v>655976</v>
      </c>
      <c r="E28" s="46">
        <v>0</v>
      </c>
      <c r="F28" s="46">
        <v>228687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884663</v>
      </c>
      <c r="P28" s="47">
        <f>(O28/P$51)</f>
        <v>44.43309894525364</v>
      </c>
      <c r="Q28" s="9"/>
    </row>
    <row r="29" spans="1:17">
      <c r="A29" s="13"/>
      <c r="B29" s="45">
        <v>553</v>
      </c>
      <c r="C29" s="21" t="s">
        <v>44</v>
      </c>
      <c r="D29" s="46">
        <v>120857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120857</v>
      </c>
      <c r="P29" s="47">
        <f>(O29/P$51)</f>
        <v>6.0701657458563538</v>
      </c>
      <c r="Q29" s="9"/>
    </row>
    <row r="30" spans="1:17">
      <c r="A30" s="13"/>
      <c r="B30" s="45">
        <v>554</v>
      </c>
      <c r="C30" s="21" t="s">
        <v>45</v>
      </c>
      <c r="D30" s="46">
        <v>0</v>
      </c>
      <c r="E30" s="46">
        <v>845724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845724</v>
      </c>
      <c r="P30" s="47">
        <f>(O30/P$51)</f>
        <v>42.47734806629834</v>
      </c>
      <c r="Q30" s="9"/>
    </row>
    <row r="31" spans="1:17">
      <c r="A31" s="13"/>
      <c r="B31" s="45">
        <v>559</v>
      </c>
      <c r="C31" s="21" t="s">
        <v>46</v>
      </c>
      <c r="D31" s="46">
        <v>709285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709285</v>
      </c>
      <c r="P31" s="47">
        <f>(O31/P$51)</f>
        <v>35.624560522350578</v>
      </c>
      <c r="Q31" s="9"/>
    </row>
    <row r="32" spans="1:17" ht="15.75">
      <c r="A32" s="28" t="s">
        <v>47</v>
      </c>
      <c r="B32" s="29"/>
      <c r="C32" s="30"/>
      <c r="D32" s="31">
        <f>SUM(D33:D34)</f>
        <v>462753</v>
      </c>
      <c r="E32" s="31">
        <f>SUM(E33:E34)</f>
        <v>98114</v>
      </c>
      <c r="F32" s="31">
        <f>SUM(F33:F34)</f>
        <v>0</v>
      </c>
      <c r="G32" s="31">
        <f>SUM(G33:G34)</f>
        <v>0</v>
      </c>
      <c r="H32" s="31">
        <f>SUM(H33:H34)</f>
        <v>0</v>
      </c>
      <c r="I32" s="31">
        <f>SUM(I33:I34)</f>
        <v>0</v>
      </c>
      <c r="J32" s="31">
        <f>SUM(J33:J34)</f>
        <v>0</v>
      </c>
      <c r="K32" s="31">
        <f>SUM(K33:K34)</f>
        <v>0</v>
      </c>
      <c r="L32" s="31">
        <f>SUM(L33:L34)</f>
        <v>0</v>
      </c>
      <c r="M32" s="31">
        <f>SUM(M33:M34)</f>
        <v>0</v>
      </c>
      <c r="N32" s="31">
        <f>SUM(N33:N34)</f>
        <v>0</v>
      </c>
      <c r="O32" s="31">
        <f t="shared" si="2"/>
        <v>560867</v>
      </c>
      <c r="P32" s="43">
        <f>(O32/P$51)</f>
        <v>28.170115519839278</v>
      </c>
      <c r="Q32" s="10"/>
    </row>
    <row r="33" spans="1:17">
      <c r="A33" s="12"/>
      <c r="B33" s="44">
        <v>562</v>
      </c>
      <c r="C33" s="20" t="s">
        <v>48</v>
      </c>
      <c r="D33" s="46">
        <v>450553</v>
      </c>
      <c r="E33" s="46">
        <v>98114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548667</v>
      </c>
      <c r="P33" s="47">
        <f>(O33/P$51)</f>
        <v>27.55735811150176</v>
      </c>
      <c r="Q33" s="9"/>
    </row>
    <row r="34" spans="1:17">
      <c r="A34" s="12"/>
      <c r="B34" s="44">
        <v>569</v>
      </c>
      <c r="C34" s="20" t="s">
        <v>50</v>
      </c>
      <c r="D34" s="46">
        <v>12200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12200</v>
      </c>
      <c r="P34" s="47">
        <f>(O34/P$51)</f>
        <v>0.61275740833751879</v>
      </c>
      <c r="Q34" s="9"/>
    </row>
    <row r="35" spans="1:17" ht="15.75">
      <c r="A35" s="28" t="s">
        <v>51</v>
      </c>
      <c r="B35" s="29"/>
      <c r="C35" s="30"/>
      <c r="D35" s="31">
        <f>SUM(D36:D37)</f>
        <v>261303</v>
      </c>
      <c r="E35" s="31">
        <f>SUM(E36:E37)</f>
        <v>1317</v>
      </c>
      <c r="F35" s="31">
        <f>SUM(F36:F37)</f>
        <v>0</v>
      </c>
      <c r="G35" s="31">
        <f>SUM(G36:G37)</f>
        <v>0</v>
      </c>
      <c r="H35" s="31">
        <f>SUM(H36:H37)</f>
        <v>0</v>
      </c>
      <c r="I35" s="31">
        <f>SUM(I36:I37)</f>
        <v>0</v>
      </c>
      <c r="J35" s="31">
        <f>SUM(J36:J37)</f>
        <v>0</v>
      </c>
      <c r="K35" s="31">
        <f>SUM(K36:K37)</f>
        <v>0</v>
      </c>
      <c r="L35" s="31">
        <f>SUM(L36:L37)</f>
        <v>0</v>
      </c>
      <c r="M35" s="31">
        <f>SUM(M36:M37)</f>
        <v>0</v>
      </c>
      <c r="N35" s="31">
        <f>SUM(N36:N37)</f>
        <v>0</v>
      </c>
      <c r="O35" s="31">
        <f>SUM(D35:N35)</f>
        <v>262620</v>
      </c>
      <c r="P35" s="43">
        <f>(O35/P$51)</f>
        <v>13.190356604721245</v>
      </c>
      <c r="Q35" s="9"/>
    </row>
    <row r="36" spans="1:17">
      <c r="A36" s="12"/>
      <c r="B36" s="44">
        <v>571</v>
      </c>
      <c r="C36" s="20" t="s">
        <v>52</v>
      </c>
      <c r="D36" s="46">
        <v>193374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193374</v>
      </c>
      <c r="P36" s="47">
        <f>(O36/P$51)</f>
        <v>9.7124058262179815</v>
      </c>
      <c r="Q36" s="9"/>
    </row>
    <row r="37" spans="1:17">
      <c r="A37" s="12"/>
      <c r="B37" s="44">
        <v>572</v>
      </c>
      <c r="C37" s="20" t="s">
        <v>53</v>
      </c>
      <c r="D37" s="46">
        <v>67929</v>
      </c>
      <c r="E37" s="46">
        <v>1317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69246</v>
      </c>
      <c r="P37" s="47">
        <f>(O37/P$51)</f>
        <v>3.4779507785032648</v>
      </c>
      <c r="Q37" s="9"/>
    </row>
    <row r="38" spans="1:17" ht="15.75">
      <c r="A38" s="28" t="s">
        <v>70</v>
      </c>
      <c r="B38" s="29"/>
      <c r="C38" s="30"/>
      <c r="D38" s="31">
        <f>SUM(D39:D39)</f>
        <v>2213005</v>
      </c>
      <c r="E38" s="31">
        <f>SUM(E39:E39)</f>
        <v>575795</v>
      </c>
      <c r="F38" s="31">
        <f>SUM(F39:F39)</f>
        <v>0</v>
      </c>
      <c r="G38" s="31">
        <f>SUM(G39:G39)</f>
        <v>0</v>
      </c>
      <c r="H38" s="31">
        <f>SUM(H39:H39)</f>
        <v>0</v>
      </c>
      <c r="I38" s="31">
        <f>SUM(I39:I39)</f>
        <v>0</v>
      </c>
      <c r="J38" s="31">
        <f>SUM(J39:J39)</f>
        <v>0</v>
      </c>
      <c r="K38" s="31">
        <f>SUM(K39:K39)</f>
        <v>0</v>
      </c>
      <c r="L38" s="31">
        <f>SUM(L39:L39)</f>
        <v>0</v>
      </c>
      <c r="M38" s="31">
        <f>SUM(M39:M39)</f>
        <v>0</v>
      </c>
      <c r="N38" s="31">
        <f>SUM(N39:N39)</f>
        <v>0</v>
      </c>
      <c r="O38" s="31">
        <f>SUM(D38:N38)</f>
        <v>2788800</v>
      </c>
      <c r="P38" s="43">
        <f>(O38/P$51)</f>
        <v>140.07031642390757</v>
      </c>
      <c r="Q38" s="9"/>
    </row>
    <row r="39" spans="1:17">
      <c r="A39" s="12"/>
      <c r="B39" s="44">
        <v>581</v>
      </c>
      <c r="C39" s="20" t="s">
        <v>147</v>
      </c>
      <c r="D39" s="46">
        <v>2213005</v>
      </c>
      <c r="E39" s="46">
        <v>575795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2788800</v>
      </c>
      <c r="P39" s="47">
        <f>(O39/P$51)</f>
        <v>140.07031642390757</v>
      </c>
      <c r="Q39" s="9"/>
    </row>
    <row r="40" spans="1:17" ht="15.75">
      <c r="A40" s="28" t="s">
        <v>57</v>
      </c>
      <c r="B40" s="29"/>
      <c r="C40" s="30"/>
      <c r="D40" s="31">
        <f>SUM(D41:D48)</f>
        <v>482991</v>
      </c>
      <c r="E40" s="31">
        <f>SUM(E41:E48)</f>
        <v>880866</v>
      </c>
      <c r="F40" s="31">
        <f>SUM(F41:F48)</f>
        <v>0</v>
      </c>
      <c r="G40" s="31">
        <f>SUM(G41:G48)</f>
        <v>0</v>
      </c>
      <c r="H40" s="31">
        <f>SUM(H41:H48)</f>
        <v>0</v>
      </c>
      <c r="I40" s="31">
        <f>SUM(I41:I48)</f>
        <v>0</v>
      </c>
      <c r="J40" s="31">
        <f>SUM(J41:J48)</f>
        <v>0</v>
      </c>
      <c r="K40" s="31">
        <f>SUM(K41:K48)</f>
        <v>0</v>
      </c>
      <c r="L40" s="31">
        <f>SUM(L41:L48)</f>
        <v>0</v>
      </c>
      <c r="M40" s="31">
        <f>SUM(M41:M48)</f>
        <v>2683045</v>
      </c>
      <c r="N40" s="31">
        <f>SUM(N41:N48)</f>
        <v>0</v>
      </c>
      <c r="O40" s="31">
        <f>SUM(D40:N40)</f>
        <v>4046902</v>
      </c>
      <c r="P40" s="43">
        <f>(O40/P$51)</f>
        <v>203.25976896032145</v>
      </c>
      <c r="Q40" s="9"/>
    </row>
    <row r="41" spans="1:17">
      <c r="A41" s="12"/>
      <c r="B41" s="44">
        <v>601</v>
      </c>
      <c r="C41" s="20" t="s">
        <v>58</v>
      </c>
      <c r="D41" s="46">
        <v>0</v>
      </c>
      <c r="E41" s="46">
        <v>659035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2" si="3">SUM(D41:N41)</f>
        <v>659035</v>
      </c>
      <c r="P41" s="47">
        <f>(O41/P$51)</f>
        <v>33.100703164239079</v>
      </c>
      <c r="Q41" s="9"/>
    </row>
    <row r="42" spans="1:17">
      <c r="A42" s="12"/>
      <c r="B42" s="44">
        <v>604</v>
      </c>
      <c r="C42" s="20" t="s">
        <v>59</v>
      </c>
      <c r="D42" s="46">
        <v>482180</v>
      </c>
      <c r="E42" s="46">
        <v>18722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2683045</v>
      </c>
      <c r="N42" s="46">
        <v>0</v>
      </c>
      <c r="O42" s="46">
        <f t="shared" si="3"/>
        <v>3183947</v>
      </c>
      <c r="P42" s="47">
        <f>(O42/P$51)</f>
        <v>159.91697639377196</v>
      </c>
      <c r="Q42" s="9"/>
    </row>
    <row r="43" spans="1:17">
      <c r="A43" s="12"/>
      <c r="B43" s="44">
        <v>685</v>
      </c>
      <c r="C43" s="20" t="s">
        <v>75</v>
      </c>
      <c r="D43" s="46">
        <v>811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5" si="4">SUM(D43:N43)</f>
        <v>811</v>
      </c>
      <c r="P43" s="47">
        <f>(O43/P$51)</f>
        <v>4.0733299849321947E-2</v>
      </c>
      <c r="Q43" s="9"/>
    </row>
    <row r="44" spans="1:17">
      <c r="A44" s="12"/>
      <c r="B44" s="44">
        <v>712</v>
      </c>
      <c r="C44" s="20" t="s">
        <v>66</v>
      </c>
      <c r="D44" s="46">
        <v>0</v>
      </c>
      <c r="E44" s="46">
        <v>22753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4"/>
        <v>22753</v>
      </c>
      <c r="P44" s="47">
        <f>(O44/P$51)</f>
        <v>1.1427925665494727</v>
      </c>
      <c r="Q44" s="9"/>
    </row>
    <row r="45" spans="1:17">
      <c r="A45" s="12"/>
      <c r="B45" s="44">
        <v>713</v>
      </c>
      <c r="C45" s="20" t="s">
        <v>67</v>
      </c>
      <c r="D45" s="46">
        <v>0</v>
      </c>
      <c r="E45" s="46">
        <v>16600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4"/>
        <v>16600</v>
      </c>
      <c r="P45" s="47">
        <f>(O45/P$51)</f>
        <v>0.83375188347564033</v>
      </c>
      <c r="Q45" s="9"/>
    </row>
    <row r="46" spans="1:17">
      <c r="A46" s="12"/>
      <c r="B46" s="44">
        <v>715</v>
      </c>
      <c r="C46" s="20" t="s">
        <v>68</v>
      </c>
      <c r="D46" s="46">
        <v>0</v>
      </c>
      <c r="E46" s="46">
        <v>7457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8" si="5">SUM(D46:N46)</f>
        <v>7457</v>
      </c>
      <c r="P46" s="47">
        <f>(O46/P$51)</f>
        <v>0.37453540934203916</v>
      </c>
      <c r="Q46" s="9"/>
    </row>
    <row r="47" spans="1:17">
      <c r="A47" s="12"/>
      <c r="B47" s="44">
        <v>724</v>
      </c>
      <c r="C47" s="20" t="s">
        <v>69</v>
      </c>
      <c r="D47" s="46">
        <v>0</v>
      </c>
      <c r="E47" s="46">
        <v>155847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5"/>
        <v>155847</v>
      </c>
      <c r="P47" s="47">
        <f>(O47/P$51)</f>
        <v>7.8275740833751888</v>
      </c>
      <c r="Q47" s="9"/>
    </row>
    <row r="48" spans="1:17" ht="15.75" thickBot="1">
      <c r="A48" s="12"/>
      <c r="B48" s="44">
        <v>744</v>
      </c>
      <c r="C48" s="20" t="s">
        <v>71</v>
      </c>
      <c r="D48" s="46">
        <v>0</v>
      </c>
      <c r="E48" s="46">
        <v>452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5"/>
        <v>452</v>
      </c>
      <c r="P48" s="47">
        <f>(O48/P$51)</f>
        <v>2.2702159718734304E-2</v>
      </c>
      <c r="Q48" s="9"/>
    </row>
    <row r="49" spans="1:120" ht="16.5" thickBot="1">
      <c r="A49" s="14" t="s">
        <v>10</v>
      </c>
      <c r="B49" s="23"/>
      <c r="C49" s="22"/>
      <c r="D49" s="15">
        <f>SUM(D5,D12,D21,D24,D27,D32,D35,D38,D40)</f>
        <v>18385029</v>
      </c>
      <c r="E49" s="15">
        <f>SUM(E5,E12,E21,E24,E27,E32,E35,E38,E40)</f>
        <v>8932220</v>
      </c>
      <c r="F49" s="15">
        <f>SUM(F5,F12,F21,F24,F27,F32,F35,F38,F40)</f>
        <v>228687</v>
      </c>
      <c r="G49" s="15">
        <f>SUM(G5,G12,G21,G24,G27,G32,G35,G38,G40)</f>
        <v>0</v>
      </c>
      <c r="H49" s="15">
        <f>SUM(H5,H12,H21,H24,H27,H32,H35,H38,H40)</f>
        <v>0</v>
      </c>
      <c r="I49" s="15">
        <f>SUM(I5,I12,I21,I24,I27,I32,I35,I38,I40)</f>
        <v>0</v>
      </c>
      <c r="J49" s="15">
        <f>SUM(J5,J12,J21,J24,J27,J32,J35,J38,J40)</f>
        <v>0</v>
      </c>
      <c r="K49" s="15">
        <f>SUM(K5,K12,K21,K24,K27,K32,K35,K38,K40)</f>
        <v>0</v>
      </c>
      <c r="L49" s="15">
        <f>SUM(L5,L12,L21,L24,L27,L32,L35,L38,L40)</f>
        <v>0</v>
      </c>
      <c r="M49" s="15">
        <f>SUM(M5,M12,M21,M24,M27,M32,M35,M38,M40)</f>
        <v>15216318</v>
      </c>
      <c r="N49" s="15">
        <f>SUM(N5,N12,N21,N24,N27,N32,N35,N38,N40)</f>
        <v>0</v>
      </c>
      <c r="O49" s="15">
        <f>SUM(D49:N49)</f>
        <v>42762254</v>
      </c>
      <c r="P49" s="37">
        <f>(O49/P$51)</f>
        <v>2147.7776996484181</v>
      </c>
      <c r="Q49" s="6"/>
      <c r="R49" s="2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</row>
    <row r="50" spans="1:120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9"/>
    </row>
    <row r="51" spans="1:120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40"/>
      <c r="M51" s="48" t="s">
        <v>152</v>
      </c>
      <c r="N51" s="48"/>
      <c r="O51" s="48"/>
      <c r="P51" s="41">
        <v>19910</v>
      </c>
    </row>
    <row r="52" spans="1:120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1"/>
    </row>
    <row r="53" spans="1:120" ht="15.75" customHeight="1" thickBot="1">
      <c r="A53" s="52" t="s">
        <v>80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4"/>
    </row>
  </sheetData>
  <mergeCells count="10">
    <mergeCell ref="M51:O51"/>
    <mergeCell ref="A52:P52"/>
    <mergeCell ref="A53:P5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2215700</v>
      </c>
      <c r="E5" s="26">
        <f t="shared" si="0"/>
        <v>69458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2285158</v>
      </c>
      <c r="O5" s="32">
        <f t="shared" ref="O5:O50" si="2">(N5/O$52)</f>
        <v>114.11525593008739</v>
      </c>
      <c r="P5" s="6"/>
    </row>
    <row r="6" spans="1:133">
      <c r="A6" s="12"/>
      <c r="B6" s="44">
        <v>511</v>
      </c>
      <c r="C6" s="20" t="s">
        <v>20</v>
      </c>
      <c r="D6" s="46">
        <v>843739</v>
      </c>
      <c r="E6" s="46">
        <v>11414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855153</v>
      </c>
      <c r="O6" s="47">
        <f t="shared" si="2"/>
        <v>42.704269662921348</v>
      </c>
      <c r="P6" s="9"/>
    </row>
    <row r="7" spans="1:133">
      <c r="A7" s="12"/>
      <c r="B7" s="44">
        <v>513</v>
      </c>
      <c r="C7" s="20" t="s">
        <v>21</v>
      </c>
      <c r="D7" s="46">
        <v>1223581</v>
      </c>
      <c r="E7" s="46">
        <v>56976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1280557</v>
      </c>
      <c r="O7" s="47">
        <f t="shared" si="2"/>
        <v>63.947915106117357</v>
      </c>
      <c r="P7" s="9"/>
    </row>
    <row r="8" spans="1:133">
      <c r="A8" s="12"/>
      <c r="B8" s="44">
        <v>514</v>
      </c>
      <c r="C8" s="20" t="s">
        <v>22</v>
      </c>
      <c r="D8" s="46">
        <v>45226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45226</v>
      </c>
      <c r="O8" s="47">
        <f t="shared" si="2"/>
        <v>2.2584769038701622</v>
      </c>
      <c r="P8" s="9"/>
    </row>
    <row r="9" spans="1:133">
      <c r="A9" s="12"/>
      <c r="B9" s="44">
        <v>515</v>
      </c>
      <c r="C9" s="20" t="s">
        <v>23</v>
      </c>
      <c r="D9" s="46">
        <v>30196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30196</v>
      </c>
      <c r="O9" s="47">
        <f t="shared" si="2"/>
        <v>1.5079151061173532</v>
      </c>
      <c r="P9" s="9"/>
    </row>
    <row r="10" spans="1:133">
      <c r="A10" s="12"/>
      <c r="B10" s="44">
        <v>516</v>
      </c>
      <c r="C10" s="20" t="s">
        <v>24</v>
      </c>
      <c r="D10" s="46">
        <v>71642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71642</v>
      </c>
      <c r="O10" s="47">
        <f t="shared" si="2"/>
        <v>3.5776279650436953</v>
      </c>
      <c r="P10" s="9"/>
    </row>
    <row r="11" spans="1:133">
      <c r="A11" s="12"/>
      <c r="B11" s="44">
        <v>519</v>
      </c>
      <c r="C11" s="20" t="s">
        <v>108</v>
      </c>
      <c r="D11" s="46">
        <v>1316</v>
      </c>
      <c r="E11" s="46">
        <v>1068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2384</v>
      </c>
      <c r="O11" s="47">
        <f t="shared" si="2"/>
        <v>0.11905118601747815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4995337</v>
      </c>
      <c r="E12" s="31">
        <f t="shared" si="3"/>
        <v>267426</v>
      </c>
      <c r="F12" s="31">
        <f t="shared" si="3"/>
        <v>228686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5491449</v>
      </c>
      <c r="O12" s="43">
        <f t="shared" si="2"/>
        <v>274.22966292134834</v>
      </c>
      <c r="P12" s="10"/>
    </row>
    <row r="13" spans="1:133">
      <c r="A13" s="12"/>
      <c r="B13" s="44">
        <v>521</v>
      </c>
      <c r="C13" s="20" t="s">
        <v>27</v>
      </c>
      <c r="D13" s="46">
        <v>3306890</v>
      </c>
      <c r="E13" s="46">
        <v>50569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3357459</v>
      </c>
      <c r="O13" s="47">
        <f t="shared" si="2"/>
        <v>167.66337078651685</v>
      </c>
      <c r="P13" s="9"/>
    </row>
    <row r="14" spans="1:133">
      <c r="A14" s="12"/>
      <c r="B14" s="44">
        <v>522</v>
      </c>
      <c r="C14" s="20" t="s">
        <v>28</v>
      </c>
      <c r="D14" s="46">
        <v>87554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87554</v>
      </c>
      <c r="O14" s="47">
        <f t="shared" si="2"/>
        <v>4.3722347066167293</v>
      </c>
      <c r="P14" s="9"/>
    </row>
    <row r="15" spans="1:133">
      <c r="A15" s="12"/>
      <c r="B15" s="44">
        <v>523</v>
      </c>
      <c r="C15" s="20" t="s">
        <v>109</v>
      </c>
      <c r="D15" s="46">
        <v>38248</v>
      </c>
      <c r="E15" s="46">
        <v>0</v>
      </c>
      <c r="F15" s="46">
        <v>228686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266934</v>
      </c>
      <c r="O15" s="47">
        <f t="shared" si="2"/>
        <v>13.33003745318352</v>
      </c>
      <c r="P15" s="9"/>
    </row>
    <row r="16" spans="1:133">
      <c r="A16" s="12"/>
      <c r="B16" s="44">
        <v>524</v>
      </c>
      <c r="C16" s="20" t="s">
        <v>30</v>
      </c>
      <c r="D16" s="46">
        <v>77867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77867</v>
      </c>
      <c r="O16" s="47">
        <f t="shared" si="2"/>
        <v>3.8884893882646692</v>
      </c>
      <c r="P16" s="9"/>
    </row>
    <row r="17" spans="1:16">
      <c r="A17" s="12"/>
      <c r="B17" s="44">
        <v>525</v>
      </c>
      <c r="C17" s="20" t="s">
        <v>31</v>
      </c>
      <c r="D17" s="46">
        <v>167663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167663</v>
      </c>
      <c r="O17" s="47">
        <f t="shared" si="2"/>
        <v>8.3726841448189759</v>
      </c>
      <c r="P17" s="9"/>
    </row>
    <row r="18" spans="1:16">
      <c r="A18" s="12"/>
      <c r="B18" s="44">
        <v>526</v>
      </c>
      <c r="C18" s="20" t="s">
        <v>32</v>
      </c>
      <c r="D18" s="46">
        <v>1250641</v>
      </c>
      <c r="E18" s="46">
        <v>33233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1283874</v>
      </c>
      <c r="O18" s="47">
        <f t="shared" si="2"/>
        <v>64.113558052434456</v>
      </c>
      <c r="P18" s="9"/>
    </row>
    <row r="19" spans="1:16">
      <c r="A19" s="12"/>
      <c r="B19" s="44">
        <v>527</v>
      </c>
      <c r="C19" s="20" t="s">
        <v>33</v>
      </c>
      <c r="D19" s="46">
        <v>51372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51372</v>
      </c>
      <c r="O19" s="47">
        <f t="shared" si="2"/>
        <v>2.5653932584269663</v>
      </c>
      <c r="P19" s="9"/>
    </row>
    <row r="20" spans="1:16">
      <c r="A20" s="12"/>
      <c r="B20" s="44">
        <v>529</v>
      </c>
      <c r="C20" s="20" t="s">
        <v>34</v>
      </c>
      <c r="D20" s="46">
        <v>15102</v>
      </c>
      <c r="E20" s="46">
        <v>183624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198726</v>
      </c>
      <c r="O20" s="47">
        <f t="shared" si="2"/>
        <v>9.9238951310861427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302425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302425</v>
      </c>
      <c r="O21" s="43">
        <f t="shared" si="2"/>
        <v>15.102372034956305</v>
      </c>
      <c r="P21" s="10"/>
    </row>
    <row r="22" spans="1:16">
      <c r="A22" s="12"/>
      <c r="B22" s="44">
        <v>534</v>
      </c>
      <c r="C22" s="20" t="s">
        <v>110</v>
      </c>
      <c r="D22" s="46">
        <v>154258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154258</v>
      </c>
      <c r="O22" s="47">
        <f t="shared" si="2"/>
        <v>7.7032709113607991</v>
      </c>
      <c r="P22" s="9"/>
    </row>
    <row r="23" spans="1:16">
      <c r="A23" s="12"/>
      <c r="B23" s="44">
        <v>537</v>
      </c>
      <c r="C23" s="20" t="s">
        <v>111</v>
      </c>
      <c r="D23" s="46">
        <v>148167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148167</v>
      </c>
      <c r="O23" s="47">
        <f t="shared" si="2"/>
        <v>7.3991011235955053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85175</v>
      </c>
      <c r="E24" s="31">
        <f t="shared" si="6"/>
        <v>3342848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3428023</v>
      </c>
      <c r="O24" s="43">
        <f t="shared" si="2"/>
        <v>171.18716604244693</v>
      </c>
      <c r="P24" s="10"/>
    </row>
    <row r="25" spans="1:16">
      <c r="A25" s="12"/>
      <c r="B25" s="44">
        <v>541</v>
      </c>
      <c r="C25" s="20" t="s">
        <v>112</v>
      </c>
      <c r="D25" s="46">
        <v>14950</v>
      </c>
      <c r="E25" s="46">
        <v>3342848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3357798</v>
      </c>
      <c r="O25" s="47">
        <f t="shared" si="2"/>
        <v>167.68029962546817</v>
      </c>
      <c r="P25" s="9"/>
    </row>
    <row r="26" spans="1:16">
      <c r="A26" s="12"/>
      <c r="B26" s="44">
        <v>549</v>
      </c>
      <c r="C26" s="20" t="s">
        <v>113</v>
      </c>
      <c r="D26" s="46">
        <v>70225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70225</v>
      </c>
      <c r="O26" s="47">
        <f t="shared" si="2"/>
        <v>3.5068664169787764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SUM(D28:D31)</f>
        <v>115572</v>
      </c>
      <c r="E27" s="31">
        <f t="shared" si="8"/>
        <v>201088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316660</v>
      </c>
      <c r="O27" s="43">
        <f t="shared" si="2"/>
        <v>15.813233458177278</v>
      </c>
      <c r="P27" s="10"/>
    </row>
    <row r="28" spans="1:16">
      <c r="A28" s="13"/>
      <c r="B28" s="45">
        <v>552</v>
      </c>
      <c r="C28" s="21" t="s">
        <v>43</v>
      </c>
      <c r="D28" s="46">
        <v>58145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58145</v>
      </c>
      <c r="O28" s="47">
        <f t="shared" si="2"/>
        <v>2.9036204744069911</v>
      </c>
      <c r="P28" s="9"/>
    </row>
    <row r="29" spans="1:16">
      <c r="A29" s="13"/>
      <c r="B29" s="45">
        <v>553</v>
      </c>
      <c r="C29" s="21" t="s">
        <v>114</v>
      </c>
      <c r="D29" s="46">
        <v>49879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49879</v>
      </c>
      <c r="O29" s="47">
        <f t="shared" si="2"/>
        <v>2.4908364544319599</v>
      </c>
      <c r="P29" s="9"/>
    </row>
    <row r="30" spans="1:16">
      <c r="A30" s="13"/>
      <c r="B30" s="45">
        <v>554</v>
      </c>
      <c r="C30" s="21" t="s">
        <v>45</v>
      </c>
      <c r="D30" s="46">
        <v>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500</v>
      </c>
      <c r="O30" s="47">
        <f t="shared" si="2"/>
        <v>2.4968789013732832E-2</v>
      </c>
      <c r="P30" s="9"/>
    </row>
    <row r="31" spans="1:16">
      <c r="A31" s="13"/>
      <c r="B31" s="45">
        <v>559</v>
      </c>
      <c r="C31" s="21" t="s">
        <v>46</v>
      </c>
      <c r="D31" s="46">
        <v>7048</v>
      </c>
      <c r="E31" s="46">
        <v>201088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208136</v>
      </c>
      <c r="O31" s="47">
        <f t="shared" si="2"/>
        <v>10.393807740324593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395693</v>
      </c>
      <c r="E32" s="31">
        <f t="shared" si="9"/>
        <v>31488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427181</v>
      </c>
      <c r="O32" s="43">
        <f t="shared" si="2"/>
        <v>21.332384519350811</v>
      </c>
      <c r="P32" s="10"/>
    </row>
    <row r="33" spans="1:16">
      <c r="A33" s="12"/>
      <c r="B33" s="44">
        <v>562</v>
      </c>
      <c r="C33" s="20" t="s">
        <v>115</v>
      </c>
      <c r="D33" s="46">
        <v>364795</v>
      </c>
      <c r="E33" s="46">
        <v>31488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396283</v>
      </c>
      <c r="O33" s="47">
        <f t="shared" si="2"/>
        <v>19.789413233458177</v>
      </c>
      <c r="P33" s="9"/>
    </row>
    <row r="34" spans="1:16">
      <c r="A34" s="12"/>
      <c r="B34" s="44">
        <v>564</v>
      </c>
      <c r="C34" s="20" t="s">
        <v>116</v>
      </c>
      <c r="D34" s="46">
        <v>21600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21600</v>
      </c>
      <c r="O34" s="47">
        <f t="shared" si="2"/>
        <v>1.0786516853932584</v>
      </c>
      <c r="P34" s="9"/>
    </row>
    <row r="35" spans="1:16">
      <c r="A35" s="12"/>
      <c r="B35" s="44">
        <v>569</v>
      </c>
      <c r="C35" s="20" t="s">
        <v>50</v>
      </c>
      <c r="D35" s="46">
        <v>9298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9298</v>
      </c>
      <c r="O35" s="47">
        <f t="shared" si="2"/>
        <v>0.46431960049937576</v>
      </c>
      <c r="P35" s="9"/>
    </row>
    <row r="36" spans="1:16" ht="15.75">
      <c r="A36" s="28" t="s">
        <v>51</v>
      </c>
      <c r="B36" s="29"/>
      <c r="C36" s="30"/>
      <c r="D36" s="31">
        <f t="shared" ref="D36:M36" si="11">SUM(D37:D39)</f>
        <v>226522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226522</v>
      </c>
      <c r="O36" s="43">
        <f t="shared" si="2"/>
        <v>11.311960049937579</v>
      </c>
      <c r="P36" s="9"/>
    </row>
    <row r="37" spans="1:16">
      <c r="A37" s="12"/>
      <c r="B37" s="44">
        <v>571</v>
      </c>
      <c r="C37" s="20" t="s">
        <v>52</v>
      </c>
      <c r="D37" s="46">
        <v>181801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181801</v>
      </c>
      <c r="O37" s="47">
        <f t="shared" si="2"/>
        <v>9.0787016229712858</v>
      </c>
      <c r="P37" s="9"/>
    </row>
    <row r="38" spans="1:16">
      <c r="A38" s="12"/>
      <c r="B38" s="44">
        <v>572</v>
      </c>
      <c r="C38" s="20" t="s">
        <v>117</v>
      </c>
      <c r="D38" s="46">
        <v>29175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29175</v>
      </c>
      <c r="O38" s="47">
        <f t="shared" si="2"/>
        <v>1.4569288389513109</v>
      </c>
      <c r="P38" s="9"/>
    </row>
    <row r="39" spans="1:16">
      <c r="A39" s="12"/>
      <c r="B39" s="44">
        <v>575</v>
      </c>
      <c r="C39" s="20" t="s">
        <v>118</v>
      </c>
      <c r="D39" s="46">
        <v>15546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15546</v>
      </c>
      <c r="O39" s="47">
        <f t="shared" si="2"/>
        <v>0.77632958801498131</v>
      </c>
      <c r="P39" s="9"/>
    </row>
    <row r="40" spans="1:16" ht="15.75">
      <c r="A40" s="28" t="s">
        <v>119</v>
      </c>
      <c r="B40" s="29"/>
      <c r="C40" s="30"/>
      <c r="D40" s="31">
        <f t="shared" ref="D40:M40" si="12">SUM(D41:D41)</f>
        <v>1335475</v>
      </c>
      <c r="E40" s="31">
        <f t="shared" si="12"/>
        <v>23925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ref="N40:N50" si="13">SUM(D40:M40)</f>
        <v>1359400</v>
      </c>
      <c r="O40" s="43">
        <f t="shared" si="2"/>
        <v>67.885143570536826</v>
      </c>
      <c r="P40" s="9"/>
    </row>
    <row r="41" spans="1:16">
      <c r="A41" s="12"/>
      <c r="B41" s="44">
        <v>581</v>
      </c>
      <c r="C41" s="20" t="s">
        <v>120</v>
      </c>
      <c r="D41" s="46">
        <v>1335475</v>
      </c>
      <c r="E41" s="46">
        <v>23925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1359400</v>
      </c>
      <c r="O41" s="47">
        <f t="shared" si="2"/>
        <v>67.885143570536826</v>
      </c>
      <c r="P41" s="9"/>
    </row>
    <row r="42" spans="1:16" ht="15.75">
      <c r="A42" s="28" t="s">
        <v>57</v>
      </c>
      <c r="B42" s="29"/>
      <c r="C42" s="30"/>
      <c r="D42" s="31">
        <f t="shared" ref="D42:M42" si="14">SUM(D43:D49)</f>
        <v>341207</v>
      </c>
      <c r="E42" s="31">
        <f t="shared" si="14"/>
        <v>624572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 t="shared" si="13"/>
        <v>965779</v>
      </c>
      <c r="O42" s="43">
        <f t="shared" si="2"/>
        <v>48.228664169787763</v>
      </c>
      <c r="P42" s="9"/>
    </row>
    <row r="43" spans="1:16">
      <c r="A43" s="12"/>
      <c r="B43" s="44">
        <v>601</v>
      </c>
      <c r="C43" s="20" t="s">
        <v>121</v>
      </c>
      <c r="D43" s="46">
        <v>0</v>
      </c>
      <c r="E43" s="46">
        <v>452580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452580</v>
      </c>
      <c r="O43" s="47">
        <f t="shared" si="2"/>
        <v>22.600749063670413</v>
      </c>
      <c r="P43" s="9"/>
    </row>
    <row r="44" spans="1:16">
      <c r="A44" s="12"/>
      <c r="B44" s="44">
        <v>604</v>
      </c>
      <c r="C44" s="20" t="s">
        <v>122</v>
      </c>
      <c r="D44" s="46">
        <v>341207</v>
      </c>
      <c r="E44" s="46">
        <v>15120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356327</v>
      </c>
      <c r="O44" s="47">
        <f t="shared" si="2"/>
        <v>17.794107365792758</v>
      </c>
      <c r="P44" s="9"/>
    </row>
    <row r="45" spans="1:16">
      <c r="A45" s="12"/>
      <c r="B45" s="44">
        <v>712</v>
      </c>
      <c r="C45" s="20" t="s">
        <v>97</v>
      </c>
      <c r="D45" s="46">
        <v>0</v>
      </c>
      <c r="E45" s="46">
        <v>7695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7695</v>
      </c>
      <c r="O45" s="47">
        <f t="shared" si="2"/>
        <v>0.38426966292134829</v>
      </c>
      <c r="P45" s="9"/>
    </row>
    <row r="46" spans="1:16">
      <c r="A46" s="12"/>
      <c r="B46" s="44">
        <v>713</v>
      </c>
      <c r="C46" s="20" t="s">
        <v>123</v>
      </c>
      <c r="D46" s="46">
        <v>0</v>
      </c>
      <c r="E46" s="46">
        <v>18048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18048</v>
      </c>
      <c r="O46" s="47">
        <f t="shared" si="2"/>
        <v>0.90127340823970037</v>
      </c>
      <c r="P46" s="9"/>
    </row>
    <row r="47" spans="1:16">
      <c r="A47" s="12"/>
      <c r="B47" s="44">
        <v>715</v>
      </c>
      <c r="C47" s="20" t="s">
        <v>99</v>
      </c>
      <c r="D47" s="46">
        <v>0</v>
      </c>
      <c r="E47" s="46">
        <v>4850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4850</v>
      </c>
      <c r="O47" s="47">
        <f t="shared" si="2"/>
        <v>0.2421972534332085</v>
      </c>
      <c r="P47" s="9"/>
    </row>
    <row r="48" spans="1:16">
      <c r="A48" s="12"/>
      <c r="B48" s="44">
        <v>724</v>
      </c>
      <c r="C48" s="20" t="s">
        <v>124</v>
      </c>
      <c r="D48" s="46">
        <v>0</v>
      </c>
      <c r="E48" s="46">
        <v>122252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122252</v>
      </c>
      <c r="O48" s="47">
        <f t="shared" si="2"/>
        <v>6.104968789013733</v>
      </c>
      <c r="P48" s="9"/>
    </row>
    <row r="49" spans="1:119" ht="15.75" thickBot="1">
      <c r="A49" s="12"/>
      <c r="B49" s="44">
        <v>744</v>
      </c>
      <c r="C49" s="20" t="s">
        <v>125</v>
      </c>
      <c r="D49" s="46">
        <v>0</v>
      </c>
      <c r="E49" s="46">
        <v>4027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4027</v>
      </c>
      <c r="O49" s="47">
        <f t="shared" si="2"/>
        <v>0.20109862671660425</v>
      </c>
      <c r="P49" s="9"/>
    </row>
    <row r="50" spans="1:119" ht="16.5" thickBot="1">
      <c r="A50" s="14" t="s">
        <v>10</v>
      </c>
      <c r="B50" s="23"/>
      <c r="C50" s="22"/>
      <c r="D50" s="15">
        <f t="shared" ref="D50:M50" si="15">SUM(D5,D12,D21,D24,D27,D32,D36,D40,D42)</f>
        <v>10013106</v>
      </c>
      <c r="E50" s="15">
        <f t="shared" si="15"/>
        <v>4560805</v>
      </c>
      <c r="F50" s="15">
        <f t="shared" si="15"/>
        <v>228686</v>
      </c>
      <c r="G50" s="15">
        <f t="shared" si="15"/>
        <v>0</v>
      </c>
      <c r="H50" s="15">
        <f t="shared" si="15"/>
        <v>0</v>
      </c>
      <c r="I50" s="15">
        <f t="shared" si="15"/>
        <v>0</v>
      </c>
      <c r="J50" s="15">
        <f t="shared" si="15"/>
        <v>0</v>
      </c>
      <c r="K50" s="15">
        <f t="shared" si="15"/>
        <v>0</v>
      </c>
      <c r="L50" s="15">
        <f t="shared" si="15"/>
        <v>0</v>
      </c>
      <c r="M50" s="15">
        <f t="shared" si="15"/>
        <v>0</v>
      </c>
      <c r="N50" s="15">
        <f t="shared" si="13"/>
        <v>14802597</v>
      </c>
      <c r="O50" s="37">
        <f t="shared" si="2"/>
        <v>739.20584269662925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48" t="s">
        <v>126</v>
      </c>
      <c r="M52" s="48"/>
      <c r="N52" s="48"/>
      <c r="O52" s="41">
        <v>20025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80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2454615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2454615</v>
      </c>
      <c r="O5" s="32">
        <f t="shared" ref="O5:O36" si="2">(N5/O$61)</f>
        <v>122.59589451603236</v>
      </c>
      <c r="P5" s="6"/>
    </row>
    <row r="6" spans="1:133">
      <c r="A6" s="12"/>
      <c r="B6" s="44">
        <v>511</v>
      </c>
      <c r="C6" s="20" t="s">
        <v>20</v>
      </c>
      <c r="D6" s="46">
        <v>797761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797761</v>
      </c>
      <c r="O6" s="47">
        <f t="shared" si="2"/>
        <v>39.844221356507845</v>
      </c>
      <c r="P6" s="9"/>
    </row>
    <row r="7" spans="1:133">
      <c r="A7" s="12"/>
      <c r="B7" s="44">
        <v>513</v>
      </c>
      <c r="C7" s="20" t="s">
        <v>21</v>
      </c>
      <c r="D7" s="46">
        <v>1206073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1206073</v>
      </c>
      <c r="O7" s="47">
        <f t="shared" si="2"/>
        <v>60.237388872240537</v>
      </c>
      <c r="P7" s="9"/>
    </row>
    <row r="8" spans="1:133">
      <c r="A8" s="12"/>
      <c r="B8" s="44">
        <v>514</v>
      </c>
      <c r="C8" s="20" t="s">
        <v>22</v>
      </c>
      <c r="D8" s="46">
        <v>40867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40867</v>
      </c>
      <c r="O8" s="47">
        <f t="shared" si="2"/>
        <v>2.0411047847367896</v>
      </c>
      <c r="P8" s="9"/>
    </row>
    <row r="9" spans="1:133">
      <c r="A9" s="12"/>
      <c r="B9" s="44">
        <v>515</v>
      </c>
      <c r="C9" s="20" t="s">
        <v>23</v>
      </c>
      <c r="D9" s="46">
        <v>28027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28027</v>
      </c>
      <c r="O9" s="47">
        <f t="shared" si="2"/>
        <v>1.3998102087703526</v>
      </c>
      <c r="P9" s="9"/>
    </row>
    <row r="10" spans="1:133">
      <c r="A10" s="12"/>
      <c r="B10" s="44">
        <v>516</v>
      </c>
      <c r="C10" s="20" t="s">
        <v>24</v>
      </c>
      <c r="D10" s="46">
        <v>74765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74765</v>
      </c>
      <c r="O10" s="47">
        <f t="shared" si="2"/>
        <v>3.7341424433123565</v>
      </c>
      <c r="P10" s="9"/>
    </row>
    <row r="11" spans="1:133">
      <c r="A11" s="12"/>
      <c r="B11" s="44">
        <v>519</v>
      </c>
      <c r="C11" s="20" t="s">
        <v>25</v>
      </c>
      <c r="D11" s="46">
        <v>307122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307122</v>
      </c>
      <c r="O11" s="47">
        <f t="shared" si="2"/>
        <v>15.339226850464488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4936102</v>
      </c>
      <c r="E12" s="31">
        <f t="shared" si="3"/>
        <v>256885</v>
      </c>
      <c r="F12" s="31">
        <f t="shared" si="3"/>
        <v>3251690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8444677</v>
      </c>
      <c r="O12" s="43">
        <f t="shared" si="2"/>
        <v>421.76990310658277</v>
      </c>
      <c r="P12" s="10"/>
    </row>
    <row r="13" spans="1:133">
      <c r="A13" s="12"/>
      <c r="B13" s="44">
        <v>521</v>
      </c>
      <c r="C13" s="20" t="s">
        <v>27</v>
      </c>
      <c r="D13" s="46">
        <v>2182402</v>
      </c>
      <c r="E13" s="46">
        <v>49277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2231679</v>
      </c>
      <c r="O13" s="47">
        <f t="shared" si="2"/>
        <v>111.46134252322446</v>
      </c>
      <c r="P13" s="9"/>
    </row>
    <row r="14" spans="1:133">
      <c r="A14" s="12"/>
      <c r="B14" s="44">
        <v>522</v>
      </c>
      <c r="C14" s="20" t="s">
        <v>28</v>
      </c>
      <c r="D14" s="46">
        <v>87054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87054</v>
      </c>
      <c r="O14" s="47">
        <f t="shared" si="2"/>
        <v>4.3479172909799217</v>
      </c>
      <c r="P14" s="9"/>
    </row>
    <row r="15" spans="1:133">
      <c r="A15" s="12"/>
      <c r="B15" s="44">
        <v>523</v>
      </c>
      <c r="C15" s="20" t="s">
        <v>93</v>
      </c>
      <c r="D15" s="46">
        <v>967191</v>
      </c>
      <c r="E15" s="46">
        <v>31342</v>
      </c>
      <c r="F15" s="46">
        <v>3251690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4250223</v>
      </c>
      <c r="O15" s="47">
        <f t="shared" si="2"/>
        <v>212.27764459094996</v>
      </c>
      <c r="P15" s="9"/>
    </row>
    <row r="16" spans="1:133">
      <c r="A16" s="12"/>
      <c r="B16" s="44">
        <v>524</v>
      </c>
      <c r="C16" s="20" t="s">
        <v>30</v>
      </c>
      <c r="D16" s="46">
        <v>86048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86048</v>
      </c>
      <c r="O16" s="47">
        <f t="shared" si="2"/>
        <v>4.2976725601837975</v>
      </c>
      <c r="P16" s="9"/>
    </row>
    <row r="17" spans="1:16">
      <c r="A17" s="12"/>
      <c r="B17" s="44">
        <v>525</v>
      </c>
      <c r="C17" s="20" t="s">
        <v>31</v>
      </c>
      <c r="D17" s="46">
        <v>417033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417033</v>
      </c>
      <c r="O17" s="47">
        <f t="shared" si="2"/>
        <v>20.828738387773448</v>
      </c>
      <c r="P17" s="9"/>
    </row>
    <row r="18" spans="1:16">
      <c r="A18" s="12"/>
      <c r="B18" s="44">
        <v>526</v>
      </c>
      <c r="C18" s="20" t="s">
        <v>32</v>
      </c>
      <c r="D18" s="46">
        <v>1142579</v>
      </c>
      <c r="E18" s="46">
        <v>39825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1182404</v>
      </c>
      <c r="O18" s="47">
        <f t="shared" si="2"/>
        <v>59.055239236839476</v>
      </c>
      <c r="P18" s="9"/>
    </row>
    <row r="19" spans="1:16">
      <c r="A19" s="12"/>
      <c r="B19" s="44">
        <v>527</v>
      </c>
      <c r="C19" s="20" t="s">
        <v>33</v>
      </c>
      <c r="D19" s="46">
        <v>52858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52858</v>
      </c>
      <c r="O19" s="47">
        <f t="shared" si="2"/>
        <v>2.6399960043951651</v>
      </c>
      <c r="P19" s="9"/>
    </row>
    <row r="20" spans="1:16">
      <c r="A20" s="12"/>
      <c r="B20" s="44">
        <v>529</v>
      </c>
      <c r="C20" s="20" t="s">
        <v>34</v>
      </c>
      <c r="D20" s="46">
        <v>937</v>
      </c>
      <c r="E20" s="46">
        <v>136441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137378</v>
      </c>
      <c r="O20" s="47">
        <f t="shared" si="2"/>
        <v>6.8613525122365395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280209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280209</v>
      </c>
      <c r="O21" s="43">
        <f t="shared" si="2"/>
        <v>13.995055439017081</v>
      </c>
      <c r="P21" s="10"/>
    </row>
    <row r="22" spans="1:16">
      <c r="A22" s="12"/>
      <c r="B22" s="44">
        <v>534</v>
      </c>
      <c r="C22" s="20" t="s">
        <v>36</v>
      </c>
      <c r="D22" s="46">
        <v>123518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123518</v>
      </c>
      <c r="O22" s="47">
        <f t="shared" si="2"/>
        <v>6.1691139746279093</v>
      </c>
      <c r="P22" s="9"/>
    </row>
    <row r="23" spans="1:16">
      <c r="A23" s="12"/>
      <c r="B23" s="44">
        <v>537</v>
      </c>
      <c r="C23" s="20" t="s">
        <v>37</v>
      </c>
      <c r="D23" s="46">
        <v>156691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156691</v>
      </c>
      <c r="O23" s="47">
        <f t="shared" si="2"/>
        <v>7.8259414643891718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29613</v>
      </c>
      <c r="E24" s="31">
        <f t="shared" si="6"/>
        <v>3150298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3179911</v>
      </c>
      <c r="O24" s="43">
        <f t="shared" si="2"/>
        <v>158.82084706822496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3150298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3150298</v>
      </c>
      <c r="O25" s="47">
        <f t="shared" si="2"/>
        <v>157.34182399360702</v>
      </c>
      <c r="P25" s="9"/>
    </row>
    <row r="26" spans="1:16">
      <c r="A26" s="12"/>
      <c r="B26" s="44">
        <v>549</v>
      </c>
      <c r="C26" s="20" t="s">
        <v>41</v>
      </c>
      <c r="D26" s="46">
        <v>29613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29613</v>
      </c>
      <c r="O26" s="47">
        <f t="shared" si="2"/>
        <v>1.4790230746179203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SUM(D28:D31)</f>
        <v>114200</v>
      </c>
      <c r="E27" s="31">
        <f t="shared" si="8"/>
        <v>241505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232049</v>
      </c>
      <c r="N27" s="31">
        <f t="shared" si="7"/>
        <v>587754</v>
      </c>
      <c r="O27" s="43">
        <f t="shared" si="2"/>
        <v>29.355409050044951</v>
      </c>
      <c r="P27" s="10"/>
    </row>
    <row r="28" spans="1:16">
      <c r="A28" s="13"/>
      <c r="B28" s="45">
        <v>552</v>
      </c>
      <c r="C28" s="21" t="s">
        <v>43</v>
      </c>
      <c r="D28" s="46">
        <v>62770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232049</v>
      </c>
      <c r="N28" s="46">
        <f t="shared" si="7"/>
        <v>294819</v>
      </c>
      <c r="O28" s="47">
        <f t="shared" si="2"/>
        <v>14.724752771950854</v>
      </c>
      <c r="P28" s="9"/>
    </row>
    <row r="29" spans="1:16">
      <c r="A29" s="13"/>
      <c r="B29" s="45">
        <v>553</v>
      </c>
      <c r="C29" s="21" t="s">
        <v>44</v>
      </c>
      <c r="D29" s="46">
        <v>47228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47228</v>
      </c>
      <c r="O29" s="47">
        <f t="shared" si="2"/>
        <v>2.3588053141544303</v>
      </c>
      <c r="P29" s="9"/>
    </row>
    <row r="30" spans="1:16">
      <c r="A30" s="13"/>
      <c r="B30" s="45">
        <v>554</v>
      </c>
      <c r="C30" s="21" t="s">
        <v>45</v>
      </c>
      <c r="D30" s="46">
        <v>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500</v>
      </c>
      <c r="O30" s="47">
        <f t="shared" si="2"/>
        <v>2.4972530216761563E-2</v>
      </c>
      <c r="P30" s="9"/>
    </row>
    <row r="31" spans="1:16">
      <c r="A31" s="13"/>
      <c r="B31" s="45">
        <v>559</v>
      </c>
      <c r="C31" s="21" t="s">
        <v>46</v>
      </c>
      <c r="D31" s="46">
        <v>3702</v>
      </c>
      <c r="E31" s="46">
        <v>241505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245207</v>
      </c>
      <c r="O31" s="47">
        <f t="shared" si="2"/>
        <v>12.246878433722905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380723</v>
      </c>
      <c r="E32" s="31">
        <f t="shared" si="9"/>
        <v>28493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409216</v>
      </c>
      <c r="O32" s="43">
        <f t="shared" si="2"/>
        <v>20.438317850364598</v>
      </c>
      <c r="P32" s="10"/>
    </row>
    <row r="33" spans="1:16">
      <c r="A33" s="12"/>
      <c r="B33" s="44">
        <v>562</v>
      </c>
      <c r="C33" s="20" t="s">
        <v>48</v>
      </c>
      <c r="D33" s="46">
        <v>349200</v>
      </c>
      <c r="E33" s="46">
        <v>28493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377693</v>
      </c>
      <c r="O33" s="47">
        <f t="shared" si="2"/>
        <v>18.863899710318648</v>
      </c>
      <c r="P33" s="9"/>
    </row>
    <row r="34" spans="1:16">
      <c r="A34" s="12"/>
      <c r="B34" s="44">
        <v>564</v>
      </c>
      <c r="C34" s="20" t="s">
        <v>49</v>
      </c>
      <c r="D34" s="46">
        <v>21600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21600</v>
      </c>
      <c r="O34" s="47">
        <f t="shared" si="2"/>
        <v>1.0788133053640996</v>
      </c>
      <c r="P34" s="9"/>
    </row>
    <row r="35" spans="1:16">
      <c r="A35" s="12"/>
      <c r="B35" s="44">
        <v>569</v>
      </c>
      <c r="C35" s="20" t="s">
        <v>50</v>
      </c>
      <c r="D35" s="46">
        <v>9923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9923</v>
      </c>
      <c r="O35" s="47">
        <f t="shared" si="2"/>
        <v>0.49560483468184996</v>
      </c>
      <c r="P35" s="9"/>
    </row>
    <row r="36" spans="1:16" ht="15.75">
      <c r="A36" s="28" t="s">
        <v>51</v>
      </c>
      <c r="B36" s="29"/>
      <c r="C36" s="30"/>
      <c r="D36" s="31">
        <f t="shared" ref="D36:M36" si="11">SUM(D37:D40)</f>
        <v>239626</v>
      </c>
      <c r="E36" s="31">
        <f t="shared" si="11"/>
        <v>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239626</v>
      </c>
      <c r="O36" s="43">
        <f t="shared" si="2"/>
        <v>11.968135051443411</v>
      </c>
      <c r="P36" s="9"/>
    </row>
    <row r="37" spans="1:16">
      <c r="A37" s="12"/>
      <c r="B37" s="44">
        <v>571</v>
      </c>
      <c r="C37" s="20" t="s">
        <v>52</v>
      </c>
      <c r="D37" s="46">
        <v>186554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186554</v>
      </c>
      <c r="O37" s="47">
        <f t="shared" ref="O37:O59" si="12">(N37/O$61)</f>
        <v>9.3174508041154738</v>
      </c>
      <c r="P37" s="9"/>
    </row>
    <row r="38" spans="1:16">
      <c r="A38" s="12"/>
      <c r="B38" s="44">
        <v>572</v>
      </c>
      <c r="C38" s="20" t="s">
        <v>53</v>
      </c>
      <c r="D38" s="46">
        <v>30697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30697</v>
      </c>
      <c r="O38" s="47">
        <f t="shared" si="12"/>
        <v>1.5331635201278593</v>
      </c>
      <c r="P38" s="9"/>
    </row>
    <row r="39" spans="1:16">
      <c r="A39" s="12"/>
      <c r="B39" s="44">
        <v>574</v>
      </c>
      <c r="C39" s="20" t="s">
        <v>89</v>
      </c>
      <c r="D39" s="46">
        <v>2500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2500</v>
      </c>
      <c r="O39" s="47">
        <f t="shared" si="12"/>
        <v>0.12486265108380781</v>
      </c>
      <c r="P39" s="9"/>
    </row>
    <row r="40" spans="1:16">
      <c r="A40" s="12"/>
      <c r="B40" s="44">
        <v>575</v>
      </c>
      <c r="C40" s="20" t="s">
        <v>54</v>
      </c>
      <c r="D40" s="46">
        <v>19875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19875</v>
      </c>
      <c r="O40" s="47">
        <f t="shared" si="12"/>
        <v>0.9926580761162721</v>
      </c>
      <c r="P40" s="9"/>
    </row>
    <row r="41" spans="1:16" ht="15.75">
      <c r="A41" s="28" t="s">
        <v>70</v>
      </c>
      <c r="B41" s="29"/>
      <c r="C41" s="30"/>
      <c r="D41" s="31">
        <f t="shared" ref="D41:M41" si="13">SUM(D42:D42)</f>
        <v>1230338</v>
      </c>
      <c r="E41" s="31">
        <f t="shared" si="13"/>
        <v>110302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1340640</v>
      </c>
      <c r="O41" s="43">
        <f t="shared" si="12"/>
        <v>66.958345819598435</v>
      </c>
      <c r="P41" s="9"/>
    </row>
    <row r="42" spans="1:16">
      <c r="A42" s="12"/>
      <c r="B42" s="44">
        <v>581</v>
      </c>
      <c r="C42" s="20" t="s">
        <v>55</v>
      </c>
      <c r="D42" s="46">
        <v>1230338</v>
      </c>
      <c r="E42" s="46">
        <v>110302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1340640</v>
      </c>
      <c r="O42" s="47">
        <f t="shared" si="12"/>
        <v>66.958345819598435</v>
      </c>
      <c r="P42" s="9"/>
    </row>
    <row r="43" spans="1:16" ht="15.75">
      <c r="A43" s="28" t="s">
        <v>57</v>
      </c>
      <c r="B43" s="29"/>
      <c r="C43" s="30"/>
      <c r="D43" s="31">
        <f t="shared" ref="D43:M43" si="14">SUM(D44:D58)</f>
        <v>432388</v>
      </c>
      <c r="E43" s="31">
        <f t="shared" si="14"/>
        <v>90904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523292</v>
      </c>
      <c r="O43" s="43">
        <f t="shared" si="12"/>
        <v>26.135850564379183</v>
      </c>
      <c r="P43" s="9"/>
    </row>
    <row r="44" spans="1:16">
      <c r="A44" s="12"/>
      <c r="B44" s="44">
        <v>604</v>
      </c>
      <c r="C44" s="20" t="s">
        <v>59</v>
      </c>
      <c r="D44" s="46">
        <v>171404</v>
      </c>
      <c r="E44" s="46">
        <v>34159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205563</v>
      </c>
      <c r="O44" s="47">
        <f t="shared" si="12"/>
        <v>10.266856457896314</v>
      </c>
      <c r="P44" s="9"/>
    </row>
    <row r="45" spans="1:16">
      <c r="A45" s="12"/>
      <c r="B45" s="44">
        <v>608</v>
      </c>
      <c r="C45" s="20" t="s">
        <v>60</v>
      </c>
      <c r="D45" s="46">
        <v>9677</v>
      </c>
      <c r="E45" s="46">
        <v>23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9700</v>
      </c>
      <c r="O45" s="47">
        <f t="shared" si="12"/>
        <v>0.48446708620517431</v>
      </c>
      <c r="P45" s="9"/>
    </row>
    <row r="46" spans="1:16">
      <c r="A46" s="12"/>
      <c r="B46" s="44">
        <v>614</v>
      </c>
      <c r="C46" s="20" t="s">
        <v>61</v>
      </c>
      <c r="D46" s="46">
        <v>34998</v>
      </c>
      <c r="E46" s="46">
        <v>396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4" si="15">SUM(D46:M46)</f>
        <v>35394</v>
      </c>
      <c r="O46" s="47">
        <f t="shared" si="12"/>
        <v>1.7677554689841175</v>
      </c>
      <c r="P46" s="9"/>
    </row>
    <row r="47" spans="1:16">
      <c r="A47" s="12"/>
      <c r="B47" s="44">
        <v>634</v>
      </c>
      <c r="C47" s="20" t="s">
        <v>62</v>
      </c>
      <c r="D47" s="46">
        <v>15337</v>
      </c>
      <c r="E47" s="46">
        <v>180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15517</v>
      </c>
      <c r="O47" s="47">
        <f t="shared" si="12"/>
        <v>0.77499750274697832</v>
      </c>
      <c r="P47" s="9"/>
    </row>
    <row r="48" spans="1:16">
      <c r="A48" s="12"/>
      <c r="B48" s="44">
        <v>654</v>
      </c>
      <c r="C48" s="20" t="s">
        <v>94</v>
      </c>
      <c r="D48" s="46">
        <v>8312</v>
      </c>
      <c r="E48" s="46">
        <v>99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8411</v>
      </c>
      <c r="O48" s="47">
        <f t="shared" si="12"/>
        <v>0.42008790330636298</v>
      </c>
      <c r="P48" s="9"/>
    </row>
    <row r="49" spans="1:119">
      <c r="A49" s="12"/>
      <c r="B49" s="44">
        <v>669</v>
      </c>
      <c r="C49" s="20" t="s">
        <v>95</v>
      </c>
      <c r="D49" s="46">
        <v>0</v>
      </c>
      <c r="E49" s="46">
        <v>30037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30037</v>
      </c>
      <c r="O49" s="47">
        <f t="shared" si="12"/>
        <v>1.5001997802417342</v>
      </c>
      <c r="P49" s="9"/>
    </row>
    <row r="50" spans="1:119">
      <c r="A50" s="12"/>
      <c r="B50" s="44">
        <v>674</v>
      </c>
      <c r="C50" s="20" t="s">
        <v>64</v>
      </c>
      <c r="D50" s="46">
        <v>11556</v>
      </c>
      <c r="E50" s="46">
        <v>117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11673</v>
      </c>
      <c r="O50" s="47">
        <f t="shared" si="12"/>
        <v>0.5830086904405154</v>
      </c>
      <c r="P50" s="9"/>
    </row>
    <row r="51" spans="1:119">
      <c r="A51" s="12"/>
      <c r="B51" s="44">
        <v>694</v>
      </c>
      <c r="C51" s="20" t="s">
        <v>65</v>
      </c>
      <c r="D51" s="46">
        <v>3746</v>
      </c>
      <c r="E51" s="46">
        <v>45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3791</v>
      </c>
      <c r="O51" s="47">
        <f t="shared" si="12"/>
        <v>0.18934172410348615</v>
      </c>
      <c r="P51" s="9"/>
    </row>
    <row r="52" spans="1:119">
      <c r="A52" s="12"/>
      <c r="B52" s="44">
        <v>711</v>
      </c>
      <c r="C52" s="20" t="s">
        <v>96</v>
      </c>
      <c r="D52" s="46">
        <v>57528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57528</v>
      </c>
      <c r="O52" s="47">
        <f t="shared" si="12"/>
        <v>2.8732394366197185</v>
      </c>
      <c r="P52" s="9"/>
    </row>
    <row r="53" spans="1:119">
      <c r="A53" s="12"/>
      <c r="B53" s="44">
        <v>712</v>
      </c>
      <c r="C53" s="20" t="s">
        <v>97</v>
      </c>
      <c r="D53" s="46">
        <v>0</v>
      </c>
      <c r="E53" s="46">
        <v>10080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10080</v>
      </c>
      <c r="O53" s="47">
        <f t="shared" si="12"/>
        <v>0.50344620916991312</v>
      </c>
      <c r="P53" s="9"/>
    </row>
    <row r="54" spans="1:119">
      <c r="A54" s="12"/>
      <c r="B54" s="44">
        <v>713</v>
      </c>
      <c r="C54" s="20" t="s">
        <v>98</v>
      </c>
      <c r="D54" s="46">
        <v>0</v>
      </c>
      <c r="E54" s="46">
        <v>10102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10102</v>
      </c>
      <c r="O54" s="47">
        <f t="shared" si="12"/>
        <v>0.50454500049945061</v>
      </c>
      <c r="P54" s="9"/>
    </row>
    <row r="55" spans="1:119">
      <c r="A55" s="12"/>
      <c r="B55" s="44">
        <v>715</v>
      </c>
      <c r="C55" s="20" t="s">
        <v>99</v>
      </c>
      <c r="D55" s="46">
        <v>0</v>
      </c>
      <c r="E55" s="46">
        <v>4042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4042</v>
      </c>
      <c r="O55" s="47">
        <f t="shared" si="12"/>
        <v>0.20187793427230047</v>
      </c>
      <c r="P55" s="9"/>
    </row>
    <row r="56" spans="1:119">
      <c r="A56" s="12"/>
      <c r="B56" s="44">
        <v>724</v>
      </c>
      <c r="C56" s="20" t="s">
        <v>69</v>
      </c>
      <c r="D56" s="46">
        <v>36941</v>
      </c>
      <c r="E56" s="46">
        <v>355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37296</v>
      </c>
      <c r="O56" s="47">
        <f t="shared" si="12"/>
        <v>1.8627509739286785</v>
      </c>
      <c r="P56" s="9"/>
    </row>
    <row r="57" spans="1:119">
      <c r="A57" s="12"/>
      <c r="B57" s="44">
        <v>744</v>
      </c>
      <c r="C57" s="20" t="s">
        <v>71</v>
      </c>
      <c r="D57" s="46">
        <v>17772</v>
      </c>
      <c r="E57" s="46">
        <v>225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17997</v>
      </c>
      <c r="O57" s="47">
        <f t="shared" si="12"/>
        <v>0.89886125262211569</v>
      </c>
      <c r="P57" s="9"/>
    </row>
    <row r="58" spans="1:119" ht="15.75" thickBot="1">
      <c r="A58" s="12"/>
      <c r="B58" s="44">
        <v>764</v>
      </c>
      <c r="C58" s="20" t="s">
        <v>72</v>
      </c>
      <c r="D58" s="46">
        <v>65117</v>
      </c>
      <c r="E58" s="46">
        <v>1044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66161</v>
      </c>
      <c r="O58" s="47">
        <f t="shared" si="12"/>
        <v>3.3044151433423234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6">SUM(D5,D12,D21,D24,D27,D32,D36,D41,D43)</f>
        <v>10097814</v>
      </c>
      <c r="E59" s="15">
        <f t="shared" si="16"/>
        <v>3878387</v>
      </c>
      <c r="F59" s="15">
        <f t="shared" si="16"/>
        <v>3251690</v>
      </c>
      <c r="G59" s="15">
        <f t="shared" si="16"/>
        <v>0</v>
      </c>
      <c r="H59" s="15">
        <f t="shared" si="16"/>
        <v>0</v>
      </c>
      <c r="I59" s="15">
        <f t="shared" si="16"/>
        <v>0</v>
      </c>
      <c r="J59" s="15">
        <f t="shared" si="16"/>
        <v>0</v>
      </c>
      <c r="K59" s="15">
        <f t="shared" si="16"/>
        <v>0</v>
      </c>
      <c r="L59" s="15">
        <f t="shared" si="16"/>
        <v>0</v>
      </c>
      <c r="M59" s="15">
        <f t="shared" si="16"/>
        <v>232049</v>
      </c>
      <c r="N59" s="15">
        <f>SUM(D59:M59)</f>
        <v>17459940</v>
      </c>
      <c r="O59" s="37">
        <f t="shared" si="12"/>
        <v>872.03775846568772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48" t="s">
        <v>100</v>
      </c>
      <c r="M61" s="48"/>
      <c r="N61" s="48"/>
      <c r="O61" s="41">
        <v>20022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80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2532330</v>
      </c>
      <c r="E5" s="26">
        <f t="shared" si="0"/>
        <v>9094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2541424</v>
      </c>
      <c r="O5" s="32">
        <f t="shared" ref="O5:O36" si="2">(N5/O$60)</f>
        <v>127.17293835068054</v>
      </c>
      <c r="P5" s="6"/>
    </row>
    <row r="6" spans="1:133">
      <c r="A6" s="12"/>
      <c r="B6" s="44">
        <v>511</v>
      </c>
      <c r="C6" s="20" t="s">
        <v>20</v>
      </c>
      <c r="D6" s="46">
        <v>899780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899780</v>
      </c>
      <c r="O6" s="47">
        <f t="shared" si="2"/>
        <v>45.02502001601281</v>
      </c>
      <c r="P6" s="9"/>
    </row>
    <row r="7" spans="1:133">
      <c r="A7" s="12"/>
      <c r="B7" s="44">
        <v>513</v>
      </c>
      <c r="C7" s="20" t="s">
        <v>21</v>
      </c>
      <c r="D7" s="46">
        <v>1159560</v>
      </c>
      <c r="E7" s="46">
        <v>7262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1166822</v>
      </c>
      <c r="O7" s="47">
        <f t="shared" si="2"/>
        <v>58.387810248198562</v>
      </c>
      <c r="P7" s="9"/>
    </row>
    <row r="8" spans="1:133">
      <c r="A8" s="12"/>
      <c r="B8" s="44">
        <v>514</v>
      </c>
      <c r="C8" s="20" t="s">
        <v>22</v>
      </c>
      <c r="D8" s="46">
        <v>55554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55554</v>
      </c>
      <c r="O8" s="47">
        <f t="shared" si="2"/>
        <v>2.7799239391513209</v>
      </c>
      <c r="P8" s="9"/>
    </row>
    <row r="9" spans="1:133">
      <c r="A9" s="12"/>
      <c r="B9" s="44">
        <v>515</v>
      </c>
      <c r="C9" s="20" t="s">
        <v>23</v>
      </c>
      <c r="D9" s="46">
        <v>38446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38446</v>
      </c>
      <c r="O9" s="47">
        <f t="shared" si="2"/>
        <v>1.9238390712570057</v>
      </c>
      <c r="P9" s="9"/>
    </row>
    <row r="10" spans="1:133">
      <c r="A10" s="12"/>
      <c r="B10" s="44">
        <v>516</v>
      </c>
      <c r="C10" s="20" t="s">
        <v>24</v>
      </c>
      <c r="D10" s="46">
        <v>68939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68939</v>
      </c>
      <c r="O10" s="47">
        <f t="shared" si="2"/>
        <v>3.4497097678142512</v>
      </c>
      <c r="P10" s="9"/>
    </row>
    <row r="11" spans="1:133">
      <c r="A11" s="12"/>
      <c r="B11" s="44">
        <v>519</v>
      </c>
      <c r="C11" s="20" t="s">
        <v>25</v>
      </c>
      <c r="D11" s="46">
        <v>310051</v>
      </c>
      <c r="E11" s="46">
        <v>1832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311883</v>
      </c>
      <c r="O11" s="47">
        <f t="shared" si="2"/>
        <v>15.606635308246597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4878002</v>
      </c>
      <c r="E12" s="31">
        <f t="shared" si="3"/>
        <v>596844</v>
      </c>
      <c r="F12" s="31">
        <f t="shared" si="3"/>
        <v>237416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5712262</v>
      </c>
      <c r="O12" s="43">
        <f t="shared" si="2"/>
        <v>285.84177341873499</v>
      </c>
      <c r="P12" s="10"/>
    </row>
    <row r="13" spans="1:133">
      <c r="A13" s="12"/>
      <c r="B13" s="44">
        <v>521</v>
      </c>
      <c r="C13" s="20" t="s">
        <v>27</v>
      </c>
      <c r="D13" s="46">
        <v>1968234</v>
      </c>
      <c r="E13" s="46">
        <v>17096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1985330</v>
      </c>
      <c r="O13" s="47">
        <f t="shared" si="2"/>
        <v>99.345976781425136</v>
      </c>
      <c r="P13" s="9"/>
    </row>
    <row r="14" spans="1:133">
      <c r="A14" s="12"/>
      <c r="B14" s="44">
        <v>522</v>
      </c>
      <c r="C14" s="20" t="s">
        <v>28</v>
      </c>
      <c r="D14" s="46">
        <v>87554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87554</v>
      </c>
      <c r="O14" s="47">
        <f t="shared" si="2"/>
        <v>4.381204963971177</v>
      </c>
      <c r="P14" s="9"/>
    </row>
    <row r="15" spans="1:133">
      <c r="A15" s="12"/>
      <c r="B15" s="44">
        <v>523</v>
      </c>
      <c r="C15" s="20" t="s">
        <v>29</v>
      </c>
      <c r="D15" s="46">
        <v>1008354</v>
      </c>
      <c r="E15" s="46">
        <v>32242</v>
      </c>
      <c r="F15" s="46">
        <v>237416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1278012</v>
      </c>
      <c r="O15" s="47">
        <f t="shared" si="2"/>
        <v>63.9517614091273</v>
      </c>
      <c r="P15" s="9"/>
    </row>
    <row r="16" spans="1:133">
      <c r="A16" s="12"/>
      <c r="B16" s="44">
        <v>524</v>
      </c>
      <c r="C16" s="20" t="s">
        <v>30</v>
      </c>
      <c r="D16" s="46">
        <v>71712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71712</v>
      </c>
      <c r="O16" s="47">
        <f t="shared" si="2"/>
        <v>3.5884707766212971</v>
      </c>
      <c r="P16" s="9"/>
    </row>
    <row r="17" spans="1:16">
      <c r="A17" s="12"/>
      <c r="B17" s="44">
        <v>525</v>
      </c>
      <c r="C17" s="20" t="s">
        <v>31</v>
      </c>
      <c r="D17" s="46">
        <v>417444</v>
      </c>
      <c r="E17" s="46">
        <v>8980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426424</v>
      </c>
      <c r="O17" s="47">
        <f t="shared" si="2"/>
        <v>21.338270616493194</v>
      </c>
      <c r="P17" s="9"/>
    </row>
    <row r="18" spans="1:16">
      <c r="A18" s="12"/>
      <c r="B18" s="44">
        <v>526</v>
      </c>
      <c r="C18" s="20" t="s">
        <v>32</v>
      </c>
      <c r="D18" s="46">
        <v>1271985</v>
      </c>
      <c r="E18" s="46">
        <v>139960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1411945</v>
      </c>
      <c r="O18" s="47">
        <f t="shared" si="2"/>
        <v>70.653773018414725</v>
      </c>
      <c r="P18" s="9"/>
    </row>
    <row r="19" spans="1:16">
      <c r="A19" s="12"/>
      <c r="B19" s="44">
        <v>527</v>
      </c>
      <c r="C19" s="20" t="s">
        <v>33</v>
      </c>
      <c r="D19" s="46">
        <v>51804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51804</v>
      </c>
      <c r="O19" s="47">
        <f t="shared" si="2"/>
        <v>2.5922738190552441</v>
      </c>
      <c r="P19" s="9"/>
    </row>
    <row r="20" spans="1:16">
      <c r="A20" s="12"/>
      <c r="B20" s="44">
        <v>529</v>
      </c>
      <c r="C20" s="20" t="s">
        <v>34</v>
      </c>
      <c r="D20" s="46">
        <v>915</v>
      </c>
      <c r="E20" s="46">
        <v>398566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399481</v>
      </c>
      <c r="O20" s="47">
        <f t="shared" si="2"/>
        <v>19.990042033626903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262958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262958</v>
      </c>
      <c r="O21" s="43">
        <f t="shared" si="2"/>
        <v>13.158426741393114</v>
      </c>
      <c r="P21" s="10"/>
    </row>
    <row r="22" spans="1:16">
      <c r="A22" s="12"/>
      <c r="B22" s="44">
        <v>534</v>
      </c>
      <c r="C22" s="20" t="s">
        <v>36</v>
      </c>
      <c r="D22" s="46">
        <v>115375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115375</v>
      </c>
      <c r="O22" s="47">
        <f t="shared" si="2"/>
        <v>5.7733686949559644</v>
      </c>
      <c r="P22" s="9"/>
    </row>
    <row r="23" spans="1:16">
      <c r="A23" s="12"/>
      <c r="B23" s="44">
        <v>537</v>
      </c>
      <c r="C23" s="20" t="s">
        <v>37</v>
      </c>
      <c r="D23" s="46">
        <v>147583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147583</v>
      </c>
      <c r="O23" s="47">
        <f t="shared" si="2"/>
        <v>7.38505804643715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500</v>
      </c>
      <c r="E24" s="31">
        <f t="shared" si="6"/>
        <v>4760782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4761282</v>
      </c>
      <c r="O24" s="43">
        <f t="shared" si="2"/>
        <v>238.25470376301041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4760782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4760782</v>
      </c>
      <c r="O25" s="47">
        <f t="shared" si="2"/>
        <v>238.22968374699761</v>
      </c>
      <c r="P25" s="9"/>
    </row>
    <row r="26" spans="1:16">
      <c r="A26" s="12"/>
      <c r="B26" s="44">
        <v>549</v>
      </c>
      <c r="C26" s="20" t="s">
        <v>41</v>
      </c>
      <c r="D26" s="46">
        <v>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500</v>
      </c>
      <c r="O26" s="47">
        <f t="shared" si="2"/>
        <v>2.5020016012810248E-2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SUM(D28:D31)</f>
        <v>189341</v>
      </c>
      <c r="E27" s="31">
        <f t="shared" si="8"/>
        <v>350413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192735</v>
      </c>
      <c r="N27" s="31">
        <f t="shared" si="7"/>
        <v>732489</v>
      </c>
      <c r="O27" s="43">
        <f t="shared" si="2"/>
        <v>36.653773018414732</v>
      </c>
      <c r="P27" s="10"/>
    </row>
    <row r="28" spans="1:16">
      <c r="A28" s="13"/>
      <c r="B28" s="45">
        <v>552</v>
      </c>
      <c r="C28" s="21" t="s">
        <v>43</v>
      </c>
      <c r="D28" s="46">
        <v>138429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192735</v>
      </c>
      <c r="N28" s="46">
        <f t="shared" si="7"/>
        <v>331164</v>
      </c>
      <c r="O28" s="47">
        <f t="shared" si="2"/>
        <v>16.571457165732586</v>
      </c>
      <c r="P28" s="9"/>
    </row>
    <row r="29" spans="1:16">
      <c r="A29" s="13"/>
      <c r="B29" s="45">
        <v>553</v>
      </c>
      <c r="C29" s="21" t="s">
        <v>44</v>
      </c>
      <c r="D29" s="46">
        <v>45743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45743</v>
      </c>
      <c r="O29" s="47">
        <f t="shared" si="2"/>
        <v>2.2889811849479584</v>
      </c>
      <c r="P29" s="9"/>
    </row>
    <row r="30" spans="1:16">
      <c r="A30" s="13"/>
      <c r="B30" s="45">
        <v>554</v>
      </c>
      <c r="C30" s="21" t="s">
        <v>45</v>
      </c>
      <c r="D30" s="46">
        <v>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500</v>
      </c>
      <c r="O30" s="47">
        <f t="shared" si="2"/>
        <v>2.5020016012810248E-2</v>
      </c>
      <c r="P30" s="9"/>
    </row>
    <row r="31" spans="1:16">
      <c r="A31" s="13"/>
      <c r="B31" s="45">
        <v>559</v>
      </c>
      <c r="C31" s="21" t="s">
        <v>46</v>
      </c>
      <c r="D31" s="46">
        <v>4669</v>
      </c>
      <c r="E31" s="46">
        <v>350413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355082</v>
      </c>
      <c r="O31" s="47">
        <f t="shared" si="2"/>
        <v>17.768314651721376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484171</v>
      </c>
      <c r="E32" s="31">
        <f t="shared" si="9"/>
        <v>21115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505286</v>
      </c>
      <c r="O32" s="43">
        <f t="shared" si="2"/>
        <v>25.284527622097677</v>
      </c>
      <c r="P32" s="10"/>
    </row>
    <row r="33" spans="1:16">
      <c r="A33" s="12"/>
      <c r="B33" s="44">
        <v>562</v>
      </c>
      <c r="C33" s="20" t="s">
        <v>48</v>
      </c>
      <c r="D33" s="46">
        <v>453051</v>
      </c>
      <c r="E33" s="46">
        <v>21115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474166</v>
      </c>
      <c r="O33" s="47">
        <f t="shared" si="2"/>
        <v>23.72728182546037</v>
      </c>
      <c r="P33" s="9"/>
    </row>
    <row r="34" spans="1:16">
      <c r="A34" s="12"/>
      <c r="B34" s="44">
        <v>564</v>
      </c>
      <c r="C34" s="20" t="s">
        <v>49</v>
      </c>
      <c r="D34" s="46">
        <v>21600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21600</v>
      </c>
      <c r="O34" s="47">
        <f t="shared" si="2"/>
        <v>1.0808646917534028</v>
      </c>
      <c r="P34" s="9"/>
    </row>
    <row r="35" spans="1:16">
      <c r="A35" s="12"/>
      <c r="B35" s="44">
        <v>569</v>
      </c>
      <c r="C35" s="20" t="s">
        <v>50</v>
      </c>
      <c r="D35" s="46">
        <v>9520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9520</v>
      </c>
      <c r="O35" s="47">
        <f t="shared" si="2"/>
        <v>0.47638110488390711</v>
      </c>
      <c r="P35" s="9"/>
    </row>
    <row r="36" spans="1:16" ht="15.75">
      <c r="A36" s="28" t="s">
        <v>51</v>
      </c>
      <c r="B36" s="29"/>
      <c r="C36" s="30"/>
      <c r="D36" s="31">
        <f t="shared" ref="D36:M36" si="11">SUM(D37:D40)</f>
        <v>228334</v>
      </c>
      <c r="E36" s="31">
        <f t="shared" si="11"/>
        <v>0</v>
      </c>
      <c r="F36" s="31">
        <f t="shared" si="11"/>
        <v>139849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368183</v>
      </c>
      <c r="O36" s="43">
        <f t="shared" si="2"/>
        <v>18.423889111289032</v>
      </c>
      <c r="P36" s="9"/>
    </row>
    <row r="37" spans="1:16">
      <c r="A37" s="12"/>
      <c r="B37" s="44">
        <v>571</v>
      </c>
      <c r="C37" s="20" t="s">
        <v>52</v>
      </c>
      <c r="D37" s="46">
        <v>172639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172639</v>
      </c>
      <c r="O37" s="47">
        <f t="shared" ref="O37:O58" si="12">(N37/O$60)</f>
        <v>8.6388610888710975</v>
      </c>
      <c r="P37" s="9"/>
    </row>
    <row r="38" spans="1:16">
      <c r="A38" s="12"/>
      <c r="B38" s="44">
        <v>572</v>
      </c>
      <c r="C38" s="20" t="s">
        <v>53</v>
      </c>
      <c r="D38" s="46">
        <v>32747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32747</v>
      </c>
      <c r="O38" s="47">
        <f t="shared" si="12"/>
        <v>1.6386609287429943</v>
      </c>
      <c r="P38" s="9"/>
    </row>
    <row r="39" spans="1:16">
      <c r="A39" s="12"/>
      <c r="B39" s="44">
        <v>574</v>
      </c>
      <c r="C39" s="20" t="s">
        <v>89</v>
      </c>
      <c r="D39" s="46">
        <v>2500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2500</v>
      </c>
      <c r="O39" s="47">
        <f t="shared" si="12"/>
        <v>0.12510008006405124</v>
      </c>
      <c r="P39" s="9"/>
    </row>
    <row r="40" spans="1:16">
      <c r="A40" s="12"/>
      <c r="B40" s="44">
        <v>575</v>
      </c>
      <c r="C40" s="20" t="s">
        <v>54</v>
      </c>
      <c r="D40" s="46">
        <v>20448</v>
      </c>
      <c r="E40" s="46">
        <v>0</v>
      </c>
      <c r="F40" s="46">
        <v>139849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160297</v>
      </c>
      <c r="O40" s="47">
        <f t="shared" si="12"/>
        <v>8.0212670136108883</v>
      </c>
      <c r="P40" s="9"/>
    </row>
    <row r="41" spans="1:16" ht="15.75">
      <c r="A41" s="28" t="s">
        <v>70</v>
      </c>
      <c r="B41" s="29"/>
      <c r="C41" s="30"/>
      <c r="D41" s="31">
        <f t="shared" ref="D41:M41" si="13">SUM(D42:D42)</f>
        <v>1279296</v>
      </c>
      <c r="E41" s="31">
        <f t="shared" si="13"/>
        <v>272631</v>
      </c>
      <c r="F41" s="31">
        <f t="shared" si="13"/>
        <v>8894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1560821</v>
      </c>
      <c r="O41" s="43">
        <f t="shared" si="12"/>
        <v>78.103532826261002</v>
      </c>
      <c r="P41" s="9"/>
    </row>
    <row r="42" spans="1:16">
      <c r="A42" s="12"/>
      <c r="B42" s="44">
        <v>581</v>
      </c>
      <c r="C42" s="20" t="s">
        <v>55</v>
      </c>
      <c r="D42" s="46">
        <v>1279296</v>
      </c>
      <c r="E42" s="46">
        <v>272631</v>
      </c>
      <c r="F42" s="46">
        <v>8894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1560821</v>
      </c>
      <c r="O42" s="47">
        <f t="shared" si="12"/>
        <v>78.103532826261002</v>
      </c>
      <c r="P42" s="9"/>
    </row>
    <row r="43" spans="1:16" ht="15.75">
      <c r="A43" s="28" t="s">
        <v>57</v>
      </c>
      <c r="B43" s="29"/>
      <c r="C43" s="30"/>
      <c r="D43" s="31">
        <f t="shared" ref="D43:M43" si="14">SUM(D44:D57)</f>
        <v>366852</v>
      </c>
      <c r="E43" s="31">
        <f t="shared" si="14"/>
        <v>177547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544399</v>
      </c>
      <c r="O43" s="43">
        <f t="shared" si="12"/>
        <v>27.241743394715773</v>
      </c>
      <c r="P43" s="9"/>
    </row>
    <row r="44" spans="1:16">
      <c r="A44" s="12"/>
      <c r="B44" s="44">
        <v>604</v>
      </c>
      <c r="C44" s="20" t="s">
        <v>59</v>
      </c>
      <c r="D44" s="46">
        <v>163286</v>
      </c>
      <c r="E44" s="46">
        <v>22230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185516</v>
      </c>
      <c r="O44" s="47">
        <f t="shared" si="12"/>
        <v>9.2832265812650121</v>
      </c>
      <c r="P44" s="9"/>
    </row>
    <row r="45" spans="1:16">
      <c r="A45" s="12"/>
      <c r="B45" s="44">
        <v>608</v>
      </c>
      <c r="C45" s="20" t="s">
        <v>60</v>
      </c>
      <c r="D45" s="46">
        <v>8691</v>
      </c>
      <c r="E45" s="46">
        <v>27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8718</v>
      </c>
      <c r="O45" s="47">
        <f t="shared" si="12"/>
        <v>0.4362489991993595</v>
      </c>
      <c r="P45" s="9"/>
    </row>
    <row r="46" spans="1:16">
      <c r="A46" s="12"/>
      <c r="B46" s="44">
        <v>614</v>
      </c>
      <c r="C46" s="20" t="s">
        <v>61</v>
      </c>
      <c r="D46" s="46">
        <v>37448</v>
      </c>
      <c r="E46" s="46">
        <v>474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3" si="15">SUM(D46:M46)</f>
        <v>37922</v>
      </c>
      <c r="O46" s="47">
        <f t="shared" si="12"/>
        <v>1.8976180944755805</v>
      </c>
      <c r="P46" s="9"/>
    </row>
    <row r="47" spans="1:16">
      <c r="A47" s="12"/>
      <c r="B47" s="44">
        <v>634</v>
      </c>
      <c r="C47" s="20" t="s">
        <v>62</v>
      </c>
      <c r="D47" s="46">
        <v>14664</v>
      </c>
      <c r="E47" s="46">
        <v>215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14879</v>
      </c>
      <c r="O47" s="47">
        <f t="shared" si="12"/>
        <v>0.74454563650920735</v>
      </c>
      <c r="P47" s="9"/>
    </row>
    <row r="48" spans="1:16">
      <c r="A48" s="12"/>
      <c r="B48" s="44">
        <v>654</v>
      </c>
      <c r="C48" s="20" t="s">
        <v>63</v>
      </c>
      <c r="D48" s="46">
        <v>7927</v>
      </c>
      <c r="E48" s="46">
        <v>118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8045</v>
      </c>
      <c r="O48" s="47">
        <f t="shared" si="12"/>
        <v>0.40257205764611692</v>
      </c>
      <c r="P48" s="9"/>
    </row>
    <row r="49" spans="1:119">
      <c r="A49" s="12"/>
      <c r="B49" s="44">
        <v>669</v>
      </c>
      <c r="C49" s="20" t="s">
        <v>90</v>
      </c>
      <c r="D49" s="46">
        <v>0</v>
      </c>
      <c r="E49" s="46">
        <v>39997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39997</v>
      </c>
      <c r="O49" s="47">
        <f t="shared" si="12"/>
        <v>2.0014511609287431</v>
      </c>
      <c r="P49" s="9"/>
    </row>
    <row r="50" spans="1:119">
      <c r="A50" s="12"/>
      <c r="B50" s="44">
        <v>674</v>
      </c>
      <c r="C50" s="20" t="s">
        <v>64</v>
      </c>
      <c r="D50" s="46">
        <v>9699</v>
      </c>
      <c r="E50" s="46">
        <v>140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9839</v>
      </c>
      <c r="O50" s="47">
        <f t="shared" si="12"/>
        <v>0.49234387510008004</v>
      </c>
      <c r="P50" s="9"/>
    </row>
    <row r="51" spans="1:119">
      <c r="A51" s="12"/>
      <c r="B51" s="44">
        <v>694</v>
      </c>
      <c r="C51" s="20" t="s">
        <v>65</v>
      </c>
      <c r="D51" s="46">
        <v>4051</v>
      </c>
      <c r="E51" s="46">
        <v>54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4105</v>
      </c>
      <c r="O51" s="47">
        <f t="shared" si="12"/>
        <v>0.20541433146517213</v>
      </c>
      <c r="P51" s="9"/>
    </row>
    <row r="52" spans="1:119">
      <c r="A52" s="12"/>
      <c r="B52" s="44">
        <v>712</v>
      </c>
      <c r="C52" s="20" t="s">
        <v>66</v>
      </c>
      <c r="D52" s="46">
        <v>0</v>
      </c>
      <c r="E52" s="46">
        <v>93248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93248</v>
      </c>
      <c r="O52" s="47">
        <f t="shared" si="12"/>
        <v>4.6661329063250596</v>
      </c>
      <c r="P52" s="9"/>
    </row>
    <row r="53" spans="1:119">
      <c r="A53" s="12"/>
      <c r="B53" s="44">
        <v>713</v>
      </c>
      <c r="C53" s="20" t="s">
        <v>67</v>
      </c>
      <c r="D53" s="46">
        <v>0</v>
      </c>
      <c r="E53" s="46">
        <v>14569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14569</v>
      </c>
      <c r="O53" s="47">
        <f t="shared" si="12"/>
        <v>0.72903322658126501</v>
      </c>
      <c r="P53" s="9"/>
    </row>
    <row r="54" spans="1:119">
      <c r="A54" s="12"/>
      <c r="B54" s="44">
        <v>715</v>
      </c>
      <c r="C54" s="20" t="s">
        <v>68</v>
      </c>
      <c r="D54" s="46">
        <v>0</v>
      </c>
      <c r="E54" s="46">
        <v>4532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4532</v>
      </c>
      <c r="O54" s="47">
        <f t="shared" si="12"/>
        <v>0.2267814251401121</v>
      </c>
      <c r="P54" s="9"/>
    </row>
    <row r="55" spans="1:119">
      <c r="A55" s="12"/>
      <c r="B55" s="44">
        <v>724</v>
      </c>
      <c r="C55" s="20" t="s">
        <v>69</v>
      </c>
      <c r="D55" s="46">
        <v>36065</v>
      </c>
      <c r="E55" s="46">
        <v>425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36490</v>
      </c>
      <c r="O55" s="47">
        <f t="shared" si="12"/>
        <v>1.825960768614892</v>
      </c>
      <c r="P55" s="9"/>
    </row>
    <row r="56" spans="1:119">
      <c r="A56" s="12"/>
      <c r="B56" s="44">
        <v>744</v>
      </c>
      <c r="C56" s="20" t="s">
        <v>71</v>
      </c>
      <c r="D56" s="46">
        <v>17045</v>
      </c>
      <c r="E56" s="46">
        <v>269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17314</v>
      </c>
      <c r="O56" s="47">
        <f t="shared" si="12"/>
        <v>0.86639311449159329</v>
      </c>
      <c r="P56" s="9"/>
    </row>
    <row r="57" spans="1:119" ht="15.75" thickBot="1">
      <c r="A57" s="12"/>
      <c r="B57" s="44">
        <v>764</v>
      </c>
      <c r="C57" s="20" t="s">
        <v>72</v>
      </c>
      <c r="D57" s="46">
        <v>67976</v>
      </c>
      <c r="E57" s="46">
        <v>1249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69225</v>
      </c>
      <c r="O57" s="47">
        <f t="shared" si="12"/>
        <v>3.4640212169735789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6">SUM(D5,D12,D21,D24,D27,D32,D36,D41,D43)</f>
        <v>10221784</v>
      </c>
      <c r="E58" s="15">
        <f t="shared" si="16"/>
        <v>6188426</v>
      </c>
      <c r="F58" s="15">
        <f t="shared" si="16"/>
        <v>386159</v>
      </c>
      <c r="G58" s="15">
        <f t="shared" si="16"/>
        <v>0</v>
      </c>
      <c r="H58" s="15">
        <f t="shared" si="16"/>
        <v>0</v>
      </c>
      <c r="I58" s="15">
        <f t="shared" si="16"/>
        <v>0</v>
      </c>
      <c r="J58" s="15">
        <f t="shared" si="16"/>
        <v>0</v>
      </c>
      <c r="K58" s="15">
        <f t="shared" si="16"/>
        <v>0</v>
      </c>
      <c r="L58" s="15">
        <f t="shared" si="16"/>
        <v>0</v>
      </c>
      <c r="M58" s="15">
        <f t="shared" si="16"/>
        <v>192735</v>
      </c>
      <c r="N58" s="15">
        <f>SUM(D58:M58)</f>
        <v>16989104</v>
      </c>
      <c r="O58" s="37">
        <f t="shared" si="12"/>
        <v>850.13530824659733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48" t="s">
        <v>91</v>
      </c>
      <c r="M60" s="48"/>
      <c r="N60" s="48"/>
      <c r="O60" s="41">
        <v>19984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80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2406627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2406627</v>
      </c>
      <c r="O5" s="32">
        <f t="shared" ref="O5:O36" si="2">(N5/O$62)</f>
        <v>120.92995326867997</v>
      </c>
      <c r="P5" s="6"/>
    </row>
    <row r="6" spans="1:133">
      <c r="A6" s="12"/>
      <c r="B6" s="44">
        <v>511</v>
      </c>
      <c r="C6" s="20" t="s">
        <v>20</v>
      </c>
      <c r="D6" s="46">
        <v>752349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752349</v>
      </c>
      <c r="O6" s="47">
        <f t="shared" si="2"/>
        <v>37.804582684287219</v>
      </c>
      <c r="P6" s="9"/>
    </row>
    <row r="7" spans="1:133">
      <c r="A7" s="12"/>
      <c r="B7" s="44">
        <v>513</v>
      </c>
      <c r="C7" s="20" t="s">
        <v>21</v>
      </c>
      <c r="D7" s="46">
        <v>1188037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1188037</v>
      </c>
      <c r="O7" s="47">
        <f t="shared" si="2"/>
        <v>59.697351891864727</v>
      </c>
      <c r="P7" s="9"/>
    </row>
    <row r="8" spans="1:133">
      <c r="A8" s="12"/>
      <c r="B8" s="44">
        <v>514</v>
      </c>
      <c r="C8" s="20" t="s">
        <v>22</v>
      </c>
      <c r="D8" s="46">
        <v>42235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42235</v>
      </c>
      <c r="O8" s="47">
        <f t="shared" si="2"/>
        <v>2.1222551630571327</v>
      </c>
      <c r="P8" s="9"/>
    </row>
    <row r="9" spans="1:133">
      <c r="A9" s="12"/>
      <c r="B9" s="44">
        <v>515</v>
      </c>
      <c r="C9" s="20" t="s">
        <v>23</v>
      </c>
      <c r="D9" s="46">
        <v>54945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54945</v>
      </c>
      <c r="O9" s="47">
        <f t="shared" si="2"/>
        <v>2.7609165368574442</v>
      </c>
      <c r="P9" s="9"/>
    </row>
    <row r="10" spans="1:133">
      <c r="A10" s="12"/>
      <c r="B10" s="44">
        <v>516</v>
      </c>
      <c r="C10" s="20" t="s">
        <v>24</v>
      </c>
      <c r="D10" s="46">
        <v>4434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4434</v>
      </c>
      <c r="O10" s="47">
        <f t="shared" si="2"/>
        <v>0.22280287422742576</v>
      </c>
      <c r="P10" s="9"/>
    </row>
    <row r="11" spans="1:133">
      <c r="A11" s="12"/>
      <c r="B11" s="44">
        <v>519</v>
      </c>
      <c r="C11" s="20" t="s">
        <v>25</v>
      </c>
      <c r="D11" s="46">
        <v>364627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364627</v>
      </c>
      <c r="O11" s="47">
        <f t="shared" si="2"/>
        <v>18.32204411838601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4875312</v>
      </c>
      <c r="E12" s="31">
        <f t="shared" si="3"/>
        <v>1098224</v>
      </c>
      <c r="F12" s="31">
        <f t="shared" si="3"/>
        <v>3804653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9778189</v>
      </c>
      <c r="O12" s="43">
        <f t="shared" si="2"/>
        <v>491.34159087483039</v>
      </c>
      <c r="P12" s="10"/>
    </row>
    <row r="13" spans="1:133">
      <c r="A13" s="12"/>
      <c r="B13" s="44">
        <v>521</v>
      </c>
      <c r="C13" s="20" t="s">
        <v>27</v>
      </c>
      <c r="D13" s="46">
        <v>1889678</v>
      </c>
      <c r="E13" s="46">
        <v>77935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1967613</v>
      </c>
      <c r="O13" s="47">
        <f t="shared" si="2"/>
        <v>98.870056781066282</v>
      </c>
      <c r="P13" s="9"/>
    </row>
    <row r="14" spans="1:133">
      <c r="A14" s="12"/>
      <c r="B14" s="44">
        <v>522</v>
      </c>
      <c r="C14" s="20" t="s">
        <v>28</v>
      </c>
      <c r="D14" s="46">
        <v>84054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84054</v>
      </c>
      <c r="O14" s="47">
        <f t="shared" si="2"/>
        <v>4.2236068539269382</v>
      </c>
      <c r="P14" s="9"/>
    </row>
    <row r="15" spans="1:133">
      <c r="A15" s="12"/>
      <c r="B15" s="44">
        <v>523</v>
      </c>
      <c r="C15" s="20" t="s">
        <v>29</v>
      </c>
      <c r="D15" s="46">
        <v>970573</v>
      </c>
      <c r="E15" s="46">
        <v>30504</v>
      </c>
      <c r="F15" s="46">
        <v>3804653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4805730</v>
      </c>
      <c r="O15" s="47">
        <f t="shared" si="2"/>
        <v>241.48183508366415</v>
      </c>
      <c r="P15" s="9"/>
    </row>
    <row r="16" spans="1:133">
      <c r="A16" s="12"/>
      <c r="B16" s="44">
        <v>524</v>
      </c>
      <c r="C16" s="20" t="s">
        <v>30</v>
      </c>
      <c r="D16" s="46">
        <v>88491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88491</v>
      </c>
      <c r="O16" s="47">
        <f t="shared" si="2"/>
        <v>4.4465604743480229</v>
      </c>
      <c r="P16" s="9"/>
    </row>
    <row r="17" spans="1:16">
      <c r="A17" s="12"/>
      <c r="B17" s="44">
        <v>525</v>
      </c>
      <c r="C17" s="20" t="s">
        <v>31</v>
      </c>
      <c r="D17" s="46">
        <v>466063</v>
      </c>
      <c r="E17" s="46">
        <v>832327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1298390</v>
      </c>
      <c r="O17" s="47">
        <f t="shared" si="2"/>
        <v>65.242450128134266</v>
      </c>
      <c r="P17" s="9"/>
    </row>
    <row r="18" spans="1:16">
      <c r="A18" s="12"/>
      <c r="B18" s="44">
        <v>526</v>
      </c>
      <c r="C18" s="20" t="s">
        <v>32</v>
      </c>
      <c r="D18" s="46">
        <v>1322474</v>
      </c>
      <c r="E18" s="46">
        <v>4619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1327093</v>
      </c>
      <c r="O18" s="47">
        <f t="shared" si="2"/>
        <v>66.684739460328629</v>
      </c>
      <c r="P18" s="9"/>
    </row>
    <row r="19" spans="1:16">
      <c r="A19" s="12"/>
      <c r="B19" s="44">
        <v>527</v>
      </c>
      <c r="C19" s="20" t="s">
        <v>33</v>
      </c>
      <c r="D19" s="46">
        <v>50887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50887</v>
      </c>
      <c r="O19" s="47">
        <f t="shared" si="2"/>
        <v>2.5570071855685645</v>
      </c>
      <c r="P19" s="9"/>
    </row>
    <row r="20" spans="1:16">
      <c r="A20" s="12"/>
      <c r="B20" s="44">
        <v>529</v>
      </c>
      <c r="C20" s="20" t="s">
        <v>34</v>
      </c>
      <c r="D20" s="46">
        <v>3092</v>
      </c>
      <c r="E20" s="46">
        <v>152839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155931</v>
      </c>
      <c r="O20" s="47">
        <f t="shared" si="2"/>
        <v>7.8353349077935786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287131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287131</v>
      </c>
      <c r="O21" s="43">
        <f t="shared" si="2"/>
        <v>14.427968443796795</v>
      </c>
      <c r="P21" s="10"/>
    </row>
    <row r="22" spans="1:16">
      <c r="A22" s="12"/>
      <c r="B22" s="44">
        <v>534</v>
      </c>
      <c r="C22" s="20" t="s">
        <v>36</v>
      </c>
      <c r="D22" s="46">
        <v>125467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125467</v>
      </c>
      <c r="O22" s="47">
        <f t="shared" si="2"/>
        <v>6.3045575599216122</v>
      </c>
      <c r="P22" s="9"/>
    </row>
    <row r="23" spans="1:16">
      <c r="A23" s="12"/>
      <c r="B23" s="44">
        <v>537</v>
      </c>
      <c r="C23" s="20" t="s">
        <v>37</v>
      </c>
      <c r="D23" s="46">
        <v>161664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161664</v>
      </c>
      <c r="O23" s="47">
        <f t="shared" si="2"/>
        <v>8.1234108838751826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675</v>
      </c>
      <c r="E24" s="31">
        <f t="shared" si="6"/>
        <v>6034397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6035072</v>
      </c>
      <c r="O24" s="43">
        <f t="shared" si="2"/>
        <v>303.25471081855181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6034397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6034397</v>
      </c>
      <c r="O25" s="47">
        <f t="shared" si="2"/>
        <v>303.22079292497864</v>
      </c>
      <c r="P25" s="9"/>
    </row>
    <row r="26" spans="1:16">
      <c r="A26" s="12"/>
      <c r="B26" s="44">
        <v>549</v>
      </c>
      <c r="C26" s="20" t="s">
        <v>41</v>
      </c>
      <c r="D26" s="46">
        <v>675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675</v>
      </c>
      <c r="O26" s="47">
        <f t="shared" si="2"/>
        <v>3.391789357318728E-2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SUM(D28:D31)</f>
        <v>190541</v>
      </c>
      <c r="E27" s="31">
        <f t="shared" si="8"/>
        <v>200648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212976</v>
      </c>
      <c r="N27" s="31">
        <f t="shared" si="7"/>
        <v>604165</v>
      </c>
      <c r="O27" s="43">
        <f t="shared" si="2"/>
        <v>30.358524697251394</v>
      </c>
      <c r="P27" s="10"/>
    </row>
    <row r="28" spans="1:16">
      <c r="A28" s="13"/>
      <c r="B28" s="45">
        <v>552</v>
      </c>
      <c r="C28" s="21" t="s">
        <v>43</v>
      </c>
      <c r="D28" s="46">
        <v>137327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212976</v>
      </c>
      <c r="N28" s="46">
        <f t="shared" si="7"/>
        <v>350303</v>
      </c>
      <c r="O28" s="47">
        <f t="shared" si="2"/>
        <v>17.602281292397368</v>
      </c>
      <c r="P28" s="9"/>
    </row>
    <row r="29" spans="1:16">
      <c r="A29" s="13"/>
      <c r="B29" s="45">
        <v>553</v>
      </c>
      <c r="C29" s="21" t="s">
        <v>44</v>
      </c>
      <c r="D29" s="46">
        <v>48312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48312</v>
      </c>
      <c r="O29" s="47">
        <f t="shared" si="2"/>
        <v>2.4276167026782574</v>
      </c>
      <c r="P29" s="9"/>
    </row>
    <row r="30" spans="1:16">
      <c r="A30" s="13"/>
      <c r="B30" s="45">
        <v>554</v>
      </c>
      <c r="C30" s="21" t="s">
        <v>45</v>
      </c>
      <c r="D30" s="46">
        <v>900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900</v>
      </c>
      <c r="O30" s="47">
        <f t="shared" si="2"/>
        <v>4.5223858097583038E-2</v>
      </c>
      <c r="P30" s="9"/>
    </row>
    <row r="31" spans="1:16">
      <c r="A31" s="13"/>
      <c r="B31" s="45">
        <v>559</v>
      </c>
      <c r="C31" s="21" t="s">
        <v>46</v>
      </c>
      <c r="D31" s="46">
        <v>4002</v>
      </c>
      <c r="E31" s="46">
        <v>200648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204650</v>
      </c>
      <c r="O31" s="47">
        <f t="shared" si="2"/>
        <v>10.283402844078187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452184</v>
      </c>
      <c r="E32" s="31">
        <f t="shared" si="9"/>
        <v>16830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469014</v>
      </c>
      <c r="O32" s="43">
        <f t="shared" si="2"/>
        <v>23.567358424199789</v>
      </c>
      <c r="P32" s="10"/>
    </row>
    <row r="33" spans="1:16">
      <c r="A33" s="12"/>
      <c r="B33" s="44">
        <v>562</v>
      </c>
      <c r="C33" s="20" t="s">
        <v>48</v>
      </c>
      <c r="D33" s="46">
        <v>419419</v>
      </c>
      <c r="E33" s="46">
        <v>16830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436249</v>
      </c>
      <c r="O33" s="47">
        <f t="shared" si="2"/>
        <v>21.920958745791669</v>
      </c>
      <c r="P33" s="9"/>
    </row>
    <row r="34" spans="1:16">
      <c r="A34" s="12"/>
      <c r="B34" s="44">
        <v>564</v>
      </c>
      <c r="C34" s="20" t="s">
        <v>49</v>
      </c>
      <c r="D34" s="46">
        <v>21600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21600</v>
      </c>
      <c r="O34" s="47">
        <f t="shared" si="2"/>
        <v>1.085372594341993</v>
      </c>
      <c r="P34" s="9"/>
    </row>
    <row r="35" spans="1:16">
      <c r="A35" s="12"/>
      <c r="B35" s="44">
        <v>569</v>
      </c>
      <c r="C35" s="20" t="s">
        <v>50</v>
      </c>
      <c r="D35" s="46">
        <v>11165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11165</v>
      </c>
      <c r="O35" s="47">
        <f t="shared" si="2"/>
        <v>0.56102708406612734</v>
      </c>
      <c r="P35" s="9"/>
    </row>
    <row r="36" spans="1:16" ht="15.75">
      <c r="A36" s="28" t="s">
        <v>51</v>
      </c>
      <c r="B36" s="29"/>
      <c r="C36" s="30"/>
      <c r="D36" s="31">
        <f t="shared" ref="D36:M36" si="11">SUM(D37:D40)</f>
        <v>236994</v>
      </c>
      <c r="E36" s="31">
        <f t="shared" si="11"/>
        <v>4084</v>
      </c>
      <c r="F36" s="31">
        <f t="shared" si="11"/>
        <v>8436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249514</v>
      </c>
      <c r="O36" s="43">
        <f t="shared" si="2"/>
        <v>12.537761921511482</v>
      </c>
      <c r="P36" s="9"/>
    </row>
    <row r="37" spans="1:16">
      <c r="A37" s="12"/>
      <c r="B37" s="44">
        <v>571</v>
      </c>
      <c r="C37" s="20" t="s">
        <v>52</v>
      </c>
      <c r="D37" s="46">
        <v>189793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189793</v>
      </c>
      <c r="O37" s="47">
        <f t="shared" ref="O37:O60" si="12">(N37/O$62)</f>
        <v>9.5368574443495309</v>
      </c>
      <c r="P37" s="9"/>
    </row>
    <row r="38" spans="1:16">
      <c r="A38" s="12"/>
      <c r="B38" s="44">
        <v>572</v>
      </c>
      <c r="C38" s="20" t="s">
        <v>53</v>
      </c>
      <c r="D38" s="46">
        <v>28517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28517</v>
      </c>
      <c r="O38" s="47">
        <f t="shared" si="12"/>
        <v>1.4329430681875284</v>
      </c>
      <c r="P38" s="9"/>
    </row>
    <row r="39" spans="1:16">
      <c r="A39" s="12"/>
      <c r="B39" s="44">
        <v>573</v>
      </c>
      <c r="C39" s="20" t="s">
        <v>78</v>
      </c>
      <c r="D39" s="46">
        <v>0</v>
      </c>
      <c r="E39" s="46">
        <v>4084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4084</v>
      </c>
      <c r="O39" s="47">
        <f t="shared" si="12"/>
        <v>0.20521581830058791</v>
      </c>
      <c r="P39" s="9"/>
    </row>
    <row r="40" spans="1:16">
      <c r="A40" s="12"/>
      <c r="B40" s="44">
        <v>575</v>
      </c>
      <c r="C40" s="20" t="s">
        <v>54</v>
      </c>
      <c r="D40" s="46">
        <v>18684</v>
      </c>
      <c r="E40" s="46">
        <v>0</v>
      </c>
      <c r="F40" s="46">
        <v>8436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27120</v>
      </c>
      <c r="O40" s="47">
        <f t="shared" si="12"/>
        <v>1.3627455906738355</v>
      </c>
      <c r="P40" s="9"/>
    </row>
    <row r="41" spans="1:16" ht="15.75">
      <c r="A41" s="28" t="s">
        <v>70</v>
      </c>
      <c r="B41" s="29"/>
      <c r="C41" s="30"/>
      <c r="D41" s="31">
        <f t="shared" ref="D41:M41" si="13">SUM(D42:D43)</f>
        <v>1290296</v>
      </c>
      <c r="E41" s="31">
        <f t="shared" si="13"/>
        <v>45870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47" si="14">SUM(D41:M41)</f>
        <v>1336166</v>
      </c>
      <c r="O41" s="43">
        <f t="shared" si="12"/>
        <v>67.140646198683484</v>
      </c>
      <c r="P41" s="9"/>
    </row>
    <row r="42" spans="1:16">
      <c r="A42" s="12"/>
      <c r="B42" s="44">
        <v>581</v>
      </c>
      <c r="C42" s="20" t="s">
        <v>55</v>
      </c>
      <c r="D42" s="46">
        <v>1290162</v>
      </c>
      <c r="E42" s="46">
        <v>45870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1336032</v>
      </c>
      <c r="O42" s="47">
        <f t="shared" si="12"/>
        <v>67.133912868700065</v>
      </c>
      <c r="P42" s="9"/>
    </row>
    <row r="43" spans="1:16">
      <c r="A43" s="12"/>
      <c r="B43" s="44">
        <v>587</v>
      </c>
      <c r="C43" s="20" t="s">
        <v>56</v>
      </c>
      <c r="D43" s="46">
        <v>134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134</v>
      </c>
      <c r="O43" s="47">
        <f t="shared" si="12"/>
        <v>6.7333299834179189E-3</v>
      </c>
      <c r="P43" s="9"/>
    </row>
    <row r="44" spans="1:16" ht="15.75">
      <c r="A44" s="28" t="s">
        <v>57</v>
      </c>
      <c r="B44" s="29"/>
      <c r="C44" s="30"/>
      <c r="D44" s="31">
        <f t="shared" ref="D44:M44" si="15">SUM(D45:D59)</f>
        <v>466570</v>
      </c>
      <c r="E44" s="31">
        <f t="shared" si="15"/>
        <v>111554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4"/>
        <v>578124</v>
      </c>
      <c r="O44" s="43">
        <f t="shared" si="12"/>
        <v>29.049997487563438</v>
      </c>
      <c r="P44" s="9"/>
    </row>
    <row r="45" spans="1:16">
      <c r="A45" s="12"/>
      <c r="B45" s="44">
        <v>601</v>
      </c>
      <c r="C45" s="20" t="s">
        <v>58</v>
      </c>
      <c r="D45" s="46">
        <v>91268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91268</v>
      </c>
      <c r="O45" s="47">
        <f t="shared" si="12"/>
        <v>4.5861012009446762</v>
      </c>
      <c r="P45" s="9"/>
    </row>
    <row r="46" spans="1:16">
      <c r="A46" s="12"/>
      <c r="B46" s="44">
        <v>604</v>
      </c>
      <c r="C46" s="20" t="s">
        <v>59</v>
      </c>
      <c r="D46" s="46">
        <v>159792</v>
      </c>
      <c r="E46" s="46">
        <v>1504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161296</v>
      </c>
      <c r="O46" s="47">
        <f t="shared" si="12"/>
        <v>8.1049193507863926</v>
      </c>
      <c r="P46" s="9"/>
    </row>
    <row r="47" spans="1:16">
      <c r="A47" s="12"/>
      <c r="B47" s="44">
        <v>608</v>
      </c>
      <c r="C47" s="20" t="s">
        <v>60</v>
      </c>
      <c r="D47" s="46">
        <v>7710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7710</v>
      </c>
      <c r="O47" s="47">
        <f t="shared" si="12"/>
        <v>0.38741771770262801</v>
      </c>
      <c r="P47" s="9"/>
    </row>
    <row r="48" spans="1:16">
      <c r="A48" s="12"/>
      <c r="B48" s="44">
        <v>614</v>
      </c>
      <c r="C48" s="20" t="s">
        <v>61</v>
      </c>
      <c r="D48" s="46">
        <v>39897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6">SUM(D48:M48)</f>
        <v>39897</v>
      </c>
      <c r="O48" s="47">
        <f t="shared" si="12"/>
        <v>2.004773629465856</v>
      </c>
      <c r="P48" s="9"/>
    </row>
    <row r="49" spans="1:119">
      <c r="A49" s="12"/>
      <c r="B49" s="44">
        <v>634</v>
      </c>
      <c r="C49" s="20" t="s">
        <v>62</v>
      </c>
      <c r="D49" s="46">
        <v>14972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14972</v>
      </c>
      <c r="O49" s="47">
        <f t="shared" si="12"/>
        <v>0.75232400381890352</v>
      </c>
      <c r="P49" s="9"/>
    </row>
    <row r="50" spans="1:119">
      <c r="A50" s="12"/>
      <c r="B50" s="44">
        <v>654</v>
      </c>
      <c r="C50" s="20" t="s">
        <v>63</v>
      </c>
      <c r="D50" s="46">
        <v>8093</v>
      </c>
      <c r="E50" s="46">
        <v>73731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81824</v>
      </c>
      <c r="O50" s="47">
        <f t="shared" si="12"/>
        <v>4.1115521833073716</v>
      </c>
      <c r="P50" s="9"/>
    </row>
    <row r="51" spans="1:119">
      <c r="A51" s="12"/>
      <c r="B51" s="44">
        <v>674</v>
      </c>
      <c r="C51" s="20" t="s">
        <v>64</v>
      </c>
      <c r="D51" s="46">
        <v>10011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10011</v>
      </c>
      <c r="O51" s="47">
        <f t="shared" si="12"/>
        <v>0.50304004823878201</v>
      </c>
      <c r="P51" s="9"/>
    </row>
    <row r="52" spans="1:119">
      <c r="A52" s="12"/>
      <c r="B52" s="44">
        <v>685</v>
      </c>
      <c r="C52" s="20" t="s">
        <v>75</v>
      </c>
      <c r="D52" s="46">
        <v>868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868</v>
      </c>
      <c r="O52" s="47">
        <f t="shared" si="12"/>
        <v>4.3615898698557864E-2</v>
      </c>
      <c r="P52" s="9"/>
    </row>
    <row r="53" spans="1:119">
      <c r="A53" s="12"/>
      <c r="B53" s="44">
        <v>694</v>
      </c>
      <c r="C53" s="20" t="s">
        <v>65</v>
      </c>
      <c r="D53" s="46">
        <v>3649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3649</v>
      </c>
      <c r="O53" s="47">
        <f t="shared" si="12"/>
        <v>0.18335762022008945</v>
      </c>
      <c r="P53" s="9"/>
    </row>
    <row r="54" spans="1:119">
      <c r="A54" s="12"/>
      <c r="B54" s="44">
        <v>712</v>
      </c>
      <c r="C54" s="20" t="s">
        <v>66</v>
      </c>
      <c r="D54" s="46">
        <v>0</v>
      </c>
      <c r="E54" s="46">
        <v>15590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15590</v>
      </c>
      <c r="O54" s="47">
        <f t="shared" si="12"/>
        <v>0.7833777197125773</v>
      </c>
      <c r="P54" s="9"/>
    </row>
    <row r="55" spans="1:119">
      <c r="A55" s="12"/>
      <c r="B55" s="44">
        <v>713</v>
      </c>
      <c r="C55" s="20" t="s">
        <v>67</v>
      </c>
      <c r="D55" s="46">
        <v>0</v>
      </c>
      <c r="E55" s="46">
        <v>15608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15608</v>
      </c>
      <c r="O55" s="47">
        <f t="shared" si="12"/>
        <v>0.78428219687452894</v>
      </c>
      <c r="P55" s="9"/>
    </row>
    <row r="56" spans="1:119">
      <c r="A56" s="12"/>
      <c r="B56" s="44">
        <v>715</v>
      </c>
      <c r="C56" s="20" t="s">
        <v>68</v>
      </c>
      <c r="D56" s="46">
        <v>0</v>
      </c>
      <c r="E56" s="46">
        <v>5121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5121</v>
      </c>
      <c r="O56" s="47">
        <f t="shared" si="12"/>
        <v>0.25732375257524748</v>
      </c>
      <c r="P56" s="9"/>
    </row>
    <row r="57" spans="1:119">
      <c r="A57" s="12"/>
      <c r="B57" s="44">
        <v>724</v>
      </c>
      <c r="C57" s="20" t="s">
        <v>69</v>
      </c>
      <c r="D57" s="46">
        <v>37291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37291</v>
      </c>
      <c r="O57" s="47">
        <f t="shared" si="12"/>
        <v>1.8738254359077433</v>
      </c>
      <c r="P57" s="9"/>
    </row>
    <row r="58" spans="1:119">
      <c r="A58" s="12"/>
      <c r="B58" s="44">
        <v>744</v>
      </c>
      <c r="C58" s="20" t="s">
        <v>71</v>
      </c>
      <c r="D58" s="46">
        <v>17274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17274</v>
      </c>
      <c r="O58" s="47">
        <f t="shared" si="12"/>
        <v>0.86799658308627703</v>
      </c>
      <c r="P58" s="9"/>
    </row>
    <row r="59" spans="1:119" ht="15.75" thickBot="1">
      <c r="A59" s="12"/>
      <c r="B59" s="44">
        <v>764</v>
      </c>
      <c r="C59" s="20" t="s">
        <v>72</v>
      </c>
      <c r="D59" s="46">
        <v>75745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75745</v>
      </c>
      <c r="O59" s="47">
        <f t="shared" si="12"/>
        <v>3.8060901462238079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7">SUM(D5,D12,D21,D24,D27,D32,D36,D41,D44)</f>
        <v>10206330</v>
      </c>
      <c r="E60" s="15">
        <f t="shared" si="17"/>
        <v>7511607</v>
      </c>
      <c r="F60" s="15">
        <f t="shared" si="17"/>
        <v>3813089</v>
      </c>
      <c r="G60" s="15">
        <f t="shared" si="17"/>
        <v>0</v>
      </c>
      <c r="H60" s="15">
        <f t="shared" si="17"/>
        <v>0</v>
      </c>
      <c r="I60" s="15">
        <f t="shared" si="17"/>
        <v>0</v>
      </c>
      <c r="J60" s="15">
        <f t="shared" si="17"/>
        <v>0</v>
      </c>
      <c r="K60" s="15">
        <f t="shared" si="17"/>
        <v>0</v>
      </c>
      <c r="L60" s="15">
        <f t="shared" si="17"/>
        <v>0</v>
      </c>
      <c r="M60" s="15">
        <f t="shared" si="17"/>
        <v>212976</v>
      </c>
      <c r="N60" s="15">
        <f>SUM(D60:M60)</f>
        <v>21744002</v>
      </c>
      <c r="O60" s="37">
        <f t="shared" si="12"/>
        <v>1092.6085121350686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48" t="s">
        <v>79</v>
      </c>
      <c r="M62" s="48"/>
      <c r="N62" s="48"/>
      <c r="O62" s="41">
        <v>19901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80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2112635</v>
      </c>
      <c r="E5" s="26">
        <f t="shared" si="0"/>
        <v>1244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2113879</v>
      </c>
      <c r="O5" s="32">
        <f t="shared" ref="O5:O36" si="2">(N5/O$61)</f>
        <v>106.08114618357003</v>
      </c>
      <c r="P5" s="6"/>
    </row>
    <row r="6" spans="1:133">
      <c r="A6" s="12"/>
      <c r="B6" s="44">
        <v>511</v>
      </c>
      <c r="C6" s="20" t="s">
        <v>20</v>
      </c>
      <c r="D6" s="46">
        <v>806378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806378</v>
      </c>
      <c r="O6" s="47">
        <f t="shared" si="2"/>
        <v>40.466603101319819</v>
      </c>
      <c r="P6" s="9"/>
    </row>
    <row r="7" spans="1:133">
      <c r="A7" s="12"/>
      <c r="B7" s="44">
        <v>513</v>
      </c>
      <c r="C7" s="20" t="s">
        <v>21</v>
      </c>
      <c r="D7" s="46">
        <v>963804</v>
      </c>
      <c r="E7" s="46">
        <v>1244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965048</v>
      </c>
      <c r="O7" s="47">
        <f t="shared" si="2"/>
        <v>48.429166457570133</v>
      </c>
      <c r="P7" s="9"/>
    </row>
    <row r="8" spans="1:133">
      <c r="A8" s="12"/>
      <c r="B8" s="44">
        <v>514</v>
      </c>
      <c r="C8" s="20" t="s">
        <v>22</v>
      </c>
      <c r="D8" s="46">
        <v>25530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25530</v>
      </c>
      <c r="O8" s="47">
        <f t="shared" si="2"/>
        <v>1.2811762934711697</v>
      </c>
      <c r="P8" s="9"/>
    </row>
    <row r="9" spans="1:133">
      <c r="A9" s="12"/>
      <c r="B9" s="44">
        <v>515</v>
      </c>
      <c r="C9" s="20" t="s">
        <v>23</v>
      </c>
      <c r="D9" s="46">
        <v>1581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1581</v>
      </c>
      <c r="O9" s="47">
        <f t="shared" si="2"/>
        <v>7.9339589501681129E-2</v>
      </c>
      <c r="P9" s="9"/>
    </row>
    <row r="10" spans="1:133">
      <c r="A10" s="12"/>
      <c r="B10" s="44">
        <v>516</v>
      </c>
      <c r="C10" s="20" t="s">
        <v>24</v>
      </c>
      <c r="D10" s="46">
        <v>2339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2339</v>
      </c>
      <c r="O10" s="47">
        <f t="shared" si="2"/>
        <v>0.11737843127415065</v>
      </c>
      <c r="P10" s="9"/>
    </row>
    <row r="11" spans="1:133">
      <c r="A11" s="12"/>
      <c r="B11" s="44">
        <v>519</v>
      </c>
      <c r="C11" s="20" t="s">
        <v>25</v>
      </c>
      <c r="D11" s="46">
        <v>313003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313003</v>
      </c>
      <c r="O11" s="47">
        <f t="shared" si="2"/>
        <v>15.707482310433081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4901775</v>
      </c>
      <c r="E12" s="31">
        <f t="shared" si="3"/>
        <v>282098</v>
      </c>
      <c r="F12" s="31">
        <f t="shared" si="3"/>
        <v>281801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5465674</v>
      </c>
      <c r="O12" s="43">
        <f t="shared" si="2"/>
        <v>274.28483966477643</v>
      </c>
      <c r="P12" s="10"/>
    </row>
    <row r="13" spans="1:133">
      <c r="A13" s="12"/>
      <c r="B13" s="44">
        <v>521</v>
      </c>
      <c r="C13" s="20" t="s">
        <v>27</v>
      </c>
      <c r="D13" s="46">
        <v>2056820</v>
      </c>
      <c r="E13" s="46">
        <v>36294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2093114</v>
      </c>
      <c r="O13" s="47">
        <f t="shared" si="2"/>
        <v>105.03909268831234</v>
      </c>
      <c r="P13" s="9"/>
    </row>
    <row r="14" spans="1:133">
      <c r="A14" s="12"/>
      <c r="B14" s="44">
        <v>522</v>
      </c>
      <c r="C14" s="20" t="s">
        <v>28</v>
      </c>
      <c r="D14" s="46">
        <v>84054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84054</v>
      </c>
      <c r="O14" s="47">
        <f t="shared" si="2"/>
        <v>4.2180960505846343</v>
      </c>
      <c r="P14" s="9"/>
    </row>
    <row r="15" spans="1:133">
      <c r="A15" s="12"/>
      <c r="B15" s="44">
        <v>523</v>
      </c>
      <c r="C15" s="20" t="s">
        <v>29</v>
      </c>
      <c r="D15" s="46">
        <v>1004207</v>
      </c>
      <c r="E15" s="46">
        <v>16040</v>
      </c>
      <c r="F15" s="46">
        <v>281801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1302048</v>
      </c>
      <c r="O15" s="47">
        <f t="shared" si="2"/>
        <v>65.340894264063834</v>
      </c>
      <c r="P15" s="9"/>
    </row>
    <row r="16" spans="1:133">
      <c r="A16" s="12"/>
      <c r="B16" s="44">
        <v>524</v>
      </c>
      <c r="C16" s="20" t="s">
        <v>30</v>
      </c>
      <c r="D16" s="46">
        <v>195815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195815</v>
      </c>
      <c r="O16" s="47">
        <f t="shared" si="2"/>
        <v>9.8266171526070156</v>
      </c>
      <c r="P16" s="9"/>
    </row>
    <row r="17" spans="1:16">
      <c r="A17" s="12"/>
      <c r="B17" s="44">
        <v>525</v>
      </c>
      <c r="C17" s="20" t="s">
        <v>31</v>
      </c>
      <c r="D17" s="46">
        <v>395946</v>
      </c>
      <c r="E17" s="46">
        <v>57635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453581</v>
      </c>
      <c r="O17" s="47">
        <f t="shared" si="2"/>
        <v>22.762131781000651</v>
      </c>
      <c r="P17" s="9"/>
    </row>
    <row r="18" spans="1:16">
      <c r="A18" s="12"/>
      <c r="B18" s="44">
        <v>526</v>
      </c>
      <c r="C18" s="20" t="s">
        <v>32</v>
      </c>
      <c r="D18" s="46">
        <v>1164031</v>
      </c>
      <c r="E18" s="46">
        <v>23647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1187678</v>
      </c>
      <c r="O18" s="47">
        <f t="shared" si="2"/>
        <v>59.601445275254683</v>
      </c>
      <c r="P18" s="9"/>
    </row>
    <row r="19" spans="1:16">
      <c r="A19" s="12"/>
      <c r="B19" s="44">
        <v>529</v>
      </c>
      <c r="C19" s="20" t="s">
        <v>34</v>
      </c>
      <c r="D19" s="46">
        <v>902</v>
      </c>
      <c r="E19" s="46">
        <v>148482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149384</v>
      </c>
      <c r="O19" s="47">
        <f t="shared" si="2"/>
        <v>7.4965624529532793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SUM(D21:D22)</f>
        <v>422731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422731</v>
      </c>
      <c r="O20" s="43">
        <f t="shared" si="2"/>
        <v>21.213981030762284</v>
      </c>
      <c r="P20" s="10"/>
    </row>
    <row r="21" spans="1:16">
      <c r="A21" s="12"/>
      <c r="B21" s="44">
        <v>534</v>
      </c>
      <c r="C21" s="20" t="s">
        <v>36</v>
      </c>
      <c r="D21" s="46">
        <v>270713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270713</v>
      </c>
      <c r="O21" s="47">
        <f t="shared" si="2"/>
        <v>13.585236111808099</v>
      </c>
      <c r="P21" s="9"/>
    </row>
    <row r="22" spans="1:16">
      <c r="A22" s="12"/>
      <c r="B22" s="44">
        <v>537</v>
      </c>
      <c r="C22" s="20" t="s">
        <v>37</v>
      </c>
      <c r="D22" s="46">
        <v>152018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152018</v>
      </c>
      <c r="O22" s="47">
        <f t="shared" si="2"/>
        <v>7.6287449189541832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SUM(D24:D26)</f>
        <v>5850</v>
      </c>
      <c r="E23" s="31">
        <f t="shared" si="6"/>
        <v>5045994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2" si="7">SUM(D23:M23)</f>
        <v>5051844</v>
      </c>
      <c r="O23" s="43">
        <f t="shared" si="2"/>
        <v>253.51753901741355</v>
      </c>
      <c r="P23" s="10"/>
    </row>
    <row r="24" spans="1:16">
      <c r="A24" s="12"/>
      <c r="B24" s="44">
        <v>541</v>
      </c>
      <c r="C24" s="20" t="s">
        <v>39</v>
      </c>
      <c r="D24" s="46">
        <v>0</v>
      </c>
      <c r="E24" s="46">
        <v>5045994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5045994</v>
      </c>
      <c r="O24" s="47">
        <f t="shared" si="2"/>
        <v>253.22396748130677</v>
      </c>
      <c r="P24" s="9"/>
    </row>
    <row r="25" spans="1:16">
      <c r="A25" s="12"/>
      <c r="B25" s="44">
        <v>542</v>
      </c>
      <c r="C25" s="20" t="s">
        <v>40</v>
      </c>
      <c r="D25" s="46">
        <v>4500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4500</v>
      </c>
      <c r="O25" s="47">
        <f t="shared" si="2"/>
        <v>0.22582425854368446</v>
      </c>
      <c r="P25" s="9"/>
    </row>
    <row r="26" spans="1:16">
      <c r="A26" s="12"/>
      <c r="B26" s="44">
        <v>549</v>
      </c>
      <c r="C26" s="20" t="s">
        <v>41</v>
      </c>
      <c r="D26" s="46">
        <v>1350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1350</v>
      </c>
      <c r="O26" s="47">
        <f t="shared" si="2"/>
        <v>6.7747277563105335E-2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SUM(D28:D31)</f>
        <v>190165</v>
      </c>
      <c r="E27" s="31">
        <f t="shared" si="8"/>
        <v>380752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222660</v>
      </c>
      <c r="N27" s="31">
        <f t="shared" si="7"/>
        <v>793577</v>
      </c>
      <c r="O27" s="43">
        <f t="shared" si="2"/>
        <v>39.824208360515883</v>
      </c>
      <c r="P27" s="10"/>
    </row>
    <row r="28" spans="1:16">
      <c r="A28" s="13"/>
      <c r="B28" s="45">
        <v>552</v>
      </c>
      <c r="C28" s="21" t="s">
        <v>43</v>
      </c>
      <c r="D28" s="46">
        <v>136540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222660</v>
      </c>
      <c r="N28" s="46">
        <f t="shared" si="7"/>
        <v>359200</v>
      </c>
      <c r="O28" s="47">
        <f t="shared" si="2"/>
        <v>18.025794148642547</v>
      </c>
      <c r="P28" s="9"/>
    </row>
    <row r="29" spans="1:16">
      <c r="A29" s="13"/>
      <c r="B29" s="45">
        <v>553</v>
      </c>
      <c r="C29" s="21" t="s">
        <v>44</v>
      </c>
      <c r="D29" s="46">
        <v>47826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47826</v>
      </c>
      <c r="O29" s="47">
        <f t="shared" si="2"/>
        <v>2.4000602198022785</v>
      </c>
      <c r="P29" s="9"/>
    </row>
    <row r="30" spans="1:16">
      <c r="A30" s="13"/>
      <c r="B30" s="45">
        <v>554</v>
      </c>
      <c r="C30" s="21" t="s">
        <v>45</v>
      </c>
      <c r="D30" s="46">
        <v>1800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1800</v>
      </c>
      <c r="O30" s="47">
        <f t="shared" si="2"/>
        <v>9.0329703417473775E-2</v>
      </c>
      <c r="P30" s="9"/>
    </row>
    <row r="31" spans="1:16">
      <c r="A31" s="13"/>
      <c r="B31" s="45">
        <v>559</v>
      </c>
      <c r="C31" s="21" t="s">
        <v>46</v>
      </c>
      <c r="D31" s="46">
        <v>3999</v>
      </c>
      <c r="E31" s="46">
        <v>380752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384751</v>
      </c>
      <c r="O31" s="47">
        <f t="shared" si="2"/>
        <v>19.308024288653584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371530</v>
      </c>
      <c r="E32" s="31">
        <f t="shared" si="9"/>
        <v>41013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412543</v>
      </c>
      <c r="O32" s="43">
        <f t="shared" si="2"/>
        <v>20.702714909419381</v>
      </c>
      <c r="P32" s="10"/>
    </row>
    <row r="33" spans="1:16">
      <c r="A33" s="12"/>
      <c r="B33" s="44">
        <v>562</v>
      </c>
      <c r="C33" s="20" t="s">
        <v>48</v>
      </c>
      <c r="D33" s="46">
        <v>344530</v>
      </c>
      <c r="E33" s="46">
        <v>41013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385543</v>
      </c>
      <c r="O33" s="47">
        <f t="shared" si="2"/>
        <v>19.347769358157272</v>
      </c>
      <c r="P33" s="9"/>
    </row>
    <row r="34" spans="1:16">
      <c r="A34" s="12"/>
      <c r="B34" s="44">
        <v>564</v>
      </c>
      <c r="C34" s="20" t="s">
        <v>49</v>
      </c>
      <c r="D34" s="46">
        <v>21600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21600</v>
      </c>
      <c r="O34" s="47">
        <f t="shared" si="2"/>
        <v>1.0839564410096854</v>
      </c>
      <c r="P34" s="9"/>
    </row>
    <row r="35" spans="1:16">
      <c r="A35" s="12"/>
      <c r="B35" s="44">
        <v>569</v>
      </c>
      <c r="C35" s="20" t="s">
        <v>50</v>
      </c>
      <c r="D35" s="46">
        <v>5400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5400</v>
      </c>
      <c r="O35" s="47">
        <f t="shared" si="2"/>
        <v>0.27098911025242134</v>
      </c>
      <c r="P35" s="9"/>
    </row>
    <row r="36" spans="1:16" ht="15.75">
      <c r="A36" s="28" t="s">
        <v>51</v>
      </c>
      <c r="B36" s="29"/>
      <c r="C36" s="30"/>
      <c r="D36" s="31">
        <f t="shared" ref="D36:M36" si="11">SUM(D37:D39)</f>
        <v>216679</v>
      </c>
      <c r="E36" s="31">
        <f t="shared" si="11"/>
        <v>0</v>
      </c>
      <c r="F36" s="31">
        <f t="shared" si="11"/>
        <v>8531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225210</v>
      </c>
      <c r="O36" s="43">
        <f t="shared" si="2"/>
        <v>11.301751392582927</v>
      </c>
      <c r="P36" s="9"/>
    </row>
    <row r="37" spans="1:16">
      <c r="A37" s="12"/>
      <c r="B37" s="44">
        <v>571</v>
      </c>
      <c r="C37" s="20" t="s">
        <v>52</v>
      </c>
      <c r="D37" s="46">
        <v>185612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185612</v>
      </c>
      <c r="O37" s="47">
        <f t="shared" ref="O37:O59" si="12">(N37/O$61)</f>
        <v>9.3145982837356343</v>
      </c>
      <c r="P37" s="9"/>
    </row>
    <row r="38" spans="1:16">
      <c r="A38" s="12"/>
      <c r="B38" s="44">
        <v>572</v>
      </c>
      <c r="C38" s="20" t="s">
        <v>53</v>
      </c>
      <c r="D38" s="46">
        <v>12352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12352</v>
      </c>
      <c r="O38" s="47">
        <f t="shared" si="12"/>
        <v>0.61986249811813121</v>
      </c>
      <c r="P38" s="9"/>
    </row>
    <row r="39" spans="1:16">
      <c r="A39" s="12"/>
      <c r="B39" s="44">
        <v>575</v>
      </c>
      <c r="C39" s="20" t="s">
        <v>54</v>
      </c>
      <c r="D39" s="46">
        <v>18715</v>
      </c>
      <c r="E39" s="46">
        <v>0</v>
      </c>
      <c r="F39" s="46">
        <v>8531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27246</v>
      </c>
      <c r="O39" s="47">
        <f t="shared" si="12"/>
        <v>1.3672906107291614</v>
      </c>
      <c r="P39" s="9"/>
    </row>
    <row r="40" spans="1:16" ht="15.75">
      <c r="A40" s="28" t="s">
        <v>70</v>
      </c>
      <c r="B40" s="29"/>
      <c r="C40" s="30"/>
      <c r="D40" s="31">
        <f t="shared" ref="D40:M40" si="13">SUM(D41:D42)</f>
        <v>1079688</v>
      </c>
      <c r="E40" s="31">
        <f t="shared" si="13"/>
        <v>101046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ref="N40:N46" si="14">SUM(D40:M40)</f>
        <v>1180734</v>
      </c>
      <c r="O40" s="43">
        <f t="shared" si="12"/>
        <v>59.252973352737492</v>
      </c>
      <c r="P40" s="9"/>
    </row>
    <row r="41" spans="1:16">
      <c r="A41" s="12"/>
      <c r="B41" s="44">
        <v>581</v>
      </c>
      <c r="C41" s="20" t="s">
        <v>55</v>
      </c>
      <c r="D41" s="46">
        <v>1079270</v>
      </c>
      <c r="E41" s="46">
        <v>101046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1180316</v>
      </c>
      <c r="O41" s="47">
        <f t="shared" si="12"/>
        <v>59.231996788277215</v>
      </c>
      <c r="P41" s="9"/>
    </row>
    <row r="42" spans="1:16">
      <c r="A42" s="12"/>
      <c r="B42" s="44">
        <v>587</v>
      </c>
      <c r="C42" s="20" t="s">
        <v>56</v>
      </c>
      <c r="D42" s="46">
        <v>418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418</v>
      </c>
      <c r="O42" s="47">
        <f t="shared" si="12"/>
        <v>2.0976564460280022E-2</v>
      </c>
      <c r="P42" s="9"/>
    </row>
    <row r="43" spans="1:16" ht="15.75">
      <c r="A43" s="28" t="s">
        <v>57</v>
      </c>
      <c r="B43" s="29"/>
      <c r="C43" s="30"/>
      <c r="D43" s="31">
        <f t="shared" ref="D43:M43" si="15">SUM(D44:D58)</f>
        <v>478167</v>
      </c>
      <c r="E43" s="31">
        <f t="shared" si="15"/>
        <v>233272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711439</v>
      </c>
      <c r="O43" s="43">
        <f t="shared" si="12"/>
        <v>35.702263260902292</v>
      </c>
      <c r="P43" s="9"/>
    </row>
    <row r="44" spans="1:16">
      <c r="A44" s="12"/>
      <c r="B44" s="44">
        <v>601</v>
      </c>
      <c r="C44" s="20" t="s">
        <v>58</v>
      </c>
      <c r="D44" s="46">
        <v>96466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96466</v>
      </c>
      <c r="O44" s="47">
        <f t="shared" si="12"/>
        <v>4.8409695388166805</v>
      </c>
      <c r="P44" s="9"/>
    </row>
    <row r="45" spans="1:16">
      <c r="A45" s="12"/>
      <c r="B45" s="44">
        <v>604</v>
      </c>
      <c r="C45" s="20" t="s">
        <v>59</v>
      </c>
      <c r="D45" s="46">
        <v>153313</v>
      </c>
      <c r="E45" s="46">
        <v>15646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168959</v>
      </c>
      <c r="O45" s="47">
        <f t="shared" si="12"/>
        <v>8.4788979776183062</v>
      </c>
      <c r="P45" s="9"/>
    </row>
    <row r="46" spans="1:16">
      <c r="A46" s="12"/>
      <c r="B46" s="44">
        <v>608</v>
      </c>
      <c r="C46" s="20" t="s">
        <v>60</v>
      </c>
      <c r="D46" s="46">
        <v>8304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8304</v>
      </c>
      <c r="O46" s="47">
        <f t="shared" si="12"/>
        <v>0.41672103176594572</v>
      </c>
      <c r="P46" s="9"/>
    </row>
    <row r="47" spans="1:16">
      <c r="A47" s="12"/>
      <c r="B47" s="44">
        <v>614</v>
      </c>
      <c r="C47" s="20" t="s">
        <v>61</v>
      </c>
      <c r="D47" s="46">
        <v>45531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6">SUM(D47:M47)</f>
        <v>45531</v>
      </c>
      <c r="O47" s="47">
        <f t="shared" si="12"/>
        <v>2.2848898479449993</v>
      </c>
      <c r="P47" s="9"/>
    </row>
    <row r="48" spans="1:16">
      <c r="A48" s="12"/>
      <c r="B48" s="44">
        <v>634</v>
      </c>
      <c r="C48" s="20" t="s">
        <v>62</v>
      </c>
      <c r="D48" s="46">
        <v>20439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20439</v>
      </c>
      <c r="O48" s="47">
        <f t="shared" si="12"/>
        <v>1.0256937823054149</v>
      </c>
      <c r="P48" s="9"/>
    </row>
    <row r="49" spans="1:119">
      <c r="A49" s="12"/>
      <c r="B49" s="44">
        <v>654</v>
      </c>
      <c r="C49" s="20" t="s">
        <v>63</v>
      </c>
      <c r="D49" s="46">
        <v>0</v>
      </c>
      <c r="E49" s="46">
        <v>101731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101731</v>
      </c>
      <c r="O49" s="47">
        <f t="shared" si="12"/>
        <v>5.1051839213127916</v>
      </c>
      <c r="P49" s="9"/>
    </row>
    <row r="50" spans="1:119">
      <c r="A50" s="12"/>
      <c r="B50" s="44">
        <v>674</v>
      </c>
      <c r="C50" s="20" t="s">
        <v>64</v>
      </c>
      <c r="D50" s="46">
        <v>13649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13649</v>
      </c>
      <c r="O50" s="47">
        <f t="shared" si="12"/>
        <v>0.68495006774727751</v>
      </c>
      <c r="P50" s="9"/>
    </row>
    <row r="51" spans="1:119">
      <c r="A51" s="12"/>
      <c r="B51" s="44">
        <v>685</v>
      </c>
      <c r="C51" s="20" t="s">
        <v>75</v>
      </c>
      <c r="D51" s="46">
        <v>957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957</v>
      </c>
      <c r="O51" s="47">
        <f t="shared" si="12"/>
        <v>4.8025292316956895E-2</v>
      </c>
      <c r="P51" s="9"/>
    </row>
    <row r="52" spans="1:119">
      <c r="A52" s="12"/>
      <c r="B52" s="44">
        <v>694</v>
      </c>
      <c r="C52" s="20" t="s">
        <v>65</v>
      </c>
      <c r="D52" s="46">
        <v>3642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3642</v>
      </c>
      <c r="O52" s="47">
        <f t="shared" si="12"/>
        <v>0.18276709991468862</v>
      </c>
      <c r="P52" s="9"/>
    </row>
    <row r="53" spans="1:119">
      <c r="A53" s="12"/>
      <c r="B53" s="44">
        <v>712</v>
      </c>
      <c r="C53" s="20" t="s">
        <v>66</v>
      </c>
      <c r="D53" s="46">
        <v>0</v>
      </c>
      <c r="E53" s="46">
        <v>91853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91853</v>
      </c>
      <c r="O53" s="47">
        <f t="shared" si="12"/>
        <v>4.609474582225122</v>
      </c>
      <c r="P53" s="9"/>
    </row>
    <row r="54" spans="1:119">
      <c r="A54" s="12"/>
      <c r="B54" s="44">
        <v>713</v>
      </c>
      <c r="C54" s="20" t="s">
        <v>67</v>
      </c>
      <c r="D54" s="46">
        <v>0</v>
      </c>
      <c r="E54" s="46">
        <v>19525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19525</v>
      </c>
      <c r="O54" s="47">
        <f t="shared" si="12"/>
        <v>0.97982636623676422</v>
      </c>
      <c r="P54" s="9"/>
    </row>
    <row r="55" spans="1:119">
      <c r="A55" s="12"/>
      <c r="B55" s="44">
        <v>715</v>
      </c>
      <c r="C55" s="20" t="s">
        <v>68</v>
      </c>
      <c r="D55" s="46">
        <v>0</v>
      </c>
      <c r="E55" s="46">
        <v>4517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4517</v>
      </c>
      <c r="O55" s="47">
        <f t="shared" si="12"/>
        <v>0.22667737240929392</v>
      </c>
      <c r="P55" s="9"/>
    </row>
    <row r="56" spans="1:119">
      <c r="A56" s="12"/>
      <c r="B56" s="44">
        <v>724</v>
      </c>
      <c r="C56" s="20" t="s">
        <v>69</v>
      </c>
      <c r="D56" s="46">
        <v>36987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36987</v>
      </c>
      <c r="O56" s="47">
        <f t="shared" si="12"/>
        <v>1.8561248557233905</v>
      </c>
      <c r="P56" s="9"/>
    </row>
    <row r="57" spans="1:119">
      <c r="A57" s="12"/>
      <c r="B57" s="44">
        <v>744</v>
      </c>
      <c r="C57" s="20" t="s">
        <v>71</v>
      </c>
      <c r="D57" s="46">
        <v>19272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19272</v>
      </c>
      <c r="O57" s="47">
        <f t="shared" si="12"/>
        <v>0.96713002458975261</v>
      </c>
      <c r="P57" s="9"/>
    </row>
    <row r="58" spans="1:119" ht="15.75" thickBot="1">
      <c r="A58" s="12"/>
      <c r="B58" s="44">
        <v>764</v>
      </c>
      <c r="C58" s="20" t="s">
        <v>72</v>
      </c>
      <c r="D58" s="46">
        <v>79607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79607</v>
      </c>
      <c r="O58" s="47">
        <f t="shared" si="12"/>
        <v>3.9949314999749084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7">SUM(D5,D12,D20,D23,D27,D32,D36,D40,D43)</f>
        <v>9779220</v>
      </c>
      <c r="E59" s="15">
        <f t="shared" si="17"/>
        <v>6085419</v>
      </c>
      <c r="F59" s="15">
        <f t="shared" si="17"/>
        <v>290332</v>
      </c>
      <c r="G59" s="15">
        <f t="shared" si="17"/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222660</v>
      </c>
      <c r="N59" s="15">
        <f>SUM(D59:M59)</f>
        <v>16377631</v>
      </c>
      <c r="O59" s="37">
        <f t="shared" si="12"/>
        <v>821.88141717268024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48" t="s">
        <v>76</v>
      </c>
      <c r="M61" s="48"/>
      <c r="N61" s="48"/>
      <c r="O61" s="41">
        <v>19927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80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A63:O63"/>
    <mergeCell ref="L61:N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2949384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2949384</v>
      </c>
      <c r="O5" s="32">
        <f t="shared" ref="O5:O36" si="2">(N5/O$61)</f>
        <v>148.53119806617315</v>
      </c>
      <c r="P5" s="6"/>
    </row>
    <row r="6" spans="1:133">
      <c r="A6" s="12"/>
      <c r="B6" s="44">
        <v>511</v>
      </c>
      <c r="C6" s="20" t="s">
        <v>20</v>
      </c>
      <c r="D6" s="46">
        <v>1042216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1042216</v>
      </c>
      <c r="O6" s="47">
        <f t="shared" si="2"/>
        <v>52.486075439391648</v>
      </c>
      <c r="P6" s="9"/>
    </row>
    <row r="7" spans="1:133">
      <c r="A7" s="12"/>
      <c r="B7" s="44">
        <v>513</v>
      </c>
      <c r="C7" s="20" t="s">
        <v>21</v>
      </c>
      <c r="D7" s="46">
        <v>1176379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1176379</v>
      </c>
      <c r="O7" s="47">
        <f t="shared" si="2"/>
        <v>59.242534118950495</v>
      </c>
      <c r="P7" s="9"/>
    </row>
    <row r="8" spans="1:133">
      <c r="A8" s="12"/>
      <c r="B8" s="44">
        <v>514</v>
      </c>
      <c r="C8" s="20" t="s">
        <v>22</v>
      </c>
      <c r="D8" s="46">
        <v>15577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15577</v>
      </c>
      <c r="O8" s="47">
        <f t="shared" si="2"/>
        <v>0.78445888099914385</v>
      </c>
      <c r="P8" s="9"/>
    </row>
    <row r="9" spans="1:133">
      <c r="A9" s="12"/>
      <c r="B9" s="44">
        <v>515</v>
      </c>
      <c r="C9" s="20" t="s">
        <v>23</v>
      </c>
      <c r="D9" s="46">
        <v>31974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31974</v>
      </c>
      <c r="O9" s="47">
        <f t="shared" si="2"/>
        <v>1.6102130231152743</v>
      </c>
      <c r="P9" s="9"/>
    </row>
    <row r="10" spans="1:133">
      <c r="A10" s="12"/>
      <c r="B10" s="44">
        <v>516</v>
      </c>
      <c r="C10" s="20" t="s">
        <v>24</v>
      </c>
      <c r="D10" s="46">
        <v>3655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3655</v>
      </c>
      <c r="O10" s="47">
        <f t="shared" si="2"/>
        <v>0.18406607241778719</v>
      </c>
      <c r="P10" s="9"/>
    </row>
    <row r="11" spans="1:133">
      <c r="A11" s="12"/>
      <c r="B11" s="44">
        <v>519</v>
      </c>
      <c r="C11" s="20" t="s">
        <v>25</v>
      </c>
      <c r="D11" s="46">
        <v>679583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679583</v>
      </c>
      <c r="O11" s="47">
        <f t="shared" si="2"/>
        <v>34.223850531298787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5727119</v>
      </c>
      <c r="E12" s="31">
        <f t="shared" si="3"/>
        <v>353073</v>
      </c>
      <c r="F12" s="31">
        <f t="shared" si="3"/>
        <v>280847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6361039</v>
      </c>
      <c r="O12" s="43">
        <f t="shared" si="2"/>
        <v>320.34239814674925</v>
      </c>
      <c r="P12" s="10"/>
    </row>
    <row r="13" spans="1:133">
      <c r="A13" s="12"/>
      <c r="B13" s="44">
        <v>521</v>
      </c>
      <c r="C13" s="20" t="s">
        <v>27</v>
      </c>
      <c r="D13" s="46">
        <v>1929763</v>
      </c>
      <c r="E13" s="46">
        <v>78120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2007883</v>
      </c>
      <c r="O13" s="47">
        <f t="shared" si="2"/>
        <v>101.11713753336355</v>
      </c>
      <c r="P13" s="9"/>
    </row>
    <row r="14" spans="1:133">
      <c r="A14" s="12"/>
      <c r="B14" s="44">
        <v>522</v>
      </c>
      <c r="C14" s="20" t="s">
        <v>28</v>
      </c>
      <c r="D14" s="46">
        <v>91938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91938</v>
      </c>
      <c r="O14" s="47">
        <f t="shared" si="2"/>
        <v>4.6300045324067076</v>
      </c>
      <c r="P14" s="9"/>
    </row>
    <row r="15" spans="1:133">
      <c r="A15" s="12"/>
      <c r="B15" s="44">
        <v>523</v>
      </c>
      <c r="C15" s="20" t="s">
        <v>29</v>
      </c>
      <c r="D15" s="46">
        <v>1182331</v>
      </c>
      <c r="E15" s="46">
        <v>15103</v>
      </c>
      <c r="F15" s="46">
        <v>280847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1478281</v>
      </c>
      <c r="O15" s="47">
        <f t="shared" si="2"/>
        <v>74.446341340585178</v>
      </c>
      <c r="P15" s="9"/>
    </row>
    <row r="16" spans="1:133">
      <c r="A16" s="12"/>
      <c r="B16" s="44">
        <v>524</v>
      </c>
      <c r="C16" s="20" t="s">
        <v>30</v>
      </c>
      <c r="D16" s="46">
        <v>150693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150693</v>
      </c>
      <c r="O16" s="47">
        <f t="shared" si="2"/>
        <v>7.5889107115878529</v>
      </c>
      <c r="P16" s="9"/>
    </row>
    <row r="17" spans="1:16">
      <c r="A17" s="12"/>
      <c r="B17" s="44">
        <v>525</v>
      </c>
      <c r="C17" s="20" t="s">
        <v>31</v>
      </c>
      <c r="D17" s="46">
        <v>1143651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1143651</v>
      </c>
      <c r="O17" s="47">
        <f t="shared" si="2"/>
        <v>57.594349599637404</v>
      </c>
      <c r="P17" s="9"/>
    </row>
    <row r="18" spans="1:16">
      <c r="A18" s="12"/>
      <c r="B18" s="44">
        <v>526</v>
      </c>
      <c r="C18" s="20" t="s">
        <v>32</v>
      </c>
      <c r="D18" s="46">
        <v>1173651</v>
      </c>
      <c r="E18" s="46">
        <v>35678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1209329</v>
      </c>
      <c r="O18" s="47">
        <f t="shared" si="2"/>
        <v>60.901898574809891</v>
      </c>
      <c r="P18" s="9"/>
    </row>
    <row r="19" spans="1:16">
      <c r="A19" s="12"/>
      <c r="B19" s="44">
        <v>527</v>
      </c>
      <c r="C19" s="20" t="s">
        <v>33</v>
      </c>
      <c r="D19" s="46">
        <v>53688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53688</v>
      </c>
      <c r="O19" s="47">
        <f t="shared" si="2"/>
        <v>2.7037316815228887</v>
      </c>
      <c r="P19" s="9"/>
    </row>
    <row r="20" spans="1:16">
      <c r="A20" s="12"/>
      <c r="B20" s="44">
        <v>529</v>
      </c>
      <c r="C20" s="20" t="s">
        <v>34</v>
      </c>
      <c r="D20" s="46">
        <v>1404</v>
      </c>
      <c r="E20" s="46">
        <v>224172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225576</v>
      </c>
      <c r="O20" s="47">
        <f t="shared" si="2"/>
        <v>11.360024172835775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421188</v>
      </c>
      <c r="E21" s="31">
        <f t="shared" si="5"/>
        <v>40332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461520</v>
      </c>
      <c r="O21" s="43">
        <f t="shared" si="2"/>
        <v>23.242181598428765</v>
      </c>
      <c r="P21" s="10"/>
    </row>
    <row r="22" spans="1:16">
      <c r="A22" s="12"/>
      <c r="B22" s="44">
        <v>534</v>
      </c>
      <c r="C22" s="20" t="s">
        <v>36</v>
      </c>
      <c r="D22" s="46">
        <v>279575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279575</v>
      </c>
      <c r="O22" s="47">
        <f t="shared" si="2"/>
        <v>14.079417837538399</v>
      </c>
      <c r="P22" s="9"/>
    </row>
    <row r="23" spans="1:16">
      <c r="A23" s="12"/>
      <c r="B23" s="44">
        <v>537</v>
      </c>
      <c r="C23" s="20" t="s">
        <v>37</v>
      </c>
      <c r="D23" s="46">
        <v>141613</v>
      </c>
      <c r="E23" s="46">
        <v>40332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181945</v>
      </c>
      <c r="O23" s="47">
        <f t="shared" si="2"/>
        <v>9.1627637608903658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SUM(D25:D27)</f>
        <v>6500</v>
      </c>
      <c r="E24" s="31">
        <f t="shared" si="6"/>
        <v>5462505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5469005</v>
      </c>
      <c r="O24" s="43">
        <f t="shared" si="2"/>
        <v>275.41949942085915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5462505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5462505</v>
      </c>
      <c r="O25" s="47">
        <f t="shared" si="2"/>
        <v>275.09215893639521</v>
      </c>
      <c r="P25" s="9"/>
    </row>
    <row r="26" spans="1:16">
      <c r="A26" s="12"/>
      <c r="B26" s="44">
        <v>542</v>
      </c>
      <c r="C26" s="20" t="s">
        <v>40</v>
      </c>
      <c r="D26" s="46">
        <v>5000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5000</v>
      </c>
      <c r="O26" s="47">
        <f t="shared" si="2"/>
        <v>0.25180037266455152</v>
      </c>
      <c r="P26" s="9"/>
    </row>
    <row r="27" spans="1:16">
      <c r="A27" s="12"/>
      <c r="B27" s="44">
        <v>549</v>
      </c>
      <c r="C27" s="20" t="s">
        <v>41</v>
      </c>
      <c r="D27" s="46">
        <v>1500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1500</v>
      </c>
      <c r="O27" s="47">
        <f t="shared" si="2"/>
        <v>7.554011179936547E-2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SUM(D29:D32)</f>
        <v>183053</v>
      </c>
      <c r="E28" s="31">
        <f t="shared" si="8"/>
        <v>360320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156164</v>
      </c>
      <c r="N28" s="31">
        <f t="shared" si="7"/>
        <v>699537</v>
      </c>
      <c r="O28" s="43">
        <f t="shared" si="2"/>
        <v>35.228735458528476</v>
      </c>
      <c r="P28" s="10"/>
    </row>
    <row r="29" spans="1:16">
      <c r="A29" s="13"/>
      <c r="B29" s="45">
        <v>552</v>
      </c>
      <c r="C29" s="21" t="s">
        <v>43</v>
      </c>
      <c r="D29" s="46">
        <v>128472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156164</v>
      </c>
      <c r="N29" s="46">
        <f t="shared" si="7"/>
        <v>284636</v>
      </c>
      <c r="O29" s="47">
        <f t="shared" si="2"/>
        <v>14.334290174749459</v>
      </c>
      <c r="P29" s="9"/>
    </row>
    <row r="30" spans="1:16">
      <c r="A30" s="13"/>
      <c r="B30" s="45">
        <v>553</v>
      </c>
      <c r="C30" s="21" t="s">
        <v>44</v>
      </c>
      <c r="D30" s="46">
        <v>46546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46546</v>
      </c>
      <c r="O30" s="47">
        <f t="shared" si="2"/>
        <v>2.3440600292088432</v>
      </c>
      <c r="P30" s="9"/>
    </row>
    <row r="31" spans="1:16">
      <c r="A31" s="13"/>
      <c r="B31" s="45">
        <v>554</v>
      </c>
      <c r="C31" s="21" t="s">
        <v>45</v>
      </c>
      <c r="D31" s="46">
        <v>2000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2000</v>
      </c>
      <c r="O31" s="47">
        <f t="shared" si="2"/>
        <v>0.10072014906582062</v>
      </c>
      <c r="P31" s="9"/>
    </row>
    <row r="32" spans="1:16">
      <c r="A32" s="13"/>
      <c r="B32" s="45">
        <v>559</v>
      </c>
      <c r="C32" s="21" t="s">
        <v>46</v>
      </c>
      <c r="D32" s="46">
        <v>6035</v>
      </c>
      <c r="E32" s="46">
        <v>360320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366355</v>
      </c>
      <c r="O32" s="47">
        <f t="shared" si="2"/>
        <v>18.449665105504355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SUM(D34:D36)</f>
        <v>386817</v>
      </c>
      <c r="E33" s="31">
        <f t="shared" si="9"/>
        <v>19131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405948</v>
      </c>
      <c r="O33" s="43">
        <f t="shared" si="2"/>
        <v>20.443571536485873</v>
      </c>
      <c r="P33" s="10"/>
    </row>
    <row r="34" spans="1:16">
      <c r="A34" s="12"/>
      <c r="B34" s="44">
        <v>562</v>
      </c>
      <c r="C34" s="20" t="s">
        <v>48</v>
      </c>
      <c r="D34" s="46">
        <v>348431</v>
      </c>
      <c r="E34" s="46">
        <v>19131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367562</v>
      </c>
      <c r="O34" s="47">
        <f t="shared" si="2"/>
        <v>18.51044971546558</v>
      </c>
      <c r="P34" s="9"/>
    </row>
    <row r="35" spans="1:16">
      <c r="A35" s="12"/>
      <c r="B35" s="44">
        <v>564</v>
      </c>
      <c r="C35" s="20" t="s">
        <v>49</v>
      </c>
      <c r="D35" s="46">
        <v>24000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24000</v>
      </c>
      <c r="O35" s="47">
        <f t="shared" si="2"/>
        <v>1.2086417887898475</v>
      </c>
      <c r="P35" s="9"/>
    </row>
    <row r="36" spans="1:16">
      <c r="A36" s="12"/>
      <c r="B36" s="44">
        <v>569</v>
      </c>
      <c r="C36" s="20" t="s">
        <v>50</v>
      </c>
      <c r="D36" s="46">
        <v>14386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14386</v>
      </c>
      <c r="O36" s="47">
        <f t="shared" si="2"/>
        <v>0.72448003223044766</v>
      </c>
      <c r="P36" s="9"/>
    </row>
    <row r="37" spans="1:16" ht="15.75">
      <c r="A37" s="28" t="s">
        <v>51</v>
      </c>
      <c r="B37" s="29"/>
      <c r="C37" s="30"/>
      <c r="D37" s="31">
        <f t="shared" ref="D37:M37" si="11">SUM(D38:D40)</f>
        <v>214684</v>
      </c>
      <c r="E37" s="31">
        <f t="shared" si="11"/>
        <v>2099</v>
      </c>
      <c r="F37" s="31">
        <f t="shared" si="11"/>
        <v>8626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225409</v>
      </c>
      <c r="O37" s="43">
        <f t="shared" ref="O37:O59" si="12">(N37/O$61)</f>
        <v>11.35161404038878</v>
      </c>
      <c r="P37" s="9"/>
    </row>
    <row r="38" spans="1:16">
      <c r="A38" s="12"/>
      <c r="B38" s="44">
        <v>571</v>
      </c>
      <c r="C38" s="20" t="s">
        <v>52</v>
      </c>
      <c r="D38" s="46">
        <v>184725</v>
      </c>
      <c r="E38" s="46">
        <v>214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184939</v>
      </c>
      <c r="O38" s="47">
        <f t="shared" si="12"/>
        <v>9.3135418240419003</v>
      </c>
      <c r="P38" s="9"/>
    </row>
    <row r="39" spans="1:16">
      <c r="A39" s="12"/>
      <c r="B39" s="44">
        <v>572</v>
      </c>
      <c r="C39" s="20" t="s">
        <v>53</v>
      </c>
      <c r="D39" s="46">
        <v>14612</v>
      </c>
      <c r="E39" s="46">
        <v>1885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16497</v>
      </c>
      <c r="O39" s="47">
        <f t="shared" si="12"/>
        <v>0.83079014956942132</v>
      </c>
      <c r="P39" s="9"/>
    </row>
    <row r="40" spans="1:16">
      <c r="A40" s="12"/>
      <c r="B40" s="44">
        <v>575</v>
      </c>
      <c r="C40" s="20" t="s">
        <v>54</v>
      </c>
      <c r="D40" s="46">
        <v>15347</v>
      </c>
      <c r="E40" s="46">
        <v>0</v>
      </c>
      <c r="F40" s="46">
        <v>8626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23973</v>
      </c>
      <c r="O40" s="47">
        <f t="shared" si="12"/>
        <v>1.2072820667774589</v>
      </c>
      <c r="P40" s="9"/>
    </row>
    <row r="41" spans="1:16" ht="15.75">
      <c r="A41" s="28" t="s">
        <v>70</v>
      </c>
      <c r="B41" s="29"/>
      <c r="C41" s="30"/>
      <c r="D41" s="31">
        <f t="shared" ref="D41:M41" si="13">SUM(D42:D43)</f>
        <v>1582460</v>
      </c>
      <c r="E41" s="31">
        <f t="shared" si="13"/>
        <v>63033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59" si="14">SUM(D41:M41)</f>
        <v>1645493</v>
      </c>
      <c r="O41" s="43">
        <f t="shared" si="12"/>
        <v>82.867150123382189</v>
      </c>
      <c r="P41" s="9"/>
    </row>
    <row r="42" spans="1:16">
      <c r="A42" s="12"/>
      <c r="B42" s="44">
        <v>581</v>
      </c>
      <c r="C42" s="20" t="s">
        <v>55</v>
      </c>
      <c r="D42" s="46">
        <v>1465260</v>
      </c>
      <c r="E42" s="46">
        <v>63033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1528293</v>
      </c>
      <c r="O42" s="47">
        <f t="shared" si="12"/>
        <v>76.964949388125092</v>
      </c>
      <c r="P42" s="9"/>
    </row>
    <row r="43" spans="1:16">
      <c r="A43" s="12"/>
      <c r="B43" s="44">
        <v>587</v>
      </c>
      <c r="C43" s="20" t="s">
        <v>56</v>
      </c>
      <c r="D43" s="46">
        <v>117200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117200</v>
      </c>
      <c r="O43" s="47">
        <f t="shared" si="12"/>
        <v>5.9022007352570878</v>
      </c>
      <c r="P43" s="9"/>
    </row>
    <row r="44" spans="1:16" ht="15.75">
      <c r="A44" s="28" t="s">
        <v>57</v>
      </c>
      <c r="B44" s="29"/>
      <c r="C44" s="30"/>
      <c r="D44" s="31">
        <f t="shared" ref="D44:M44" si="15">SUM(D45:D58)</f>
        <v>459300</v>
      </c>
      <c r="E44" s="31">
        <f t="shared" si="15"/>
        <v>210057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4"/>
        <v>669357</v>
      </c>
      <c r="O44" s="43">
        <f t="shared" si="12"/>
        <v>33.708868409125245</v>
      </c>
      <c r="P44" s="9"/>
    </row>
    <row r="45" spans="1:16">
      <c r="A45" s="12"/>
      <c r="B45" s="44">
        <v>601</v>
      </c>
      <c r="C45" s="20" t="s">
        <v>58</v>
      </c>
      <c r="D45" s="46">
        <v>75210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75210</v>
      </c>
      <c r="O45" s="47">
        <f t="shared" si="12"/>
        <v>3.7875812056201843</v>
      </c>
      <c r="P45" s="9"/>
    </row>
    <row r="46" spans="1:16">
      <c r="A46" s="12"/>
      <c r="B46" s="44">
        <v>604</v>
      </c>
      <c r="C46" s="20" t="s">
        <v>59</v>
      </c>
      <c r="D46" s="46">
        <v>146288</v>
      </c>
      <c r="E46" s="46">
        <v>816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147104</v>
      </c>
      <c r="O46" s="47">
        <f t="shared" si="12"/>
        <v>7.4081684040892384</v>
      </c>
      <c r="P46" s="9"/>
    </row>
    <row r="47" spans="1:16">
      <c r="A47" s="12"/>
      <c r="B47" s="44">
        <v>608</v>
      </c>
      <c r="C47" s="20" t="s">
        <v>60</v>
      </c>
      <c r="D47" s="46">
        <v>11164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11164</v>
      </c>
      <c r="O47" s="47">
        <f t="shared" si="12"/>
        <v>0.56221987208541069</v>
      </c>
      <c r="P47" s="9"/>
    </row>
    <row r="48" spans="1:16">
      <c r="A48" s="12"/>
      <c r="B48" s="44">
        <v>614</v>
      </c>
      <c r="C48" s="20" t="s">
        <v>61</v>
      </c>
      <c r="D48" s="46">
        <v>49161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49161</v>
      </c>
      <c r="O48" s="47">
        <f t="shared" si="12"/>
        <v>2.4757516241124038</v>
      </c>
      <c r="P48" s="9"/>
    </row>
    <row r="49" spans="1:119">
      <c r="A49" s="12"/>
      <c r="B49" s="44">
        <v>634</v>
      </c>
      <c r="C49" s="20" t="s">
        <v>62</v>
      </c>
      <c r="D49" s="46">
        <v>20310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20310</v>
      </c>
      <c r="O49" s="47">
        <f t="shared" si="12"/>
        <v>1.0228131137634084</v>
      </c>
      <c r="P49" s="9"/>
    </row>
    <row r="50" spans="1:119">
      <c r="A50" s="12"/>
      <c r="B50" s="44">
        <v>654</v>
      </c>
      <c r="C50" s="20" t="s">
        <v>63</v>
      </c>
      <c r="D50" s="46">
        <v>0</v>
      </c>
      <c r="E50" s="46">
        <v>42508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42508</v>
      </c>
      <c r="O50" s="47">
        <f t="shared" si="12"/>
        <v>2.1407060482449514</v>
      </c>
      <c r="P50" s="9"/>
    </row>
    <row r="51" spans="1:119">
      <c r="A51" s="12"/>
      <c r="B51" s="44">
        <v>674</v>
      </c>
      <c r="C51" s="20" t="s">
        <v>64</v>
      </c>
      <c r="D51" s="46">
        <v>15711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15711</v>
      </c>
      <c r="O51" s="47">
        <f t="shared" si="12"/>
        <v>0.79120713098655382</v>
      </c>
      <c r="P51" s="9"/>
    </row>
    <row r="52" spans="1:119">
      <c r="A52" s="12"/>
      <c r="B52" s="44">
        <v>694</v>
      </c>
      <c r="C52" s="20" t="s">
        <v>65</v>
      </c>
      <c r="D52" s="46">
        <v>3620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3620</v>
      </c>
      <c r="O52" s="47">
        <f t="shared" si="12"/>
        <v>0.18230346980913531</v>
      </c>
      <c r="P52" s="9"/>
    </row>
    <row r="53" spans="1:119">
      <c r="A53" s="12"/>
      <c r="B53" s="44">
        <v>712</v>
      </c>
      <c r="C53" s="20" t="s">
        <v>66</v>
      </c>
      <c r="D53" s="46">
        <v>0</v>
      </c>
      <c r="E53" s="46">
        <v>151278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151278</v>
      </c>
      <c r="O53" s="47">
        <f t="shared" si="12"/>
        <v>7.6183713551896055</v>
      </c>
      <c r="P53" s="9"/>
    </row>
    <row r="54" spans="1:119">
      <c r="A54" s="12"/>
      <c r="B54" s="44">
        <v>713</v>
      </c>
      <c r="C54" s="20" t="s">
        <v>67</v>
      </c>
      <c r="D54" s="46">
        <v>0</v>
      </c>
      <c r="E54" s="46">
        <v>10812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10812</v>
      </c>
      <c r="O54" s="47">
        <f t="shared" si="12"/>
        <v>0.54449312584982623</v>
      </c>
      <c r="P54" s="9"/>
    </row>
    <row r="55" spans="1:119">
      <c r="A55" s="12"/>
      <c r="B55" s="44">
        <v>715</v>
      </c>
      <c r="C55" s="20" t="s">
        <v>68</v>
      </c>
      <c r="D55" s="46">
        <v>0</v>
      </c>
      <c r="E55" s="46">
        <v>4643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4643</v>
      </c>
      <c r="O55" s="47">
        <f t="shared" si="12"/>
        <v>0.23382182605630256</v>
      </c>
      <c r="P55" s="9"/>
    </row>
    <row r="56" spans="1:119">
      <c r="A56" s="12"/>
      <c r="B56" s="44">
        <v>724</v>
      </c>
      <c r="C56" s="20" t="s">
        <v>69</v>
      </c>
      <c r="D56" s="46">
        <v>42042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42042</v>
      </c>
      <c r="O56" s="47">
        <f t="shared" si="12"/>
        <v>2.1172382535126153</v>
      </c>
      <c r="P56" s="9"/>
    </row>
    <row r="57" spans="1:119">
      <c r="A57" s="12"/>
      <c r="B57" s="44">
        <v>744</v>
      </c>
      <c r="C57" s="20" t="s">
        <v>71</v>
      </c>
      <c r="D57" s="46">
        <v>19145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19145</v>
      </c>
      <c r="O57" s="47">
        <f t="shared" si="12"/>
        <v>0.96414362693256783</v>
      </c>
      <c r="P57" s="9"/>
    </row>
    <row r="58" spans="1:119" ht="15.75" thickBot="1">
      <c r="A58" s="12"/>
      <c r="B58" s="44">
        <v>764</v>
      </c>
      <c r="C58" s="20" t="s">
        <v>72</v>
      </c>
      <c r="D58" s="46">
        <v>76649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76649</v>
      </c>
      <c r="O58" s="47">
        <f t="shared" si="12"/>
        <v>3.8600493528730424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6">SUM(D5,D12,D21,D24,D28,D33,D37,D41,D44)</f>
        <v>11930505</v>
      </c>
      <c r="E59" s="15">
        <f t="shared" si="16"/>
        <v>6510550</v>
      </c>
      <c r="F59" s="15">
        <f t="shared" si="16"/>
        <v>289473</v>
      </c>
      <c r="G59" s="15">
        <f t="shared" si="16"/>
        <v>0</v>
      </c>
      <c r="H59" s="15">
        <f t="shared" si="16"/>
        <v>0</v>
      </c>
      <c r="I59" s="15">
        <f t="shared" si="16"/>
        <v>0</v>
      </c>
      <c r="J59" s="15">
        <f t="shared" si="16"/>
        <v>0</v>
      </c>
      <c r="K59" s="15">
        <f t="shared" si="16"/>
        <v>0</v>
      </c>
      <c r="L59" s="15">
        <f t="shared" si="16"/>
        <v>0</v>
      </c>
      <c r="M59" s="15">
        <f t="shared" si="16"/>
        <v>156164</v>
      </c>
      <c r="N59" s="15">
        <f t="shared" si="14"/>
        <v>18886692</v>
      </c>
      <c r="O59" s="37">
        <f t="shared" si="12"/>
        <v>951.13521680012082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48" t="s">
        <v>18</v>
      </c>
      <c r="M61" s="48"/>
      <c r="N61" s="48"/>
      <c r="O61" s="41">
        <v>19857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80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A63:O63"/>
    <mergeCell ref="A1:O1"/>
    <mergeCell ref="D3:H3"/>
    <mergeCell ref="I3:J3"/>
    <mergeCell ref="K3:L3"/>
    <mergeCell ref="O3:O4"/>
    <mergeCell ref="A2:O2"/>
    <mergeCell ref="A3:C4"/>
    <mergeCell ref="A62:O62"/>
    <mergeCell ref="L61:N61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3179564</v>
      </c>
      <c r="E5" s="26">
        <f t="shared" si="0"/>
        <v>21327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3200891</v>
      </c>
      <c r="O5" s="32">
        <f t="shared" ref="O5:O36" si="2">(N5/O$61)</f>
        <v>162.01300804778054</v>
      </c>
      <c r="P5" s="6"/>
    </row>
    <row r="6" spans="1:133">
      <c r="A6" s="12"/>
      <c r="B6" s="44">
        <v>511</v>
      </c>
      <c r="C6" s="20" t="s">
        <v>20</v>
      </c>
      <c r="D6" s="46">
        <v>1040483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1040483</v>
      </c>
      <c r="O6" s="47">
        <f t="shared" si="2"/>
        <v>52.664017816470114</v>
      </c>
      <c r="P6" s="9"/>
    </row>
    <row r="7" spans="1:133">
      <c r="A7" s="12"/>
      <c r="B7" s="44">
        <v>513</v>
      </c>
      <c r="C7" s="20" t="s">
        <v>21</v>
      </c>
      <c r="D7" s="46">
        <v>1179412</v>
      </c>
      <c r="E7" s="46">
        <v>1507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1180919</v>
      </c>
      <c r="O7" s="47">
        <f t="shared" si="2"/>
        <v>59.772182011438986</v>
      </c>
      <c r="P7" s="9"/>
    </row>
    <row r="8" spans="1:133">
      <c r="A8" s="12"/>
      <c r="B8" s="44">
        <v>514</v>
      </c>
      <c r="C8" s="20" t="s">
        <v>22</v>
      </c>
      <c r="D8" s="46">
        <v>16071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16071</v>
      </c>
      <c r="O8" s="47">
        <f t="shared" si="2"/>
        <v>0.81343321354456644</v>
      </c>
      <c r="P8" s="9"/>
    </row>
    <row r="9" spans="1:133">
      <c r="A9" s="12"/>
      <c r="B9" s="44">
        <v>515</v>
      </c>
      <c r="C9" s="20" t="s">
        <v>23</v>
      </c>
      <c r="D9" s="46">
        <v>111139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111139</v>
      </c>
      <c r="O9" s="47">
        <f t="shared" si="2"/>
        <v>5.6252973629599632</v>
      </c>
      <c r="P9" s="9"/>
    </row>
    <row r="10" spans="1:133">
      <c r="A10" s="12"/>
      <c r="B10" s="44">
        <v>519</v>
      </c>
      <c r="C10" s="20" t="s">
        <v>25</v>
      </c>
      <c r="D10" s="46">
        <v>832459</v>
      </c>
      <c r="E10" s="46">
        <v>19820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852279</v>
      </c>
      <c r="O10" s="47">
        <f t="shared" si="2"/>
        <v>43.138077643366906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SUM(D12:D19)</f>
        <v>4838402</v>
      </c>
      <c r="E11" s="31">
        <f t="shared" si="3"/>
        <v>746848</v>
      </c>
      <c r="F11" s="31">
        <f t="shared" si="3"/>
        <v>279622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5864872</v>
      </c>
      <c r="O11" s="43">
        <f t="shared" si="2"/>
        <v>296.85033152806602</v>
      </c>
      <c r="P11" s="10"/>
    </row>
    <row r="12" spans="1:133">
      <c r="A12" s="12"/>
      <c r="B12" s="44">
        <v>521</v>
      </c>
      <c r="C12" s="20" t="s">
        <v>27</v>
      </c>
      <c r="D12" s="46">
        <v>1743042</v>
      </c>
      <c r="E12" s="46">
        <v>59760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1802802</v>
      </c>
      <c r="O12" s="47">
        <f t="shared" si="2"/>
        <v>91.24877258693121</v>
      </c>
      <c r="P12" s="9"/>
    </row>
    <row r="13" spans="1:133">
      <c r="A13" s="12"/>
      <c r="B13" s="44">
        <v>522</v>
      </c>
      <c r="C13" s="20" t="s">
        <v>28</v>
      </c>
      <c r="D13" s="46">
        <v>72592</v>
      </c>
      <c r="E13" s="46">
        <v>175193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247785</v>
      </c>
      <c r="O13" s="47">
        <f t="shared" si="2"/>
        <v>12.541630814394898</v>
      </c>
      <c r="P13" s="9"/>
    </row>
    <row r="14" spans="1:133">
      <c r="A14" s="12"/>
      <c r="B14" s="44">
        <v>523</v>
      </c>
      <c r="C14" s="20" t="s">
        <v>29</v>
      </c>
      <c r="D14" s="46">
        <v>1112577</v>
      </c>
      <c r="E14" s="46">
        <v>34604</v>
      </c>
      <c r="F14" s="46">
        <v>279622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1426803</v>
      </c>
      <c r="O14" s="47">
        <f t="shared" si="2"/>
        <v>72.21759376423546</v>
      </c>
      <c r="P14" s="9"/>
    </row>
    <row r="15" spans="1:133">
      <c r="A15" s="12"/>
      <c r="B15" s="44">
        <v>524</v>
      </c>
      <c r="C15" s="20" t="s">
        <v>30</v>
      </c>
      <c r="D15" s="46">
        <v>153944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153944</v>
      </c>
      <c r="O15" s="47">
        <f t="shared" si="2"/>
        <v>7.7918712355114641</v>
      </c>
      <c r="P15" s="9"/>
    </row>
    <row r="16" spans="1:133">
      <c r="A16" s="12"/>
      <c r="B16" s="44">
        <v>525</v>
      </c>
      <c r="C16" s="20" t="s">
        <v>31</v>
      </c>
      <c r="D16" s="46">
        <v>630879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630879</v>
      </c>
      <c r="O16" s="47">
        <f t="shared" si="2"/>
        <v>31.931922862782812</v>
      </c>
      <c r="P16" s="9"/>
    </row>
    <row r="17" spans="1:16">
      <c r="A17" s="12"/>
      <c r="B17" s="44">
        <v>526</v>
      </c>
      <c r="C17" s="20" t="s">
        <v>32</v>
      </c>
      <c r="D17" s="46">
        <v>1072894</v>
      </c>
      <c r="E17" s="46">
        <v>269789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1342683</v>
      </c>
      <c r="O17" s="47">
        <f t="shared" si="2"/>
        <v>67.959862327276412</v>
      </c>
      <c r="P17" s="9"/>
    </row>
    <row r="18" spans="1:16">
      <c r="A18" s="12"/>
      <c r="B18" s="44">
        <v>527</v>
      </c>
      <c r="C18" s="20" t="s">
        <v>33</v>
      </c>
      <c r="D18" s="46">
        <v>51317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51317</v>
      </c>
      <c r="O18" s="47">
        <f t="shared" si="2"/>
        <v>2.5974085134382752</v>
      </c>
      <c r="P18" s="9"/>
    </row>
    <row r="19" spans="1:16">
      <c r="A19" s="12"/>
      <c r="B19" s="44">
        <v>529</v>
      </c>
      <c r="C19" s="20" t="s">
        <v>34</v>
      </c>
      <c r="D19" s="46">
        <v>1157</v>
      </c>
      <c r="E19" s="46">
        <v>207502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208659</v>
      </c>
      <c r="O19" s="47">
        <f t="shared" si="2"/>
        <v>10.561269423495469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SUM(D21:D23)</f>
        <v>410203</v>
      </c>
      <c r="E20" s="31">
        <f t="shared" si="5"/>
        <v>30240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440443</v>
      </c>
      <c r="O20" s="43">
        <f t="shared" si="2"/>
        <v>22.29301007237941</v>
      </c>
      <c r="P20" s="10"/>
    </row>
    <row r="21" spans="1:16">
      <c r="A21" s="12"/>
      <c r="B21" s="44">
        <v>534</v>
      </c>
      <c r="C21" s="20" t="s">
        <v>36</v>
      </c>
      <c r="D21" s="46">
        <v>245879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245879</v>
      </c>
      <c r="O21" s="47">
        <f t="shared" si="2"/>
        <v>12.445158677936934</v>
      </c>
      <c r="P21" s="9"/>
    </row>
    <row r="22" spans="1:16">
      <c r="A22" s="12"/>
      <c r="B22" s="44">
        <v>537</v>
      </c>
      <c r="C22" s="20" t="s">
        <v>37</v>
      </c>
      <c r="D22" s="46">
        <v>129238</v>
      </c>
      <c r="E22" s="46">
        <v>30240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159478</v>
      </c>
      <c r="O22" s="47">
        <f t="shared" si="2"/>
        <v>8.0719744900541581</v>
      </c>
      <c r="P22" s="9"/>
    </row>
    <row r="23" spans="1:16">
      <c r="A23" s="12"/>
      <c r="B23" s="44">
        <v>539</v>
      </c>
      <c r="C23" s="20" t="s">
        <v>82</v>
      </c>
      <c r="D23" s="46">
        <v>35086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35086</v>
      </c>
      <c r="O23" s="47">
        <f t="shared" si="2"/>
        <v>1.775876904388318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SUM(D25:D27)</f>
        <v>6500</v>
      </c>
      <c r="E24" s="31">
        <f t="shared" si="6"/>
        <v>5309894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5316394</v>
      </c>
      <c r="O24" s="43">
        <f t="shared" si="2"/>
        <v>269.08913296553118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5309894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5309894</v>
      </c>
      <c r="O25" s="47">
        <f t="shared" si="2"/>
        <v>268.76013564812473</v>
      </c>
      <c r="P25" s="9"/>
    </row>
    <row r="26" spans="1:16">
      <c r="A26" s="12"/>
      <c r="B26" s="44">
        <v>542</v>
      </c>
      <c r="C26" s="20" t="s">
        <v>40</v>
      </c>
      <c r="D26" s="46">
        <v>5000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5000</v>
      </c>
      <c r="O26" s="47">
        <f t="shared" si="2"/>
        <v>0.25307485954345293</v>
      </c>
      <c r="P26" s="9"/>
    </row>
    <row r="27" spans="1:16">
      <c r="A27" s="12"/>
      <c r="B27" s="44">
        <v>549</v>
      </c>
      <c r="C27" s="20" t="s">
        <v>41</v>
      </c>
      <c r="D27" s="46">
        <v>1500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1500</v>
      </c>
      <c r="O27" s="47">
        <f t="shared" si="2"/>
        <v>7.5922457863035892E-2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SUM(D29:D32)</f>
        <v>181289</v>
      </c>
      <c r="E28" s="31">
        <f t="shared" si="8"/>
        <v>585424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145084</v>
      </c>
      <c r="N28" s="31">
        <f t="shared" si="7"/>
        <v>911797</v>
      </c>
      <c r="O28" s="43">
        <f t="shared" si="2"/>
        <v>46.150579541428357</v>
      </c>
      <c r="P28" s="10"/>
    </row>
    <row r="29" spans="1:16">
      <c r="A29" s="13"/>
      <c r="B29" s="45">
        <v>552</v>
      </c>
      <c r="C29" s="21" t="s">
        <v>43</v>
      </c>
      <c r="D29" s="46">
        <v>126355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145084</v>
      </c>
      <c r="N29" s="46">
        <f t="shared" si="7"/>
        <v>271439</v>
      </c>
      <c r="O29" s="47">
        <f t="shared" si="2"/>
        <v>13.738877359923066</v>
      </c>
      <c r="P29" s="9"/>
    </row>
    <row r="30" spans="1:16">
      <c r="A30" s="13"/>
      <c r="B30" s="45">
        <v>553</v>
      </c>
      <c r="C30" s="21" t="s">
        <v>44</v>
      </c>
      <c r="D30" s="46">
        <v>45628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45628</v>
      </c>
      <c r="O30" s="47">
        <f t="shared" si="2"/>
        <v>2.3094599382497343</v>
      </c>
      <c r="P30" s="9"/>
    </row>
    <row r="31" spans="1:16">
      <c r="A31" s="13"/>
      <c r="B31" s="45">
        <v>554</v>
      </c>
      <c r="C31" s="21" t="s">
        <v>45</v>
      </c>
      <c r="D31" s="46">
        <v>2000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2000</v>
      </c>
      <c r="O31" s="47">
        <f t="shared" si="2"/>
        <v>0.10122994381738118</v>
      </c>
      <c r="P31" s="9"/>
    </row>
    <row r="32" spans="1:16">
      <c r="A32" s="13"/>
      <c r="B32" s="45">
        <v>559</v>
      </c>
      <c r="C32" s="21" t="s">
        <v>46</v>
      </c>
      <c r="D32" s="46">
        <v>7306</v>
      </c>
      <c r="E32" s="46">
        <v>585424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592730</v>
      </c>
      <c r="O32" s="47">
        <f t="shared" si="2"/>
        <v>30.001012299438173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SUM(D34:D36)</f>
        <v>353865</v>
      </c>
      <c r="E33" s="31">
        <f t="shared" si="9"/>
        <v>27327</v>
      </c>
      <c r="F33" s="31">
        <f t="shared" si="9"/>
        <v>23100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404292</v>
      </c>
      <c r="O33" s="43">
        <f t="shared" si="2"/>
        <v>20.463228222908338</v>
      </c>
      <c r="P33" s="10"/>
    </row>
    <row r="34" spans="1:16">
      <c r="A34" s="12"/>
      <c r="B34" s="44">
        <v>562</v>
      </c>
      <c r="C34" s="20" t="s">
        <v>48</v>
      </c>
      <c r="D34" s="46">
        <v>320474</v>
      </c>
      <c r="E34" s="46">
        <v>27327</v>
      </c>
      <c r="F34" s="46">
        <v>23100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370901</v>
      </c>
      <c r="O34" s="47">
        <f t="shared" si="2"/>
        <v>18.773143695905247</v>
      </c>
      <c r="P34" s="9"/>
    </row>
    <row r="35" spans="1:16">
      <c r="A35" s="12"/>
      <c r="B35" s="44">
        <v>564</v>
      </c>
      <c r="C35" s="20" t="s">
        <v>49</v>
      </c>
      <c r="D35" s="46">
        <v>24000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24000</v>
      </c>
      <c r="O35" s="47">
        <f t="shared" si="2"/>
        <v>1.2147593258085743</v>
      </c>
      <c r="P35" s="9"/>
    </row>
    <row r="36" spans="1:16">
      <c r="A36" s="12"/>
      <c r="B36" s="44">
        <v>569</v>
      </c>
      <c r="C36" s="20" t="s">
        <v>50</v>
      </c>
      <c r="D36" s="46">
        <v>9391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9391</v>
      </c>
      <c r="O36" s="47">
        <f t="shared" si="2"/>
        <v>0.47532520119451332</v>
      </c>
      <c r="P36" s="9"/>
    </row>
    <row r="37" spans="1:16" ht="15.75">
      <c r="A37" s="28" t="s">
        <v>51</v>
      </c>
      <c r="B37" s="29"/>
      <c r="C37" s="30"/>
      <c r="D37" s="31">
        <f t="shared" ref="D37:M37" si="11">SUM(D38:D41)</f>
        <v>312611</v>
      </c>
      <c r="E37" s="31">
        <f t="shared" si="11"/>
        <v>1929</v>
      </c>
      <c r="F37" s="31">
        <f t="shared" si="11"/>
        <v>8722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323262</v>
      </c>
      <c r="O37" s="43">
        <f t="shared" ref="O37:O59" si="12">(N37/O$61)</f>
        <v>16.361897049147139</v>
      </c>
      <c r="P37" s="9"/>
    </row>
    <row r="38" spans="1:16">
      <c r="A38" s="12"/>
      <c r="B38" s="44">
        <v>571</v>
      </c>
      <c r="C38" s="20" t="s">
        <v>52</v>
      </c>
      <c r="D38" s="46">
        <v>181886</v>
      </c>
      <c r="E38" s="46">
        <v>1929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183815</v>
      </c>
      <c r="O38" s="47">
        <f t="shared" si="12"/>
        <v>9.3037910613959607</v>
      </c>
      <c r="P38" s="9"/>
    </row>
    <row r="39" spans="1:16">
      <c r="A39" s="12"/>
      <c r="B39" s="44">
        <v>572</v>
      </c>
      <c r="C39" s="20" t="s">
        <v>53</v>
      </c>
      <c r="D39" s="46">
        <v>104758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104758</v>
      </c>
      <c r="O39" s="47">
        <f t="shared" si="12"/>
        <v>5.3023232272106089</v>
      </c>
      <c r="P39" s="9"/>
    </row>
    <row r="40" spans="1:16">
      <c r="A40" s="12"/>
      <c r="B40" s="44">
        <v>575</v>
      </c>
      <c r="C40" s="20" t="s">
        <v>54</v>
      </c>
      <c r="D40" s="46">
        <v>23967</v>
      </c>
      <c r="E40" s="46">
        <v>0</v>
      </c>
      <c r="F40" s="46">
        <v>8722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32689</v>
      </c>
      <c r="O40" s="47">
        <f t="shared" si="12"/>
        <v>1.6545528167231867</v>
      </c>
      <c r="P40" s="9"/>
    </row>
    <row r="41" spans="1:16">
      <c r="A41" s="12"/>
      <c r="B41" s="44">
        <v>579</v>
      </c>
      <c r="C41" s="20" t="s">
        <v>83</v>
      </c>
      <c r="D41" s="46">
        <v>2000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2000</v>
      </c>
      <c r="O41" s="47">
        <f t="shared" si="12"/>
        <v>0.10122994381738118</v>
      </c>
      <c r="P41" s="9"/>
    </row>
    <row r="42" spans="1:16" ht="15.75">
      <c r="A42" s="28" t="s">
        <v>70</v>
      </c>
      <c r="B42" s="29"/>
      <c r="C42" s="30"/>
      <c r="D42" s="31">
        <f t="shared" ref="D42:M42" si="13">SUM(D43:D44)</f>
        <v>2212150</v>
      </c>
      <c r="E42" s="31">
        <f t="shared" si="13"/>
        <v>220913</v>
      </c>
      <c r="F42" s="31">
        <f t="shared" si="13"/>
        <v>5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2433068</v>
      </c>
      <c r="O42" s="43">
        <f t="shared" si="12"/>
        <v>123.14966847193399</v>
      </c>
      <c r="P42" s="9"/>
    </row>
    <row r="43" spans="1:16">
      <c r="A43" s="12"/>
      <c r="B43" s="44">
        <v>581</v>
      </c>
      <c r="C43" s="20" t="s">
        <v>55</v>
      </c>
      <c r="D43" s="46">
        <v>1999663</v>
      </c>
      <c r="E43" s="46">
        <v>220913</v>
      </c>
      <c r="F43" s="46">
        <v>5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2220581</v>
      </c>
      <c r="O43" s="47">
        <f t="shared" si="12"/>
        <v>112.39464493597207</v>
      </c>
      <c r="P43" s="9"/>
    </row>
    <row r="44" spans="1:16">
      <c r="A44" s="12"/>
      <c r="B44" s="44">
        <v>587</v>
      </c>
      <c r="C44" s="20" t="s">
        <v>56</v>
      </c>
      <c r="D44" s="46">
        <v>212487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1" si="14">SUM(D44:M44)</f>
        <v>212487</v>
      </c>
      <c r="O44" s="47">
        <f t="shared" si="12"/>
        <v>10.755023535961937</v>
      </c>
      <c r="P44" s="9"/>
    </row>
    <row r="45" spans="1:16" ht="15.75">
      <c r="A45" s="28" t="s">
        <v>57</v>
      </c>
      <c r="B45" s="29"/>
      <c r="C45" s="30"/>
      <c r="D45" s="31">
        <f t="shared" ref="D45:M45" si="15">SUM(D46:D58)</f>
        <v>475750</v>
      </c>
      <c r="E45" s="31">
        <f t="shared" si="15"/>
        <v>111588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587338</v>
      </c>
      <c r="O45" s="43">
        <f t="shared" si="12"/>
        <v>29.728096370906513</v>
      </c>
      <c r="P45" s="9"/>
    </row>
    <row r="46" spans="1:16">
      <c r="A46" s="12"/>
      <c r="B46" s="44">
        <v>601</v>
      </c>
      <c r="C46" s="20" t="s">
        <v>58</v>
      </c>
      <c r="D46" s="46">
        <v>80483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80483</v>
      </c>
      <c r="O46" s="47">
        <f t="shared" si="12"/>
        <v>4.0736447841271444</v>
      </c>
      <c r="P46" s="9"/>
    </row>
    <row r="47" spans="1:16">
      <c r="A47" s="12"/>
      <c r="B47" s="44">
        <v>604</v>
      </c>
      <c r="C47" s="20" t="s">
        <v>59</v>
      </c>
      <c r="D47" s="46">
        <v>126775</v>
      </c>
      <c r="E47" s="46">
        <v>31348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158123</v>
      </c>
      <c r="O47" s="47">
        <f t="shared" si="12"/>
        <v>8.0033912031178822</v>
      </c>
      <c r="P47" s="9"/>
    </row>
    <row r="48" spans="1:16">
      <c r="A48" s="12"/>
      <c r="B48" s="44">
        <v>608</v>
      </c>
      <c r="C48" s="20" t="s">
        <v>60</v>
      </c>
      <c r="D48" s="46">
        <v>12579</v>
      </c>
      <c r="E48" s="46">
        <v>54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12633</v>
      </c>
      <c r="O48" s="47">
        <f t="shared" si="12"/>
        <v>0.63941894012248823</v>
      </c>
      <c r="P48" s="9"/>
    </row>
    <row r="49" spans="1:119">
      <c r="A49" s="12"/>
      <c r="B49" s="44">
        <v>614</v>
      </c>
      <c r="C49" s="20" t="s">
        <v>61</v>
      </c>
      <c r="D49" s="46">
        <v>71343</v>
      </c>
      <c r="E49" s="46">
        <v>86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71429</v>
      </c>
      <c r="O49" s="47">
        <f t="shared" si="12"/>
        <v>3.6153768284658603</v>
      </c>
      <c r="P49" s="9"/>
    </row>
    <row r="50" spans="1:119">
      <c r="A50" s="12"/>
      <c r="B50" s="44">
        <v>634</v>
      </c>
      <c r="C50" s="20" t="s">
        <v>62</v>
      </c>
      <c r="D50" s="46">
        <v>19514</v>
      </c>
      <c r="E50" s="46">
        <v>184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19698</v>
      </c>
      <c r="O50" s="47">
        <f t="shared" si="12"/>
        <v>0.99701371665738725</v>
      </c>
      <c r="P50" s="9"/>
    </row>
    <row r="51" spans="1:119">
      <c r="A51" s="12"/>
      <c r="B51" s="44">
        <v>654</v>
      </c>
      <c r="C51" s="20" t="s">
        <v>63</v>
      </c>
      <c r="D51" s="46">
        <v>2243</v>
      </c>
      <c r="E51" s="46">
        <v>61973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64216</v>
      </c>
      <c r="O51" s="47">
        <f t="shared" si="12"/>
        <v>3.2502910360884751</v>
      </c>
      <c r="P51" s="9"/>
    </row>
    <row r="52" spans="1:119">
      <c r="A52" s="12"/>
      <c r="B52" s="44">
        <v>674</v>
      </c>
      <c r="C52" s="20" t="s">
        <v>64</v>
      </c>
      <c r="D52" s="46">
        <v>16311</v>
      </c>
      <c r="E52" s="46">
        <v>108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8" si="16">SUM(D52:M52)</f>
        <v>16419</v>
      </c>
      <c r="O52" s="47">
        <f t="shared" si="12"/>
        <v>0.83104722376879081</v>
      </c>
      <c r="P52" s="9"/>
    </row>
    <row r="53" spans="1:119">
      <c r="A53" s="12"/>
      <c r="B53" s="44">
        <v>694</v>
      </c>
      <c r="C53" s="20" t="s">
        <v>65</v>
      </c>
      <c r="D53" s="46">
        <v>3495</v>
      </c>
      <c r="E53" s="46">
        <v>32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3527</v>
      </c>
      <c r="O53" s="47">
        <f t="shared" si="12"/>
        <v>0.17851900592195172</v>
      </c>
      <c r="P53" s="9"/>
    </row>
    <row r="54" spans="1:119">
      <c r="A54" s="12"/>
      <c r="B54" s="44">
        <v>712</v>
      </c>
      <c r="C54" s="20" t="s">
        <v>66</v>
      </c>
      <c r="D54" s="46">
        <v>0</v>
      </c>
      <c r="E54" s="46">
        <v>9752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9752</v>
      </c>
      <c r="O54" s="47">
        <f t="shared" si="12"/>
        <v>0.49359720605355062</v>
      </c>
      <c r="P54" s="9"/>
    </row>
    <row r="55" spans="1:119">
      <c r="A55" s="12"/>
      <c r="B55" s="44">
        <v>715</v>
      </c>
      <c r="C55" s="20" t="s">
        <v>68</v>
      </c>
      <c r="D55" s="46">
        <v>0</v>
      </c>
      <c r="E55" s="46">
        <v>6716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6716</v>
      </c>
      <c r="O55" s="47">
        <f t="shared" si="12"/>
        <v>0.33993015133876603</v>
      </c>
      <c r="P55" s="9"/>
    </row>
    <row r="56" spans="1:119">
      <c r="A56" s="12"/>
      <c r="B56" s="44">
        <v>724</v>
      </c>
      <c r="C56" s="20" t="s">
        <v>69</v>
      </c>
      <c r="D56" s="46">
        <v>48325</v>
      </c>
      <c r="E56" s="46">
        <v>490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48815</v>
      </c>
      <c r="O56" s="47">
        <f t="shared" si="12"/>
        <v>2.4707698537227314</v>
      </c>
      <c r="P56" s="9"/>
    </row>
    <row r="57" spans="1:119">
      <c r="A57" s="12"/>
      <c r="B57" s="44">
        <v>744</v>
      </c>
      <c r="C57" s="20" t="s">
        <v>71</v>
      </c>
      <c r="D57" s="46">
        <v>18535</v>
      </c>
      <c r="E57" s="46">
        <v>178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18713</v>
      </c>
      <c r="O57" s="47">
        <f t="shared" si="12"/>
        <v>0.94715796932732699</v>
      </c>
      <c r="P57" s="9"/>
    </row>
    <row r="58" spans="1:119" ht="15.75" thickBot="1">
      <c r="A58" s="12"/>
      <c r="B58" s="44">
        <v>764</v>
      </c>
      <c r="C58" s="20" t="s">
        <v>72</v>
      </c>
      <c r="D58" s="46">
        <v>76147</v>
      </c>
      <c r="E58" s="46">
        <v>667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76814</v>
      </c>
      <c r="O58" s="47">
        <f t="shared" si="12"/>
        <v>3.8879384521941591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7">SUM(D5,D11,D20,D24,D28,D33,D37,D42,D45)</f>
        <v>11970334</v>
      </c>
      <c r="E59" s="15">
        <f t="shared" si="17"/>
        <v>7055490</v>
      </c>
      <c r="F59" s="15">
        <f t="shared" si="17"/>
        <v>311449</v>
      </c>
      <c r="G59" s="15">
        <f t="shared" si="17"/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145084</v>
      </c>
      <c r="N59" s="15">
        <f>SUM(D59:M59)</f>
        <v>19482357</v>
      </c>
      <c r="O59" s="37">
        <f t="shared" si="12"/>
        <v>986.09895227008144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48" t="s">
        <v>84</v>
      </c>
      <c r="M61" s="48"/>
      <c r="N61" s="48"/>
      <c r="O61" s="41">
        <v>19757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80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2450152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2450152</v>
      </c>
      <c r="O5" s="32">
        <f t="shared" ref="O5:O36" si="2">(N5/O$62)</f>
        <v>125.88121660501439</v>
      </c>
      <c r="P5" s="6"/>
    </row>
    <row r="6" spans="1:133">
      <c r="A6" s="12"/>
      <c r="B6" s="44">
        <v>511</v>
      </c>
      <c r="C6" s="20" t="s">
        <v>20</v>
      </c>
      <c r="D6" s="46">
        <v>911982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911982</v>
      </c>
      <c r="O6" s="47">
        <f t="shared" si="2"/>
        <v>46.854808877928484</v>
      </c>
      <c r="P6" s="9"/>
    </row>
    <row r="7" spans="1:133">
      <c r="A7" s="12"/>
      <c r="B7" s="44">
        <v>513</v>
      </c>
      <c r="C7" s="20" t="s">
        <v>21</v>
      </c>
      <c r="D7" s="46">
        <v>1144822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1144822</v>
      </c>
      <c r="O7" s="47">
        <f t="shared" si="2"/>
        <v>58.817406494040277</v>
      </c>
      <c r="P7" s="9"/>
    </row>
    <row r="8" spans="1:133">
      <c r="A8" s="12"/>
      <c r="B8" s="44">
        <v>514</v>
      </c>
      <c r="C8" s="20" t="s">
        <v>22</v>
      </c>
      <c r="D8" s="46">
        <v>36730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36730</v>
      </c>
      <c r="O8" s="47">
        <f t="shared" si="2"/>
        <v>1.8870735717221536</v>
      </c>
      <c r="P8" s="9"/>
    </row>
    <row r="9" spans="1:133">
      <c r="A9" s="12"/>
      <c r="B9" s="44">
        <v>515</v>
      </c>
      <c r="C9" s="20" t="s">
        <v>23</v>
      </c>
      <c r="D9" s="46">
        <v>10721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10721</v>
      </c>
      <c r="O9" s="47">
        <f t="shared" si="2"/>
        <v>0.55081175503493629</v>
      </c>
      <c r="P9" s="9"/>
    </row>
    <row r="10" spans="1:133">
      <c r="A10" s="12"/>
      <c r="B10" s="44">
        <v>519</v>
      </c>
      <c r="C10" s="20" t="s">
        <v>25</v>
      </c>
      <c r="D10" s="46">
        <v>345897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345897</v>
      </c>
      <c r="O10" s="47">
        <f t="shared" si="2"/>
        <v>17.771115906288532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SUM(D12:D19)</f>
        <v>4214723</v>
      </c>
      <c r="E11" s="31">
        <f t="shared" si="3"/>
        <v>541144</v>
      </c>
      <c r="F11" s="31">
        <f t="shared" si="3"/>
        <v>283342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5039209</v>
      </c>
      <c r="O11" s="43">
        <f t="shared" si="2"/>
        <v>258.89894163584052</v>
      </c>
      <c r="P11" s="10"/>
    </row>
    <row r="12" spans="1:133">
      <c r="A12" s="12"/>
      <c r="B12" s="44">
        <v>521</v>
      </c>
      <c r="C12" s="20" t="s">
        <v>27</v>
      </c>
      <c r="D12" s="46">
        <v>1621642</v>
      </c>
      <c r="E12" s="46">
        <v>141472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1763114</v>
      </c>
      <c r="O12" s="47">
        <f t="shared" si="2"/>
        <v>90.583333333333329</v>
      </c>
      <c r="P12" s="9"/>
    </row>
    <row r="13" spans="1:133">
      <c r="A13" s="12"/>
      <c r="B13" s="44">
        <v>522</v>
      </c>
      <c r="C13" s="20" t="s">
        <v>28</v>
      </c>
      <c r="D13" s="46">
        <v>72076</v>
      </c>
      <c r="E13" s="46">
        <v>53921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125997</v>
      </c>
      <c r="O13" s="47">
        <f t="shared" si="2"/>
        <v>6.4733353884093709</v>
      </c>
      <c r="P13" s="9"/>
    </row>
    <row r="14" spans="1:133">
      <c r="A14" s="12"/>
      <c r="B14" s="44">
        <v>523</v>
      </c>
      <c r="C14" s="20" t="s">
        <v>29</v>
      </c>
      <c r="D14" s="46">
        <v>983965</v>
      </c>
      <c r="E14" s="46">
        <v>31771</v>
      </c>
      <c r="F14" s="46">
        <v>283342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1299078</v>
      </c>
      <c r="O14" s="47">
        <f t="shared" si="2"/>
        <v>66.742601726263871</v>
      </c>
      <c r="P14" s="9"/>
    </row>
    <row r="15" spans="1:133">
      <c r="A15" s="12"/>
      <c r="B15" s="44">
        <v>524</v>
      </c>
      <c r="C15" s="20" t="s">
        <v>30</v>
      </c>
      <c r="D15" s="46">
        <v>151491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151491</v>
      </c>
      <c r="O15" s="47">
        <f t="shared" si="2"/>
        <v>7.7831381011097411</v>
      </c>
      <c r="P15" s="9"/>
    </row>
    <row r="16" spans="1:133">
      <c r="A16" s="12"/>
      <c r="B16" s="44">
        <v>525</v>
      </c>
      <c r="C16" s="20" t="s">
        <v>31</v>
      </c>
      <c r="D16" s="46">
        <v>356737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356737</v>
      </c>
      <c r="O16" s="47">
        <f t="shared" si="2"/>
        <v>18.328041512535965</v>
      </c>
      <c r="P16" s="9"/>
    </row>
    <row r="17" spans="1:16">
      <c r="A17" s="12"/>
      <c r="B17" s="44">
        <v>526</v>
      </c>
      <c r="C17" s="20" t="s">
        <v>32</v>
      </c>
      <c r="D17" s="46">
        <v>966658</v>
      </c>
      <c r="E17" s="46">
        <v>16785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983443</v>
      </c>
      <c r="O17" s="47">
        <f t="shared" si="2"/>
        <v>50.526253596383064</v>
      </c>
      <c r="P17" s="9"/>
    </row>
    <row r="18" spans="1:16">
      <c r="A18" s="12"/>
      <c r="B18" s="44">
        <v>527</v>
      </c>
      <c r="C18" s="20" t="s">
        <v>33</v>
      </c>
      <c r="D18" s="46">
        <v>49432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49432</v>
      </c>
      <c r="O18" s="47">
        <f t="shared" si="2"/>
        <v>2.5396629675297988</v>
      </c>
      <c r="P18" s="9"/>
    </row>
    <row r="19" spans="1:16">
      <c r="A19" s="12"/>
      <c r="B19" s="44">
        <v>529</v>
      </c>
      <c r="C19" s="20" t="s">
        <v>34</v>
      </c>
      <c r="D19" s="46">
        <v>12722</v>
      </c>
      <c r="E19" s="46">
        <v>297195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309917</v>
      </c>
      <c r="O19" s="47">
        <f t="shared" si="2"/>
        <v>15.922575010275381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SUM(D21:D23)</f>
        <v>358011</v>
      </c>
      <c r="E20" s="31">
        <f t="shared" si="5"/>
        <v>5405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363416</v>
      </c>
      <c r="O20" s="43">
        <f t="shared" si="2"/>
        <v>18.671187833949855</v>
      </c>
      <c r="P20" s="10"/>
    </row>
    <row r="21" spans="1:16">
      <c r="A21" s="12"/>
      <c r="B21" s="44">
        <v>534</v>
      </c>
      <c r="C21" s="20" t="s">
        <v>36</v>
      </c>
      <c r="D21" s="46">
        <v>202154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202154</v>
      </c>
      <c r="O21" s="47">
        <f t="shared" si="2"/>
        <v>10.386046033703247</v>
      </c>
      <c r="P21" s="9"/>
    </row>
    <row r="22" spans="1:16">
      <c r="A22" s="12"/>
      <c r="B22" s="44">
        <v>537</v>
      </c>
      <c r="C22" s="20" t="s">
        <v>37</v>
      </c>
      <c r="D22" s="46">
        <v>123691</v>
      </c>
      <c r="E22" s="46">
        <v>5405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129096</v>
      </c>
      <c r="O22" s="47">
        <f t="shared" si="2"/>
        <v>6.6325524044389645</v>
      </c>
      <c r="P22" s="9"/>
    </row>
    <row r="23" spans="1:16">
      <c r="A23" s="12"/>
      <c r="B23" s="44">
        <v>539</v>
      </c>
      <c r="C23" s="20" t="s">
        <v>82</v>
      </c>
      <c r="D23" s="46">
        <v>32166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32166</v>
      </c>
      <c r="O23" s="47">
        <f t="shared" si="2"/>
        <v>1.652589395807645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SUM(D25:D27)</f>
        <v>11500</v>
      </c>
      <c r="E24" s="31">
        <f t="shared" si="6"/>
        <v>4601560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4613060</v>
      </c>
      <c r="O24" s="43">
        <f t="shared" si="2"/>
        <v>237.00472667488697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4601560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4601560</v>
      </c>
      <c r="O25" s="47">
        <f t="shared" si="2"/>
        <v>236.41389231401561</v>
      </c>
      <c r="P25" s="9"/>
    </row>
    <row r="26" spans="1:16">
      <c r="A26" s="12"/>
      <c r="B26" s="44">
        <v>542</v>
      </c>
      <c r="C26" s="20" t="s">
        <v>40</v>
      </c>
      <c r="D26" s="46">
        <v>10000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10000</v>
      </c>
      <c r="O26" s="47">
        <f t="shared" si="2"/>
        <v>0.5137690094533498</v>
      </c>
      <c r="P26" s="9"/>
    </row>
    <row r="27" spans="1:16">
      <c r="A27" s="12"/>
      <c r="B27" s="44">
        <v>549</v>
      </c>
      <c r="C27" s="20" t="s">
        <v>41</v>
      </c>
      <c r="D27" s="46">
        <v>1500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1500</v>
      </c>
      <c r="O27" s="47">
        <f t="shared" si="2"/>
        <v>7.706535141800247E-2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SUM(D29:D32)</f>
        <v>133840</v>
      </c>
      <c r="E28" s="31">
        <f t="shared" si="8"/>
        <v>456486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91580</v>
      </c>
      <c r="N28" s="31">
        <f t="shared" si="7"/>
        <v>681906</v>
      </c>
      <c r="O28" s="43">
        <f t="shared" si="2"/>
        <v>35.034217016029594</v>
      </c>
      <c r="P28" s="10"/>
    </row>
    <row r="29" spans="1:16">
      <c r="A29" s="13"/>
      <c r="B29" s="45">
        <v>552</v>
      </c>
      <c r="C29" s="21" t="s">
        <v>43</v>
      </c>
      <c r="D29" s="46">
        <v>78364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91580</v>
      </c>
      <c r="N29" s="46">
        <f t="shared" si="7"/>
        <v>169944</v>
      </c>
      <c r="O29" s="47">
        <f t="shared" si="2"/>
        <v>8.7311960542540081</v>
      </c>
      <c r="P29" s="9"/>
    </row>
    <row r="30" spans="1:16">
      <c r="A30" s="13"/>
      <c r="B30" s="45">
        <v>553</v>
      </c>
      <c r="C30" s="21" t="s">
        <v>44</v>
      </c>
      <c r="D30" s="46">
        <v>44509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44509</v>
      </c>
      <c r="O30" s="47">
        <f t="shared" si="2"/>
        <v>2.2867344841759145</v>
      </c>
      <c r="P30" s="9"/>
    </row>
    <row r="31" spans="1:16">
      <c r="A31" s="13"/>
      <c r="B31" s="45">
        <v>554</v>
      </c>
      <c r="C31" s="21" t="s">
        <v>45</v>
      </c>
      <c r="D31" s="46">
        <v>2000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2000</v>
      </c>
      <c r="O31" s="47">
        <f t="shared" si="2"/>
        <v>0.10275380189066996</v>
      </c>
      <c r="P31" s="9"/>
    </row>
    <row r="32" spans="1:16">
      <c r="A32" s="13"/>
      <c r="B32" s="45">
        <v>559</v>
      </c>
      <c r="C32" s="21" t="s">
        <v>46</v>
      </c>
      <c r="D32" s="46">
        <v>8967</v>
      </c>
      <c r="E32" s="46">
        <v>456486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465453</v>
      </c>
      <c r="O32" s="47">
        <f t="shared" si="2"/>
        <v>23.913532675709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SUM(D34:D36)</f>
        <v>534698</v>
      </c>
      <c r="E33" s="31">
        <f t="shared" si="9"/>
        <v>7763</v>
      </c>
      <c r="F33" s="31">
        <f t="shared" si="9"/>
        <v>17900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560361</v>
      </c>
      <c r="O33" s="43">
        <f t="shared" si="2"/>
        <v>28.789611590628855</v>
      </c>
      <c r="P33" s="10"/>
    </row>
    <row r="34" spans="1:16">
      <c r="A34" s="12"/>
      <c r="B34" s="44">
        <v>562</v>
      </c>
      <c r="C34" s="20" t="s">
        <v>48</v>
      </c>
      <c r="D34" s="46">
        <v>501830</v>
      </c>
      <c r="E34" s="46">
        <v>7763</v>
      </c>
      <c r="F34" s="46">
        <v>17900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527493</v>
      </c>
      <c r="O34" s="47">
        <f t="shared" si="2"/>
        <v>27.100955610357584</v>
      </c>
      <c r="P34" s="9"/>
    </row>
    <row r="35" spans="1:16">
      <c r="A35" s="12"/>
      <c r="B35" s="44">
        <v>564</v>
      </c>
      <c r="C35" s="20" t="s">
        <v>49</v>
      </c>
      <c r="D35" s="46">
        <v>24018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24018</v>
      </c>
      <c r="O35" s="47">
        <f t="shared" si="2"/>
        <v>1.2339704069050554</v>
      </c>
      <c r="P35" s="9"/>
    </row>
    <row r="36" spans="1:16">
      <c r="A36" s="12"/>
      <c r="B36" s="44">
        <v>569</v>
      </c>
      <c r="C36" s="20" t="s">
        <v>50</v>
      </c>
      <c r="D36" s="46">
        <v>8850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8850</v>
      </c>
      <c r="O36" s="47">
        <f t="shared" si="2"/>
        <v>0.45468557336621457</v>
      </c>
      <c r="P36" s="9"/>
    </row>
    <row r="37" spans="1:16" ht="15.75">
      <c r="A37" s="28" t="s">
        <v>51</v>
      </c>
      <c r="B37" s="29"/>
      <c r="C37" s="30"/>
      <c r="D37" s="31">
        <f t="shared" ref="D37:M37" si="11">SUM(D38:D41)</f>
        <v>381315</v>
      </c>
      <c r="E37" s="31">
        <f t="shared" si="11"/>
        <v>0</v>
      </c>
      <c r="F37" s="31">
        <f t="shared" si="11"/>
        <v>8292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389607</v>
      </c>
      <c r="O37" s="43">
        <f t="shared" ref="O37:O60" si="12">(N37/O$62)</f>
        <v>20.016800246609126</v>
      </c>
      <c r="P37" s="9"/>
    </row>
    <row r="38" spans="1:16">
      <c r="A38" s="12"/>
      <c r="B38" s="44">
        <v>571</v>
      </c>
      <c r="C38" s="20" t="s">
        <v>52</v>
      </c>
      <c r="D38" s="46">
        <v>172118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172118</v>
      </c>
      <c r="O38" s="47">
        <f t="shared" si="12"/>
        <v>8.8428894369091662</v>
      </c>
      <c r="P38" s="9"/>
    </row>
    <row r="39" spans="1:16">
      <c r="A39" s="12"/>
      <c r="B39" s="44">
        <v>572</v>
      </c>
      <c r="C39" s="20" t="s">
        <v>53</v>
      </c>
      <c r="D39" s="46">
        <v>149914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149914</v>
      </c>
      <c r="O39" s="47">
        <f t="shared" si="12"/>
        <v>7.7021167283189476</v>
      </c>
      <c r="P39" s="9"/>
    </row>
    <row r="40" spans="1:16">
      <c r="A40" s="12"/>
      <c r="B40" s="44">
        <v>575</v>
      </c>
      <c r="C40" s="20" t="s">
        <v>54</v>
      </c>
      <c r="D40" s="46">
        <v>52783</v>
      </c>
      <c r="E40" s="46">
        <v>0</v>
      </c>
      <c r="F40" s="46">
        <v>8292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61075</v>
      </c>
      <c r="O40" s="47">
        <f t="shared" si="12"/>
        <v>3.1378442252363339</v>
      </c>
      <c r="P40" s="9"/>
    </row>
    <row r="41" spans="1:16">
      <c r="A41" s="12"/>
      <c r="B41" s="44">
        <v>579</v>
      </c>
      <c r="C41" s="20" t="s">
        <v>83</v>
      </c>
      <c r="D41" s="46">
        <v>6500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6500</v>
      </c>
      <c r="O41" s="47">
        <f t="shared" si="12"/>
        <v>0.33394985614467737</v>
      </c>
      <c r="P41" s="9"/>
    </row>
    <row r="42" spans="1:16" ht="15.75">
      <c r="A42" s="28" t="s">
        <v>70</v>
      </c>
      <c r="B42" s="29"/>
      <c r="C42" s="30"/>
      <c r="D42" s="31">
        <f t="shared" ref="D42:M42" si="13">SUM(D43:D44)</f>
        <v>1494660</v>
      </c>
      <c r="E42" s="31">
        <f t="shared" si="13"/>
        <v>71915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1566575</v>
      </c>
      <c r="O42" s="43">
        <f t="shared" si="12"/>
        <v>80.485768598438142</v>
      </c>
      <c r="P42" s="9"/>
    </row>
    <row r="43" spans="1:16">
      <c r="A43" s="12"/>
      <c r="B43" s="44">
        <v>581</v>
      </c>
      <c r="C43" s="20" t="s">
        <v>55</v>
      </c>
      <c r="D43" s="46">
        <v>1372318</v>
      </c>
      <c r="E43" s="46">
        <v>71915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1444233</v>
      </c>
      <c r="O43" s="47">
        <f t="shared" si="12"/>
        <v>74.200215782983975</v>
      </c>
      <c r="P43" s="9"/>
    </row>
    <row r="44" spans="1:16">
      <c r="A44" s="12"/>
      <c r="B44" s="44">
        <v>587</v>
      </c>
      <c r="C44" s="20" t="s">
        <v>56</v>
      </c>
      <c r="D44" s="46">
        <v>122342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1" si="14">SUM(D44:M44)</f>
        <v>122342</v>
      </c>
      <c r="O44" s="47">
        <f t="shared" si="12"/>
        <v>6.2855528154541718</v>
      </c>
      <c r="P44" s="9"/>
    </row>
    <row r="45" spans="1:16" ht="15.75">
      <c r="A45" s="28" t="s">
        <v>57</v>
      </c>
      <c r="B45" s="29"/>
      <c r="C45" s="30"/>
      <c r="D45" s="31">
        <f t="shared" ref="D45:M45" si="15">SUM(D46:D59)</f>
        <v>537467</v>
      </c>
      <c r="E45" s="31">
        <f t="shared" si="15"/>
        <v>95752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633219</v>
      </c>
      <c r="O45" s="43">
        <f t="shared" si="12"/>
        <v>32.532829839704071</v>
      </c>
      <c r="P45" s="9"/>
    </row>
    <row r="46" spans="1:16">
      <c r="A46" s="12"/>
      <c r="B46" s="44">
        <v>601</v>
      </c>
      <c r="C46" s="20" t="s">
        <v>58</v>
      </c>
      <c r="D46" s="46">
        <v>94596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94596</v>
      </c>
      <c r="O46" s="47">
        <f t="shared" si="12"/>
        <v>4.8600493218249072</v>
      </c>
      <c r="P46" s="9"/>
    </row>
    <row r="47" spans="1:16">
      <c r="A47" s="12"/>
      <c r="B47" s="44">
        <v>604</v>
      </c>
      <c r="C47" s="20" t="s">
        <v>59</v>
      </c>
      <c r="D47" s="46">
        <v>205635</v>
      </c>
      <c r="E47" s="46">
        <v>53882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259517</v>
      </c>
      <c r="O47" s="47">
        <f t="shared" si="12"/>
        <v>13.333179202630497</v>
      </c>
      <c r="P47" s="9"/>
    </row>
    <row r="48" spans="1:16">
      <c r="A48" s="12"/>
      <c r="B48" s="44">
        <v>608</v>
      </c>
      <c r="C48" s="20" t="s">
        <v>60</v>
      </c>
      <c r="D48" s="46">
        <v>7109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7109</v>
      </c>
      <c r="O48" s="47">
        <f t="shared" si="12"/>
        <v>0.36523838882038634</v>
      </c>
      <c r="P48" s="9"/>
    </row>
    <row r="49" spans="1:119">
      <c r="A49" s="12"/>
      <c r="B49" s="44">
        <v>614</v>
      </c>
      <c r="C49" s="20" t="s">
        <v>61</v>
      </c>
      <c r="D49" s="46">
        <v>63728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63728</v>
      </c>
      <c r="O49" s="47">
        <f t="shared" si="12"/>
        <v>3.2741471434443072</v>
      </c>
      <c r="P49" s="9"/>
    </row>
    <row r="50" spans="1:119">
      <c r="A50" s="12"/>
      <c r="B50" s="44">
        <v>634</v>
      </c>
      <c r="C50" s="20" t="s">
        <v>62</v>
      </c>
      <c r="D50" s="46">
        <v>16416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16416</v>
      </c>
      <c r="O50" s="47">
        <f t="shared" si="12"/>
        <v>0.84340320591861895</v>
      </c>
      <c r="P50" s="9"/>
    </row>
    <row r="51" spans="1:119">
      <c r="A51" s="12"/>
      <c r="B51" s="44">
        <v>654</v>
      </c>
      <c r="C51" s="20" t="s">
        <v>63</v>
      </c>
      <c r="D51" s="46">
        <v>9757</v>
      </c>
      <c r="E51" s="46">
        <v>21989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31746</v>
      </c>
      <c r="O51" s="47">
        <f t="shared" si="12"/>
        <v>1.6310110974106042</v>
      </c>
      <c r="P51" s="9"/>
    </row>
    <row r="52" spans="1:119">
      <c r="A52" s="12"/>
      <c r="B52" s="44">
        <v>674</v>
      </c>
      <c r="C52" s="20" t="s">
        <v>64</v>
      </c>
      <c r="D52" s="46">
        <v>16297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16297</v>
      </c>
      <c r="O52" s="47">
        <f t="shared" si="12"/>
        <v>0.83728935470612409</v>
      </c>
      <c r="P52" s="9"/>
    </row>
    <row r="53" spans="1:119">
      <c r="A53" s="12"/>
      <c r="B53" s="44">
        <v>694</v>
      </c>
      <c r="C53" s="20" t="s">
        <v>65</v>
      </c>
      <c r="D53" s="46">
        <v>3149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3149</v>
      </c>
      <c r="O53" s="47">
        <f t="shared" si="12"/>
        <v>0.16178586107685985</v>
      </c>
      <c r="P53" s="9"/>
    </row>
    <row r="54" spans="1:119">
      <c r="A54" s="12"/>
      <c r="B54" s="44">
        <v>712</v>
      </c>
      <c r="C54" s="20" t="s">
        <v>66</v>
      </c>
      <c r="D54" s="46">
        <v>0</v>
      </c>
      <c r="E54" s="46">
        <v>10059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6">SUM(D54:M54)</f>
        <v>10059</v>
      </c>
      <c r="O54" s="47">
        <f t="shared" si="12"/>
        <v>0.51680024660912449</v>
      </c>
      <c r="P54" s="9"/>
    </row>
    <row r="55" spans="1:119">
      <c r="A55" s="12"/>
      <c r="B55" s="44">
        <v>715</v>
      </c>
      <c r="C55" s="20" t="s">
        <v>68</v>
      </c>
      <c r="D55" s="46">
        <v>0</v>
      </c>
      <c r="E55" s="46">
        <v>7906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7906</v>
      </c>
      <c r="O55" s="47">
        <f t="shared" si="12"/>
        <v>0.40618577887381835</v>
      </c>
      <c r="P55" s="9"/>
    </row>
    <row r="56" spans="1:119">
      <c r="A56" s="12"/>
      <c r="B56" s="44">
        <v>719</v>
      </c>
      <c r="C56" s="20" t="s">
        <v>86</v>
      </c>
      <c r="D56" s="46">
        <v>0</v>
      </c>
      <c r="E56" s="46">
        <v>1916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1916</v>
      </c>
      <c r="O56" s="47">
        <f t="shared" si="12"/>
        <v>9.843814221126182E-2</v>
      </c>
      <c r="P56" s="9"/>
    </row>
    <row r="57" spans="1:119">
      <c r="A57" s="12"/>
      <c r="B57" s="44">
        <v>724</v>
      </c>
      <c r="C57" s="20" t="s">
        <v>69</v>
      </c>
      <c r="D57" s="46">
        <v>43706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43706</v>
      </c>
      <c r="O57" s="47">
        <f t="shared" si="12"/>
        <v>2.2454788327168105</v>
      </c>
      <c r="P57" s="9"/>
    </row>
    <row r="58" spans="1:119">
      <c r="A58" s="12"/>
      <c r="B58" s="44">
        <v>744</v>
      </c>
      <c r="C58" s="20" t="s">
        <v>71</v>
      </c>
      <c r="D58" s="46">
        <v>15001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15001</v>
      </c>
      <c r="O58" s="47">
        <f t="shared" si="12"/>
        <v>0.77070489108096996</v>
      </c>
      <c r="P58" s="9"/>
    </row>
    <row r="59" spans="1:119" ht="15.75" thickBot="1">
      <c r="A59" s="12"/>
      <c r="B59" s="44">
        <v>764</v>
      </c>
      <c r="C59" s="20" t="s">
        <v>72</v>
      </c>
      <c r="D59" s="46">
        <v>62073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62073</v>
      </c>
      <c r="O59" s="47">
        <f t="shared" si="12"/>
        <v>3.1891183723797782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7">SUM(D5,D11,D20,D24,D28,D33,D37,D42,D45)</f>
        <v>10116366</v>
      </c>
      <c r="E60" s="15">
        <f t="shared" si="17"/>
        <v>5780025</v>
      </c>
      <c r="F60" s="15">
        <f t="shared" si="17"/>
        <v>309534</v>
      </c>
      <c r="G60" s="15">
        <f t="shared" si="17"/>
        <v>0</v>
      </c>
      <c r="H60" s="15">
        <f t="shared" si="17"/>
        <v>0</v>
      </c>
      <c r="I60" s="15">
        <f t="shared" si="17"/>
        <v>0</v>
      </c>
      <c r="J60" s="15">
        <f t="shared" si="17"/>
        <v>0</v>
      </c>
      <c r="K60" s="15">
        <f t="shared" si="17"/>
        <v>0</v>
      </c>
      <c r="L60" s="15">
        <f t="shared" si="17"/>
        <v>0</v>
      </c>
      <c r="M60" s="15">
        <f t="shared" si="17"/>
        <v>91580</v>
      </c>
      <c r="N60" s="15">
        <f>SUM(D60:M60)</f>
        <v>16297505</v>
      </c>
      <c r="O60" s="37">
        <f t="shared" si="12"/>
        <v>837.31530004110152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48" t="s">
        <v>87</v>
      </c>
      <c r="M62" s="48"/>
      <c r="N62" s="48"/>
      <c r="O62" s="41">
        <v>19464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80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SUM(D6:D9)</f>
        <v>2383699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1" si="1">SUM(D5:M5)</f>
        <v>2383699</v>
      </c>
      <c r="O5" s="32">
        <f t="shared" ref="O5:O36" si="2">(N5/O$61)</f>
        <v>122.2284381089119</v>
      </c>
      <c r="P5" s="6"/>
    </row>
    <row r="6" spans="1:133">
      <c r="A6" s="12"/>
      <c r="B6" s="44">
        <v>511</v>
      </c>
      <c r="C6" s="20" t="s">
        <v>20</v>
      </c>
      <c r="D6" s="46">
        <v>836298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836298</v>
      </c>
      <c r="O6" s="47">
        <f t="shared" si="2"/>
        <v>42.882678699620548</v>
      </c>
      <c r="P6" s="9"/>
    </row>
    <row r="7" spans="1:133">
      <c r="A7" s="12"/>
      <c r="B7" s="44">
        <v>513</v>
      </c>
      <c r="C7" s="20" t="s">
        <v>21</v>
      </c>
      <c r="D7" s="46">
        <v>1140627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1140627</v>
      </c>
      <c r="O7" s="47">
        <f t="shared" si="2"/>
        <v>58.487693569890268</v>
      </c>
      <c r="P7" s="9"/>
    </row>
    <row r="8" spans="1:133">
      <c r="A8" s="12"/>
      <c r="B8" s="44">
        <v>515</v>
      </c>
      <c r="C8" s="20" t="s">
        <v>23</v>
      </c>
      <c r="D8" s="46">
        <v>7055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7055</v>
      </c>
      <c r="O8" s="47">
        <f t="shared" si="2"/>
        <v>0.36175776843400675</v>
      </c>
      <c r="P8" s="9"/>
    </row>
    <row r="9" spans="1:133">
      <c r="A9" s="12"/>
      <c r="B9" s="44">
        <v>519</v>
      </c>
      <c r="C9" s="20" t="s">
        <v>25</v>
      </c>
      <c r="D9" s="46">
        <v>399719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399719</v>
      </c>
      <c r="O9" s="47">
        <f t="shared" si="2"/>
        <v>20.496308070967082</v>
      </c>
      <c r="P9" s="9"/>
    </row>
    <row r="10" spans="1:133" ht="15.75">
      <c r="A10" s="28" t="s">
        <v>26</v>
      </c>
      <c r="B10" s="29"/>
      <c r="C10" s="30"/>
      <c r="D10" s="31">
        <f t="shared" ref="D10:M10" si="3">SUM(D11:D18)</f>
        <v>4041900</v>
      </c>
      <c r="E10" s="31">
        <f t="shared" si="3"/>
        <v>347151</v>
      </c>
      <c r="F10" s="31">
        <f t="shared" si="3"/>
        <v>281701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4670752</v>
      </c>
      <c r="O10" s="43">
        <f t="shared" si="2"/>
        <v>239.50117936621885</v>
      </c>
      <c r="P10" s="10"/>
    </row>
    <row r="11" spans="1:133">
      <c r="A11" s="12"/>
      <c r="B11" s="44">
        <v>521</v>
      </c>
      <c r="C11" s="20" t="s">
        <v>27</v>
      </c>
      <c r="D11" s="46">
        <v>2257119</v>
      </c>
      <c r="E11" s="46">
        <v>48522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2305641</v>
      </c>
      <c r="O11" s="47">
        <f t="shared" si="2"/>
        <v>118.22587426930571</v>
      </c>
      <c r="P11" s="9"/>
    </row>
    <row r="12" spans="1:133">
      <c r="A12" s="12"/>
      <c r="B12" s="44">
        <v>522</v>
      </c>
      <c r="C12" s="20" t="s">
        <v>28</v>
      </c>
      <c r="D12" s="46">
        <v>118645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8" si="4">SUM(D12:M12)</f>
        <v>118645</v>
      </c>
      <c r="O12" s="47">
        <f t="shared" si="2"/>
        <v>6.0837350015383036</v>
      </c>
      <c r="P12" s="9"/>
    </row>
    <row r="13" spans="1:133">
      <c r="A13" s="12"/>
      <c r="B13" s="44">
        <v>523</v>
      </c>
      <c r="C13" s="20" t="s">
        <v>29</v>
      </c>
      <c r="D13" s="46">
        <v>461928</v>
      </c>
      <c r="E13" s="46">
        <v>34983</v>
      </c>
      <c r="F13" s="46">
        <v>281701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778612</v>
      </c>
      <c r="O13" s="47">
        <f t="shared" si="2"/>
        <v>39.924725669162136</v>
      </c>
      <c r="P13" s="9"/>
    </row>
    <row r="14" spans="1:133">
      <c r="A14" s="12"/>
      <c r="B14" s="44">
        <v>524</v>
      </c>
      <c r="C14" s="20" t="s">
        <v>30</v>
      </c>
      <c r="D14" s="46">
        <v>122051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122051</v>
      </c>
      <c r="O14" s="47">
        <f t="shared" si="2"/>
        <v>6.2583837555122548</v>
      </c>
      <c r="P14" s="9"/>
    </row>
    <row r="15" spans="1:133">
      <c r="A15" s="12"/>
      <c r="B15" s="44">
        <v>525</v>
      </c>
      <c r="C15" s="20" t="s">
        <v>31</v>
      </c>
      <c r="D15" s="46">
        <v>172025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172025</v>
      </c>
      <c r="O15" s="47">
        <f t="shared" si="2"/>
        <v>8.8208901651112708</v>
      </c>
      <c r="P15" s="9"/>
    </row>
    <row r="16" spans="1:133">
      <c r="A16" s="12"/>
      <c r="B16" s="44">
        <v>526</v>
      </c>
      <c r="C16" s="20" t="s">
        <v>32</v>
      </c>
      <c r="D16" s="46">
        <v>864880</v>
      </c>
      <c r="E16" s="46">
        <v>140885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1005765</v>
      </c>
      <c r="O16" s="47">
        <f t="shared" si="2"/>
        <v>51.572402830478929</v>
      </c>
      <c r="P16" s="9"/>
    </row>
    <row r="17" spans="1:16">
      <c r="A17" s="12"/>
      <c r="B17" s="44">
        <v>527</v>
      </c>
      <c r="C17" s="20" t="s">
        <v>33</v>
      </c>
      <c r="D17" s="46">
        <v>45252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45252</v>
      </c>
      <c r="O17" s="47">
        <f t="shared" si="2"/>
        <v>2.3203773971900317</v>
      </c>
      <c r="P17" s="9"/>
    </row>
    <row r="18" spans="1:16">
      <c r="A18" s="12"/>
      <c r="B18" s="44">
        <v>529</v>
      </c>
      <c r="C18" s="20" t="s">
        <v>34</v>
      </c>
      <c r="D18" s="46">
        <v>0</v>
      </c>
      <c r="E18" s="46">
        <v>122761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122761</v>
      </c>
      <c r="O18" s="47">
        <f t="shared" si="2"/>
        <v>6.294790277920213</v>
      </c>
      <c r="P18" s="9"/>
    </row>
    <row r="19" spans="1:16" ht="15.75">
      <c r="A19" s="28" t="s">
        <v>35</v>
      </c>
      <c r="B19" s="29"/>
      <c r="C19" s="30"/>
      <c r="D19" s="31">
        <f t="shared" ref="D19:M19" si="5">SUM(D20:D22)</f>
        <v>296771</v>
      </c>
      <c r="E19" s="31">
        <f t="shared" si="5"/>
        <v>450000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746771</v>
      </c>
      <c r="O19" s="43">
        <f t="shared" si="2"/>
        <v>38.292021331145527</v>
      </c>
      <c r="P19" s="10"/>
    </row>
    <row r="20" spans="1:16">
      <c r="A20" s="12"/>
      <c r="B20" s="44">
        <v>534</v>
      </c>
      <c r="C20" s="20" t="s">
        <v>36</v>
      </c>
      <c r="D20" s="46">
        <v>167432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167432</v>
      </c>
      <c r="O20" s="47">
        <f t="shared" si="2"/>
        <v>8.5853758588862679</v>
      </c>
      <c r="P20" s="9"/>
    </row>
    <row r="21" spans="1:16">
      <c r="A21" s="12"/>
      <c r="B21" s="44">
        <v>537</v>
      </c>
      <c r="C21" s="20" t="s">
        <v>37</v>
      </c>
      <c r="D21" s="46">
        <v>102872</v>
      </c>
      <c r="E21" s="46">
        <v>450000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552872</v>
      </c>
      <c r="O21" s="47">
        <f t="shared" si="2"/>
        <v>28.3495026151164</v>
      </c>
      <c r="P21" s="9"/>
    </row>
    <row r="22" spans="1:16">
      <c r="A22" s="12"/>
      <c r="B22" s="44">
        <v>539</v>
      </c>
      <c r="C22" s="20" t="s">
        <v>82</v>
      </c>
      <c r="D22" s="46">
        <v>26467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26467</v>
      </c>
      <c r="O22" s="47">
        <f t="shared" si="2"/>
        <v>1.3571428571428572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SUM(D24:D26)</f>
        <v>2000</v>
      </c>
      <c r="E23" s="31">
        <f t="shared" si="6"/>
        <v>5182398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2" si="7">SUM(D23:M23)</f>
        <v>5184398</v>
      </c>
      <c r="O23" s="43">
        <f t="shared" si="2"/>
        <v>265.83929853348377</v>
      </c>
      <c r="P23" s="10"/>
    </row>
    <row r="24" spans="1:16">
      <c r="A24" s="12"/>
      <c r="B24" s="44">
        <v>541</v>
      </c>
      <c r="C24" s="20" t="s">
        <v>39</v>
      </c>
      <c r="D24" s="46">
        <v>0</v>
      </c>
      <c r="E24" s="46">
        <v>5182398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5182398</v>
      </c>
      <c r="O24" s="47">
        <f t="shared" si="2"/>
        <v>265.73674494923597</v>
      </c>
      <c r="P24" s="9"/>
    </row>
    <row r="25" spans="1:16">
      <c r="A25" s="12"/>
      <c r="B25" s="44">
        <v>542</v>
      </c>
      <c r="C25" s="20" t="s">
        <v>40</v>
      </c>
      <c r="D25" s="46">
        <v>1000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1000</v>
      </c>
      <c r="O25" s="47">
        <f t="shared" si="2"/>
        <v>5.127679212388473E-2</v>
      </c>
      <c r="P25" s="9"/>
    </row>
    <row r="26" spans="1:16">
      <c r="A26" s="12"/>
      <c r="B26" s="44">
        <v>549</v>
      </c>
      <c r="C26" s="20" t="s">
        <v>41</v>
      </c>
      <c r="D26" s="46">
        <v>1000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1000</v>
      </c>
      <c r="O26" s="47">
        <f t="shared" si="2"/>
        <v>5.127679212388473E-2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SUM(D28:D31)</f>
        <v>124604</v>
      </c>
      <c r="E27" s="31">
        <f t="shared" si="8"/>
        <v>332716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105865</v>
      </c>
      <c r="N27" s="31">
        <f t="shared" si="7"/>
        <v>563185</v>
      </c>
      <c r="O27" s="43">
        <f t="shared" si="2"/>
        <v>28.878320172290021</v>
      </c>
      <c r="P27" s="10"/>
    </row>
    <row r="28" spans="1:16">
      <c r="A28" s="13"/>
      <c r="B28" s="45">
        <v>552</v>
      </c>
      <c r="C28" s="21" t="s">
        <v>43</v>
      </c>
      <c r="D28" s="46">
        <v>73603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105865</v>
      </c>
      <c r="N28" s="46">
        <f t="shared" si="7"/>
        <v>179468</v>
      </c>
      <c r="O28" s="47">
        <f t="shared" si="2"/>
        <v>9.2025433288893446</v>
      </c>
      <c r="P28" s="9"/>
    </row>
    <row r="29" spans="1:16">
      <c r="A29" s="13"/>
      <c r="B29" s="45">
        <v>553</v>
      </c>
      <c r="C29" s="21" t="s">
        <v>44</v>
      </c>
      <c r="D29" s="46">
        <v>40695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40695</v>
      </c>
      <c r="O29" s="47">
        <f t="shared" si="2"/>
        <v>2.0867090554814891</v>
      </c>
      <c r="P29" s="9"/>
    </row>
    <row r="30" spans="1:16">
      <c r="A30" s="13"/>
      <c r="B30" s="45">
        <v>554</v>
      </c>
      <c r="C30" s="21" t="s">
        <v>45</v>
      </c>
      <c r="D30" s="46">
        <v>1000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1000</v>
      </c>
      <c r="O30" s="47">
        <f t="shared" si="2"/>
        <v>5.127679212388473E-2</v>
      </c>
      <c r="P30" s="9"/>
    </row>
    <row r="31" spans="1:16">
      <c r="A31" s="13"/>
      <c r="B31" s="45">
        <v>559</v>
      </c>
      <c r="C31" s="21" t="s">
        <v>46</v>
      </c>
      <c r="D31" s="46">
        <v>9306</v>
      </c>
      <c r="E31" s="46">
        <v>332716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342022</v>
      </c>
      <c r="O31" s="47">
        <f t="shared" si="2"/>
        <v>17.537790995795302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463450</v>
      </c>
      <c r="E32" s="31">
        <f t="shared" si="9"/>
        <v>8932</v>
      </c>
      <c r="F32" s="31">
        <f t="shared" si="9"/>
        <v>18700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491082</v>
      </c>
      <c r="O32" s="43">
        <f t="shared" si="2"/>
        <v>25.18110962978156</v>
      </c>
      <c r="P32" s="10"/>
    </row>
    <row r="33" spans="1:16">
      <c r="A33" s="12"/>
      <c r="B33" s="44">
        <v>562</v>
      </c>
      <c r="C33" s="20" t="s">
        <v>48</v>
      </c>
      <c r="D33" s="46">
        <v>434601</v>
      </c>
      <c r="E33" s="46">
        <v>8932</v>
      </c>
      <c r="F33" s="46">
        <v>18700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462233</v>
      </c>
      <c r="O33" s="47">
        <f t="shared" si="2"/>
        <v>23.701825453799611</v>
      </c>
      <c r="P33" s="9"/>
    </row>
    <row r="34" spans="1:16">
      <c r="A34" s="12"/>
      <c r="B34" s="44">
        <v>564</v>
      </c>
      <c r="C34" s="20" t="s">
        <v>49</v>
      </c>
      <c r="D34" s="46">
        <v>21161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21161</v>
      </c>
      <c r="O34" s="47">
        <f t="shared" si="2"/>
        <v>1.0850681981335248</v>
      </c>
      <c r="P34" s="9"/>
    </row>
    <row r="35" spans="1:16">
      <c r="A35" s="12"/>
      <c r="B35" s="44">
        <v>569</v>
      </c>
      <c r="C35" s="20" t="s">
        <v>50</v>
      </c>
      <c r="D35" s="46">
        <v>7688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7688</v>
      </c>
      <c r="O35" s="47">
        <f t="shared" si="2"/>
        <v>0.39421597784842582</v>
      </c>
      <c r="P35" s="9"/>
    </row>
    <row r="36" spans="1:16" ht="15.75">
      <c r="A36" s="28" t="s">
        <v>51</v>
      </c>
      <c r="B36" s="29"/>
      <c r="C36" s="30"/>
      <c r="D36" s="31">
        <f t="shared" ref="D36:M36" si="11">SUM(D37:D40)</f>
        <v>229079</v>
      </c>
      <c r="E36" s="31">
        <f t="shared" si="11"/>
        <v>540</v>
      </c>
      <c r="F36" s="31">
        <f t="shared" si="11"/>
        <v>8364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237983</v>
      </c>
      <c r="O36" s="43">
        <f t="shared" si="2"/>
        <v>12.20300482001846</v>
      </c>
      <c r="P36" s="9"/>
    </row>
    <row r="37" spans="1:16">
      <c r="A37" s="12"/>
      <c r="B37" s="44">
        <v>571</v>
      </c>
      <c r="C37" s="20" t="s">
        <v>52</v>
      </c>
      <c r="D37" s="46">
        <v>124746</v>
      </c>
      <c r="E37" s="46">
        <v>540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125286</v>
      </c>
      <c r="O37" s="47">
        <f t="shared" ref="O37:O59" si="12">(N37/O$61)</f>
        <v>6.4242641780330221</v>
      </c>
      <c r="P37" s="9"/>
    </row>
    <row r="38" spans="1:16">
      <c r="A38" s="12"/>
      <c r="B38" s="44">
        <v>572</v>
      </c>
      <c r="C38" s="20" t="s">
        <v>53</v>
      </c>
      <c r="D38" s="46">
        <v>80660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80660</v>
      </c>
      <c r="O38" s="47">
        <f t="shared" si="12"/>
        <v>4.1359860527125427</v>
      </c>
      <c r="P38" s="9"/>
    </row>
    <row r="39" spans="1:16">
      <c r="A39" s="12"/>
      <c r="B39" s="44">
        <v>575</v>
      </c>
      <c r="C39" s="20" t="s">
        <v>54</v>
      </c>
      <c r="D39" s="46">
        <v>21673</v>
      </c>
      <c r="E39" s="46">
        <v>0</v>
      </c>
      <c r="F39" s="46">
        <v>8364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30037</v>
      </c>
      <c r="O39" s="47">
        <f t="shared" si="12"/>
        <v>1.5402010050251256</v>
      </c>
      <c r="P39" s="9"/>
    </row>
    <row r="40" spans="1:16">
      <c r="A40" s="12"/>
      <c r="B40" s="44">
        <v>579</v>
      </c>
      <c r="C40" s="20" t="s">
        <v>83</v>
      </c>
      <c r="D40" s="46">
        <v>2000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2000</v>
      </c>
      <c r="O40" s="47">
        <f t="shared" si="12"/>
        <v>0.10255358424776946</v>
      </c>
      <c r="P40" s="9"/>
    </row>
    <row r="41" spans="1:16" ht="15.75">
      <c r="A41" s="28" t="s">
        <v>70</v>
      </c>
      <c r="B41" s="29"/>
      <c r="C41" s="30"/>
      <c r="D41" s="31">
        <f t="shared" ref="D41:M41" si="13">SUM(D42:D43)</f>
        <v>1242172</v>
      </c>
      <c r="E41" s="31">
        <f t="shared" si="13"/>
        <v>93745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1335917</v>
      </c>
      <c r="O41" s="43">
        <f t="shared" si="12"/>
        <v>68.501538303763724</v>
      </c>
      <c r="P41" s="9"/>
    </row>
    <row r="42" spans="1:16">
      <c r="A42" s="12"/>
      <c r="B42" s="44">
        <v>581</v>
      </c>
      <c r="C42" s="20" t="s">
        <v>55</v>
      </c>
      <c r="D42" s="46">
        <v>1011861</v>
      </c>
      <c r="E42" s="46">
        <v>93745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1105606</v>
      </c>
      <c r="O42" s="47">
        <f t="shared" si="12"/>
        <v>56.691929032919703</v>
      </c>
      <c r="P42" s="9"/>
    </row>
    <row r="43" spans="1:16">
      <c r="A43" s="12"/>
      <c r="B43" s="44">
        <v>587</v>
      </c>
      <c r="C43" s="20" t="s">
        <v>56</v>
      </c>
      <c r="D43" s="46">
        <v>230311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14">SUM(D43:M43)</f>
        <v>230311</v>
      </c>
      <c r="O43" s="47">
        <f t="shared" si="12"/>
        <v>11.809609270844016</v>
      </c>
      <c r="P43" s="9"/>
    </row>
    <row r="44" spans="1:16" ht="15.75">
      <c r="A44" s="28" t="s">
        <v>57</v>
      </c>
      <c r="B44" s="29"/>
      <c r="C44" s="30"/>
      <c r="D44" s="31">
        <f t="shared" ref="D44:M44" si="15">SUM(D45:D58)</f>
        <v>561330</v>
      </c>
      <c r="E44" s="31">
        <f t="shared" si="15"/>
        <v>98416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659746</v>
      </c>
      <c r="O44" s="43">
        <f t="shared" si="12"/>
        <v>33.829658496564456</v>
      </c>
      <c r="P44" s="9"/>
    </row>
    <row r="45" spans="1:16">
      <c r="A45" s="12"/>
      <c r="B45" s="44">
        <v>601</v>
      </c>
      <c r="C45" s="20" t="s">
        <v>58</v>
      </c>
      <c r="D45" s="46">
        <v>141740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141740</v>
      </c>
      <c r="O45" s="47">
        <f t="shared" si="12"/>
        <v>7.2679725156394213</v>
      </c>
      <c r="P45" s="9"/>
    </row>
    <row r="46" spans="1:16">
      <c r="A46" s="12"/>
      <c r="B46" s="44">
        <v>604</v>
      </c>
      <c r="C46" s="20" t="s">
        <v>59</v>
      </c>
      <c r="D46" s="46">
        <v>209578</v>
      </c>
      <c r="E46" s="46">
        <v>63374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272952</v>
      </c>
      <c r="O46" s="47">
        <f t="shared" si="12"/>
        <v>13.996102963798585</v>
      </c>
      <c r="P46" s="9"/>
    </row>
    <row r="47" spans="1:16">
      <c r="A47" s="12"/>
      <c r="B47" s="44">
        <v>608</v>
      </c>
      <c r="C47" s="20" t="s">
        <v>60</v>
      </c>
      <c r="D47" s="46">
        <v>8766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8766</v>
      </c>
      <c r="O47" s="47">
        <f t="shared" si="12"/>
        <v>0.44949235975797353</v>
      </c>
      <c r="P47" s="9"/>
    </row>
    <row r="48" spans="1:16">
      <c r="A48" s="12"/>
      <c r="B48" s="44">
        <v>614</v>
      </c>
      <c r="C48" s="20" t="s">
        <v>61</v>
      </c>
      <c r="D48" s="46">
        <v>51855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51855</v>
      </c>
      <c r="O48" s="47">
        <f t="shared" si="12"/>
        <v>2.6589580555840429</v>
      </c>
      <c r="P48" s="9"/>
    </row>
    <row r="49" spans="1:119">
      <c r="A49" s="12"/>
      <c r="B49" s="44">
        <v>634</v>
      </c>
      <c r="C49" s="20" t="s">
        <v>62</v>
      </c>
      <c r="D49" s="46">
        <v>16461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16461</v>
      </c>
      <c r="O49" s="47">
        <f t="shared" si="12"/>
        <v>0.84406727515126656</v>
      </c>
      <c r="P49" s="9"/>
    </row>
    <row r="50" spans="1:119">
      <c r="A50" s="12"/>
      <c r="B50" s="44">
        <v>654</v>
      </c>
      <c r="C50" s="20" t="s">
        <v>63</v>
      </c>
      <c r="D50" s="46">
        <v>9235</v>
      </c>
      <c r="E50" s="46">
        <v>13095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22330</v>
      </c>
      <c r="O50" s="47">
        <f t="shared" si="12"/>
        <v>1.1450107681263459</v>
      </c>
      <c r="P50" s="9"/>
    </row>
    <row r="51" spans="1:119">
      <c r="A51" s="12"/>
      <c r="B51" s="44">
        <v>674</v>
      </c>
      <c r="C51" s="20" t="s">
        <v>64</v>
      </c>
      <c r="D51" s="46">
        <v>14924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14924</v>
      </c>
      <c r="O51" s="47">
        <f t="shared" si="12"/>
        <v>0.76525484565685575</v>
      </c>
      <c r="P51" s="9"/>
    </row>
    <row r="52" spans="1:119">
      <c r="A52" s="12"/>
      <c r="B52" s="44">
        <v>694</v>
      </c>
      <c r="C52" s="20" t="s">
        <v>65</v>
      </c>
      <c r="D52" s="46">
        <v>3533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3533</v>
      </c>
      <c r="O52" s="47">
        <f t="shared" si="12"/>
        <v>0.18116090657368475</v>
      </c>
      <c r="P52" s="9"/>
    </row>
    <row r="53" spans="1:119">
      <c r="A53" s="12"/>
      <c r="B53" s="44">
        <v>712</v>
      </c>
      <c r="C53" s="20" t="s">
        <v>66</v>
      </c>
      <c r="D53" s="46">
        <v>0</v>
      </c>
      <c r="E53" s="46">
        <v>4699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6">SUM(D53:M53)</f>
        <v>4699</v>
      </c>
      <c r="O53" s="47">
        <f t="shared" si="12"/>
        <v>0.24094964619013434</v>
      </c>
      <c r="P53" s="9"/>
    </row>
    <row r="54" spans="1:119">
      <c r="A54" s="12"/>
      <c r="B54" s="44">
        <v>715</v>
      </c>
      <c r="C54" s="20" t="s">
        <v>68</v>
      </c>
      <c r="D54" s="46">
        <v>0</v>
      </c>
      <c r="E54" s="46">
        <v>7806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7806</v>
      </c>
      <c r="O54" s="47">
        <f t="shared" si="12"/>
        <v>0.40026663931904422</v>
      </c>
      <c r="P54" s="9"/>
    </row>
    <row r="55" spans="1:119">
      <c r="A55" s="12"/>
      <c r="B55" s="44">
        <v>719</v>
      </c>
      <c r="C55" s="20" t="s">
        <v>86</v>
      </c>
      <c r="D55" s="46">
        <v>0</v>
      </c>
      <c r="E55" s="46">
        <v>7806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7806</v>
      </c>
      <c r="O55" s="47">
        <f t="shared" si="12"/>
        <v>0.40026663931904422</v>
      </c>
      <c r="P55" s="9"/>
    </row>
    <row r="56" spans="1:119">
      <c r="A56" s="12"/>
      <c r="B56" s="44">
        <v>724</v>
      </c>
      <c r="C56" s="20" t="s">
        <v>69</v>
      </c>
      <c r="D56" s="46">
        <v>36809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36809</v>
      </c>
      <c r="O56" s="47">
        <f t="shared" si="12"/>
        <v>1.8874474412880731</v>
      </c>
      <c r="P56" s="9"/>
    </row>
    <row r="57" spans="1:119">
      <c r="A57" s="12"/>
      <c r="B57" s="44">
        <v>744</v>
      </c>
      <c r="C57" s="20" t="s">
        <v>71</v>
      </c>
      <c r="D57" s="46">
        <v>15409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15409</v>
      </c>
      <c r="O57" s="47">
        <f t="shared" si="12"/>
        <v>0.79012408983693982</v>
      </c>
      <c r="P57" s="9"/>
    </row>
    <row r="58" spans="1:119" ht="15.75" thickBot="1">
      <c r="A58" s="12"/>
      <c r="B58" s="44">
        <v>764</v>
      </c>
      <c r="C58" s="20" t="s">
        <v>72</v>
      </c>
      <c r="D58" s="46">
        <v>53020</v>
      </c>
      <c r="E58" s="46">
        <v>1636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54656</v>
      </c>
      <c r="O58" s="47">
        <f t="shared" si="12"/>
        <v>2.8025843503230439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7">SUM(D5,D10,D19,D23,D27,D32,D36,D41,D44)</f>
        <v>9345005</v>
      </c>
      <c r="E59" s="15">
        <f t="shared" si="17"/>
        <v>6513898</v>
      </c>
      <c r="F59" s="15">
        <f t="shared" si="17"/>
        <v>308765</v>
      </c>
      <c r="G59" s="15">
        <f t="shared" si="17"/>
        <v>0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105865</v>
      </c>
      <c r="N59" s="15">
        <f>SUM(D59:M59)</f>
        <v>16273533</v>
      </c>
      <c r="O59" s="37">
        <f t="shared" si="12"/>
        <v>834.45456876217827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48" t="s">
        <v>102</v>
      </c>
      <c r="M61" s="48"/>
      <c r="N61" s="48"/>
      <c r="O61" s="41">
        <v>19502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80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2373395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2373395</v>
      </c>
      <c r="O5" s="32">
        <f t="shared" ref="O5:O36" si="2">(N5/O$62)</f>
        <v>123.89178890222895</v>
      </c>
      <c r="P5" s="6"/>
    </row>
    <row r="6" spans="1:133">
      <c r="A6" s="12"/>
      <c r="B6" s="44">
        <v>511</v>
      </c>
      <c r="C6" s="20" t="s">
        <v>20</v>
      </c>
      <c r="D6" s="46">
        <v>711306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711306</v>
      </c>
      <c r="O6" s="47">
        <f t="shared" si="2"/>
        <v>37.130343999582401</v>
      </c>
      <c r="P6" s="9"/>
    </row>
    <row r="7" spans="1:133">
      <c r="A7" s="12"/>
      <c r="B7" s="44">
        <v>513</v>
      </c>
      <c r="C7" s="20" t="s">
        <v>21</v>
      </c>
      <c r="D7" s="46">
        <v>1029751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1029751</v>
      </c>
      <c r="O7" s="47">
        <f t="shared" si="2"/>
        <v>53.753249464947537</v>
      </c>
      <c r="P7" s="9"/>
    </row>
    <row r="8" spans="1:133">
      <c r="A8" s="12"/>
      <c r="B8" s="44">
        <v>514</v>
      </c>
      <c r="C8" s="20" t="s">
        <v>22</v>
      </c>
      <c r="D8" s="46">
        <v>82997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82997</v>
      </c>
      <c r="O8" s="47">
        <f t="shared" si="2"/>
        <v>4.3324633293313148</v>
      </c>
      <c r="P8" s="9"/>
    </row>
    <row r="9" spans="1:133">
      <c r="A9" s="12"/>
      <c r="B9" s="44">
        <v>515</v>
      </c>
      <c r="C9" s="20" t="s">
        <v>23</v>
      </c>
      <c r="D9" s="46">
        <v>4965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4965</v>
      </c>
      <c r="O9" s="47">
        <f t="shared" si="2"/>
        <v>0.25917419220128413</v>
      </c>
      <c r="P9" s="9"/>
    </row>
    <row r="10" spans="1:133">
      <c r="A10" s="12"/>
      <c r="B10" s="44">
        <v>519</v>
      </c>
      <c r="C10" s="20" t="s">
        <v>25</v>
      </c>
      <c r="D10" s="46">
        <v>544376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544376</v>
      </c>
      <c r="O10" s="47">
        <f t="shared" si="2"/>
        <v>28.416557916166415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SUM(D12:D19)</f>
        <v>3761239</v>
      </c>
      <c r="E11" s="31">
        <f t="shared" si="3"/>
        <v>248867</v>
      </c>
      <c r="F11" s="31">
        <f t="shared" si="3"/>
        <v>279910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4290016</v>
      </c>
      <c r="O11" s="43">
        <f t="shared" si="2"/>
        <v>223.93986532338047</v>
      </c>
      <c r="P11" s="10"/>
    </row>
    <row r="12" spans="1:133">
      <c r="A12" s="12"/>
      <c r="B12" s="44">
        <v>521</v>
      </c>
      <c r="C12" s="20" t="s">
        <v>27</v>
      </c>
      <c r="D12" s="46">
        <v>1507566</v>
      </c>
      <c r="E12" s="46">
        <v>34133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1541699</v>
      </c>
      <c r="O12" s="47">
        <f t="shared" si="2"/>
        <v>80.477057994466776</v>
      </c>
      <c r="P12" s="9"/>
    </row>
    <row r="13" spans="1:133">
      <c r="A13" s="12"/>
      <c r="B13" s="44">
        <v>522</v>
      </c>
      <c r="C13" s="20" t="s">
        <v>28</v>
      </c>
      <c r="D13" s="46">
        <v>98977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98977</v>
      </c>
      <c r="O13" s="47">
        <f t="shared" si="2"/>
        <v>5.1666231664665654</v>
      </c>
      <c r="P13" s="9"/>
    </row>
    <row r="14" spans="1:133">
      <c r="A14" s="12"/>
      <c r="B14" s="44">
        <v>523</v>
      </c>
      <c r="C14" s="20" t="s">
        <v>29</v>
      </c>
      <c r="D14" s="46">
        <v>1099748</v>
      </c>
      <c r="E14" s="46">
        <v>37008</v>
      </c>
      <c r="F14" s="46">
        <v>279910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1416666</v>
      </c>
      <c r="O14" s="47">
        <f t="shared" si="2"/>
        <v>73.95030537140471</v>
      </c>
      <c r="P14" s="9"/>
    </row>
    <row r="15" spans="1:133">
      <c r="A15" s="12"/>
      <c r="B15" s="44">
        <v>524</v>
      </c>
      <c r="C15" s="20" t="s">
        <v>30</v>
      </c>
      <c r="D15" s="46">
        <v>105318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105318</v>
      </c>
      <c r="O15" s="47">
        <f t="shared" si="2"/>
        <v>5.4976248890744897</v>
      </c>
      <c r="P15" s="9"/>
    </row>
    <row r="16" spans="1:133">
      <c r="A16" s="12"/>
      <c r="B16" s="44">
        <v>525</v>
      </c>
      <c r="C16" s="20" t="s">
        <v>31</v>
      </c>
      <c r="D16" s="46">
        <v>177286</v>
      </c>
      <c r="E16" s="46">
        <v>28634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205920</v>
      </c>
      <c r="O16" s="47">
        <f t="shared" si="2"/>
        <v>10.749073445737851</v>
      </c>
      <c r="P16" s="9"/>
    </row>
    <row r="17" spans="1:16">
      <c r="A17" s="12"/>
      <c r="B17" s="44">
        <v>526</v>
      </c>
      <c r="C17" s="20" t="s">
        <v>32</v>
      </c>
      <c r="D17" s="46">
        <v>716026</v>
      </c>
      <c r="E17" s="46">
        <v>43652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759678</v>
      </c>
      <c r="O17" s="47">
        <f t="shared" si="2"/>
        <v>39.655374014720465</v>
      </c>
      <c r="P17" s="9"/>
    </row>
    <row r="18" spans="1:16">
      <c r="A18" s="12"/>
      <c r="B18" s="44">
        <v>527</v>
      </c>
      <c r="C18" s="20" t="s">
        <v>33</v>
      </c>
      <c r="D18" s="46">
        <v>45252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45252</v>
      </c>
      <c r="O18" s="47">
        <f t="shared" si="2"/>
        <v>2.3621652659602232</v>
      </c>
      <c r="P18" s="9"/>
    </row>
    <row r="19" spans="1:16">
      <c r="A19" s="12"/>
      <c r="B19" s="44">
        <v>529</v>
      </c>
      <c r="C19" s="20" t="s">
        <v>34</v>
      </c>
      <c r="D19" s="46">
        <v>11066</v>
      </c>
      <c r="E19" s="46">
        <v>105440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116506</v>
      </c>
      <c r="O19" s="47">
        <f t="shared" si="2"/>
        <v>6.0816411755494073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SUM(D21:D23)</f>
        <v>270444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270444</v>
      </c>
      <c r="O20" s="43">
        <f t="shared" si="2"/>
        <v>14.117241739312</v>
      </c>
      <c r="P20" s="10"/>
    </row>
    <row r="21" spans="1:16">
      <c r="A21" s="12"/>
      <c r="B21" s="44">
        <v>534</v>
      </c>
      <c r="C21" s="20" t="s">
        <v>36</v>
      </c>
      <c r="D21" s="46">
        <v>162487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162487</v>
      </c>
      <c r="O21" s="47">
        <f t="shared" si="2"/>
        <v>8.4818604165579163</v>
      </c>
      <c r="P21" s="9"/>
    </row>
    <row r="22" spans="1:16">
      <c r="A22" s="12"/>
      <c r="B22" s="44">
        <v>537</v>
      </c>
      <c r="C22" s="20" t="s">
        <v>37</v>
      </c>
      <c r="D22" s="46">
        <v>76326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76326</v>
      </c>
      <c r="O22" s="47">
        <f t="shared" si="2"/>
        <v>3.9842355274834262</v>
      </c>
      <c r="P22" s="9"/>
    </row>
    <row r="23" spans="1:16">
      <c r="A23" s="12"/>
      <c r="B23" s="44">
        <v>539</v>
      </c>
      <c r="C23" s="20" t="s">
        <v>82</v>
      </c>
      <c r="D23" s="46">
        <v>31631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31631</v>
      </c>
      <c r="O23" s="47">
        <f t="shared" si="2"/>
        <v>1.6511457952706583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1000</v>
      </c>
      <c r="E24" s="31">
        <f t="shared" si="6"/>
        <v>2681385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2682385</v>
      </c>
      <c r="O24" s="43">
        <f t="shared" si="2"/>
        <v>140.02114109724906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2681385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2681385</v>
      </c>
      <c r="O25" s="47">
        <f t="shared" si="2"/>
        <v>139.96894085712793</v>
      </c>
      <c r="P25" s="9"/>
    </row>
    <row r="26" spans="1:16">
      <c r="A26" s="12"/>
      <c r="B26" s="44">
        <v>549</v>
      </c>
      <c r="C26" s="20" t="s">
        <v>41</v>
      </c>
      <c r="D26" s="46">
        <v>1000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1000</v>
      </c>
      <c r="O26" s="47">
        <f t="shared" si="2"/>
        <v>5.2200240121104559E-2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SUM(D28:D31)</f>
        <v>132565</v>
      </c>
      <c r="E27" s="31">
        <f t="shared" si="8"/>
        <v>1084746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115930</v>
      </c>
      <c r="N27" s="31">
        <f t="shared" si="7"/>
        <v>1333241</v>
      </c>
      <c r="O27" s="43">
        <f t="shared" si="2"/>
        <v>69.595500339301566</v>
      </c>
      <c r="P27" s="10"/>
    </row>
    <row r="28" spans="1:16">
      <c r="A28" s="13"/>
      <c r="B28" s="45">
        <v>552</v>
      </c>
      <c r="C28" s="21" t="s">
        <v>43</v>
      </c>
      <c r="D28" s="46">
        <v>76248</v>
      </c>
      <c r="E28" s="46">
        <v>6807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115930</v>
      </c>
      <c r="N28" s="46">
        <f t="shared" si="7"/>
        <v>198985</v>
      </c>
      <c r="O28" s="47">
        <f t="shared" si="2"/>
        <v>10.38706478049799</v>
      </c>
      <c r="P28" s="9"/>
    </row>
    <row r="29" spans="1:16">
      <c r="A29" s="13"/>
      <c r="B29" s="45">
        <v>553</v>
      </c>
      <c r="C29" s="21" t="s">
        <v>44</v>
      </c>
      <c r="D29" s="46">
        <v>47831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47831</v>
      </c>
      <c r="O29" s="47">
        <f t="shared" si="2"/>
        <v>2.4967896852325522</v>
      </c>
      <c r="P29" s="9"/>
    </row>
    <row r="30" spans="1:16">
      <c r="A30" s="13"/>
      <c r="B30" s="45">
        <v>554</v>
      </c>
      <c r="C30" s="21" t="s">
        <v>45</v>
      </c>
      <c r="D30" s="46">
        <v>1000</v>
      </c>
      <c r="E30" s="46">
        <v>665791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666791</v>
      </c>
      <c r="O30" s="47">
        <f t="shared" si="2"/>
        <v>34.806650310591429</v>
      </c>
      <c r="P30" s="9"/>
    </row>
    <row r="31" spans="1:16">
      <c r="A31" s="13"/>
      <c r="B31" s="45">
        <v>559</v>
      </c>
      <c r="C31" s="21" t="s">
        <v>46</v>
      </c>
      <c r="D31" s="46">
        <v>7486</v>
      </c>
      <c r="E31" s="46">
        <v>412148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419634</v>
      </c>
      <c r="O31" s="47">
        <f t="shared" si="2"/>
        <v>21.90499556297959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472462</v>
      </c>
      <c r="E32" s="31">
        <f t="shared" si="9"/>
        <v>10851</v>
      </c>
      <c r="F32" s="31">
        <f t="shared" si="9"/>
        <v>19500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502813</v>
      </c>
      <c r="O32" s="43">
        <f t="shared" si="2"/>
        <v>26.246959336012946</v>
      </c>
      <c r="P32" s="10"/>
    </row>
    <row r="33" spans="1:16">
      <c r="A33" s="12"/>
      <c r="B33" s="44">
        <v>562</v>
      </c>
      <c r="C33" s="20" t="s">
        <v>48</v>
      </c>
      <c r="D33" s="46">
        <v>443903</v>
      </c>
      <c r="E33" s="46">
        <v>10851</v>
      </c>
      <c r="F33" s="46">
        <v>19500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474254</v>
      </c>
      <c r="O33" s="47">
        <f t="shared" si="2"/>
        <v>24.756172678394321</v>
      </c>
      <c r="P33" s="9"/>
    </row>
    <row r="34" spans="1:16">
      <c r="A34" s="12"/>
      <c r="B34" s="44">
        <v>564</v>
      </c>
      <c r="C34" s="20" t="s">
        <v>49</v>
      </c>
      <c r="D34" s="46">
        <v>21012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21012</v>
      </c>
      <c r="O34" s="47">
        <f t="shared" si="2"/>
        <v>1.0968314454246491</v>
      </c>
      <c r="P34" s="9"/>
    </row>
    <row r="35" spans="1:16">
      <c r="A35" s="12"/>
      <c r="B35" s="44">
        <v>569</v>
      </c>
      <c r="C35" s="20" t="s">
        <v>50</v>
      </c>
      <c r="D35" s="46">
        <v>7547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7547</v>
      </c>
      <c r="O35" s="47">
        <f t="shared" si="2"/>
        <v>0.39395521219397611</v>
      </c>
      <c r="P35" s="9"/>
    </row>
    <row r="36" spans="1:16" ht="15.75">
      <c r="A36" s="28" t="s">
        <v>51</v>
      </c>
      <c r="B36" s="29"/>
      <c r="C36" s="30"/>
      <c r="D36" s="31">
        <f t="shared" ref="D36:M36" si="11">SUM(D37:D40)</f>
        <v>126887</v>
      </c>
      <c r="E36" s="31">
        <f t="shared" si="11"/>
        <v>34376</v>
      </c>
      <c r="F36" s="31">
        <f t="shared" si="11"/>
        <v>8435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169698</v>
      </c>
      <c r="O36" s="43">
        <f t="shared" si="2"/>
        <v>8.8582763480712003</v>
      </c>
      <c r="P36" s="9"/>
    </row>
    <row r="37" spans="1:16">
      <c r="A37" s="12"/>
      <c r="B37" s="44">
        <v>571</v>
      </c>
      <c r="C37" s="20" t="s">
        <v>52</v>
      </c>
      <c r="D37" s="46">
        <v>92164</v>
      </c>
      <c r="E37" s="46">
        <v>31212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123376</v>
      </c>
      <c r="O37" s="47">
        <f t="shared" ref="O37:O60" si="12">(N37/O$62)</f>
        <v>6.4402568251813959</v>
      </c>
      <c r="P37" s="9"/>
    </row>
    <row r="38" spans="1:16">
      <c r="A38" s="12"/>
      <c r="B38" s="44">
        <v>572</v>
      </c>
      <c r="C38" s="20" t="s">
        <v>53</v>
      </c>
      <c r="D38" s="46">
        <v>23025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23025</v>
      </c>
      <c r="O38" s="47">
        <f t="shared" si="12"/>
        <v>1.2019105287884324</v>
      </c>
      <c r="P38" s="9"/>
    </row>
    <row r="39" spans="1:16">
      <c r="A39" s="12"/>
      <c r="B39" s="44">
        <v>574</v>
      </c>
      <c r="C39" s="20" t="s">
        <v>89</v>
      </c>
      <c r="D39" s="46">
        <v>0</v>
      </c>
      <c r="E39" s="46">
        <v>3164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3164</v>
      </c>
      <c r="O39" s="47">
        <f t="shared" si="12"/>
        <v>0.16516155974317481</v>
      </c>
      <c r="P39" s="9"/>
    </row>
    <row r="40" spans="1:16">
      <c r="A40" s="12"/>
      <c r="B40" s="44">
        <v>575</v>
      </c>
      <c r="C40" s="20" t="s">
        <v>54</v>
      </c>
      <c r="D40" s="46">
        <v>11698</v>
      </c>
      <c r="E40" s="46">
        <v>0</v>
      </c>
      <c r="F40" s="46">
        <v>8435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20133</v>
      </c>
      <c r="O40" s="47">
        <f t="shared" si="12"/>
        <v>1.0509474343581982</v>
      </c>
      <c r="P40" s="9"/>
    </row>
    <row r="41" spans="1:16" ht="15.75">
      <c r="A41" s="28" t="s">
        <v>70</v>
      </c>
      <c r="B41" s="29"/>
      <c r="C41" s="30"/>
      <c r="D41" s="31">
        <f t="shared" ref="D41:M41" si="13">SUM(D42:D43)</f>
        <v>716502</v>
      </c>
      <c r="E41" s="31">
        <f t="shared" si="13"/>
        <v>76714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793216</v>
      </c>
      <c r="O41" s="43">
        <f t="shared" si="12"/>
        <v>41.40606566790207</v>
      </c>
      <c r="P41" s="9"/>
    </row>
    <row r="42" spans="1:16">
      <c r="A42" s="12"/>
      <c r="B42" s="44">
        <v>581</v>
      </c>
      <c r="C42" s="20" t="s">
        <v>55</v>
      </c>
      <c r="D42" s="46">
        <v>508884</v>
      </c>
      <c r="E42" s="46">
        <v>76714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585598</v>
      </c>
      <c r="O42" s="47">
        <f t="shared" si="12"/>
        <v>30.568356214438587</v>
      </c>
      <c r="P42" s="9"/>
    </row>
    <row r="43" spans="1:16">
      <c r="A43" s="12"/>
      <c r="B43" s="44">
        <v>590</v>
      </c>
      <c r="C43" s="20" t="s">
        <v>104</v>
      </c>
      <c r="D43" s="46">
        <v>207618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1" si="14">SUM(D43:M43)</f>
        <v>207618</v>
      </c>
      <c r="O43" s="47">
        <f t="shared" si="12"/>
        <v>10.837709453463486</v>
      </c>
      <c r="P43" s="9"/>
    </row>
    <row r="44" spans="1:16" ht="15.75">
      <c r="A44" s="28" t="s">
        <v>57</v>
      </c>
      <c r="B44" s="29"/>
      <c r="C44" s="30"/>
      <c r="D44" s="31">
        <f t="shared" ref="D44:M44" si="15">SUM(D45:D59)</f>
        <v>450694</v>
      </c>
      <c r="E44" s="31">
        <f t="shared" si="15"/>
        <v>37130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487824</v>
      </c>
      <c r="O44" s="43">
        <f t="shared" si="12"/>
        <v>25.46452993683771</v>
      </c>
      <c r="P44" s="9"/>
    </row>
    <row r="45" spans="1:16">
      <c r="A45" s="12"/>
      <c r="B45" s="44">
        <v>601</v>
      </c>
      <c r="C45" s="20" t="s">
        <v>58</v>
      </c>
      <c r="D45" s="46">
        <v>78788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78788</v>
      </c>
      <c r="O45" s="47">
        <f t="shared" si="12"/>
        <v>4.1127525186615861</v>
      </c>
      <c r="P45" s="9"/>
    </row>
    <row r="46" spans="1:16">
      <c r="A46" s="12"/>
      <c r="B46" s="44">
        <v>604</v>
      </c>
      <c r="C46" s="20" t="s">
        <v>59</v>
      </c>
      <c r="D46" s="46">
        <v>202004</v>
      </c>
      <c r="E46" s="46">
        <v>22632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224636</v>
      </c>
      <c r="O46" s="47">
        <f t="shared" si="12"/>
        <v>11.726053139844444</v>
      </c>
      <c r="P46" s="9"/>
    </row>
    <row r="47" spans="1:16">
      <c r="A47" s="12"/>
      <c r="B47" s="44">
        <v>605</v>
      </c>
      <c r="C47" s="20" t="s">
        <v>105</v>
      </c>
      <c r="D47" s="46">
        <v>0</v>
      </c>
      <c r="E47" s="46">
        <v>6082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6082</v>
      </c>
      <c r="O47" s="47">
        <f t="shared" si="12"/>
        <v>0.3174818604165579</v>
      </c>
      <c r="P47" s="9"/>
    </row>
    <row r="48" spans="1:16">
      <c r="A48" s="12"/>
      <c r="B48" s="44">
        <v>608</v>
      </c>
      <c r="C48" s="20" t="s">
        <v>60</v>
      </c>
      <c r="D48" s="46">
        <v>5898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5898</v>
      </c>
      <c r="O48" s="47">
        <f t="shared" si="12"/>
        <v>0.30787701623427466</v>
      </c>
      <c r="P48" s="9"/>
    </row>
    <row r="49" spans="1:119">
      <c r="A49" s="12"/>
      <c r="B49" s="44">
        <v>614</v>
      </c>
      <c r="C49" s="20" t="s">
        <v>61</v>
      </c>
      <c r="D49" s="46">
        <v>36065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36065</v>
      </c>
      <c r="O49" s="47">
        <f t="shared" si="12"/>
        <v>1.8826016599676358</v>
      </c>
      <c r="P49" s="9"/>
    </row>
    <row r="50" spans="1:119">
      <c r="A50" s="12"/>
      <c r="B50" s="44">
        <v>634</v>
      </c>
      <c r="C50" s="20" t="s">
        <v>62</v>
      </c>
      <c r="D50" s="46">
        <v>15251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15251</v>
      </c>
      <c r="O50" s="47">
        <f t="shared" si="12"/>
        <v>0.79610586208696565</v>
      </c>
      <c r="P50" s="9"/>
    </row>
    <row r="51" spans="1:119">
      <c r="A51" s="12"/>
      <c r="B51" s="44">
        <v>654</v>
      </c>
      <c r="C51" s="20" t="s">
        <v>63</v>
      </c>
      <c r="D51" s="46">
        <v>19483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19483</v>
      </c>
      <c r="O51" s="47">
        <f t="shared" si="12"/>
        <v>1.0170172782794802</v>
      </c>
      <c r="P51" s="9"/>
    </row>
    <row r="52" spans="1:119">
      <c r="A52" s="12"/>
      <c r="B52" s="44">
        <v>674</v>
      </c>
      <c r="C52" s="20" t="s">
        <v>64</v>
      </c>
      <c r="D52" s="46">
        <v>7987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7987</v>
      </c>
      <c r="O52" s="47">
        <f t="shared" si="12"/>
        <v>0.41692331784726211</v>
      </c>
      <c r="P52" s="9"/>
    </row>
    <row r="53" spans="1:119">
      <c r="A53" s="12"/>
      <c r="B53" s="44">
        <v>694</v>
      </c>
      <c r="C53" s="20" t="s">
        <v>65</v>
      </c>
      <c r="D53" s="46">
        <v>3091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3091</v>
      </c>
      <c r="O53" s="47">
        <f t="shared" si="12"/>
        <v>0.16135094221433419</v>
      </c>
      <c r="P53" s="9"/>
    </row>
    <row r="54" spans="1:119">
      <c r="A54" s="12"/>
      <c r="B54" s="44">
        <v>712</v>
      </c>
      <c r="C54" s="20" t="s">
        <v>66</v>
      </c>
      <c r="D54" s="46">
        <v>0</v>
      </c>
      <c r="E54" s="46">
        <v>104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6">SUM(D54:M54)</f>
        <v>104</v>
      </c>
      <c r="O54" s="47">
        <f t="shared" si="12"/>
        <v>5.4288249725948741E-3</v>
      </c>
      <c r="P54" s="9"/>
    </row>
    <row r="55" spans="1:119">
      <c r="A55" s="12"/>
      <c r="B55" s="44">
        <v>715</v>
      </c>
      <c r="C55" s="20" t="s">
        <v>68</v>
      </c>
      <c r="D55" s="46">
        <v>0</v>
      </c>
      <c r="E55" s="46">
        <v>4156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4156</v>
      </c>
      <c r="O55" s="47">
        <f t="shared" si="12"/>
        <v>0.21694419794331055</v>
      </c>
      <c r="P55" s="9"/>
    </row>
    <row r="56" spans="1:119">
      <c r="A56" s="12"/>
      <c r="B56" s="44">
        <v>719</v>
      </c>
      <c r="C56" s="20" t="s">
        <v>86</v>
      </c>
      <c r="D56" s="46">
        <v>0</v>
      </c>
      <c r="E56" s="46">
        <v>4156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4156</v>
      </c>
      <c r="O56" s="47">
        <f t="shared" si="12"/>
        <v>0.21694419794331055</v>
      </c>
      <c r="P56" s="9"/>
    </row>
    <row r="57" spans="1:119">
      <c r="A57" s="12"/>
      <c r="B57" s="44">
        <v>724</v>
      </c>
      <c r="C57" s="20" t="s">
        <v>69</v>
      </c>
      <c r="D57" s="46">
        <v>23447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23447</v>
      </c>
      <c r="O57" s="47">
        <f t="shared" si="12"/>
        <v>1.2239390301195385</v>
      </c>
      <c r="P57" s="9"/>
    </row>
    <row r="58" spans="1:119">
      <c r="A58" s="12"/>
      <c r="B58" s="44">
        <v>744</v>
      </c>
      <c r="C58" s="20" t="s">
        <v>71</v>
      </c>
      <c r="D58" s="46">
        <v>14530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14530</v>
      </c>
      <c r="O58" s="47">
        <f t="shared" si="12"/>
        <v>0.75846948895964916</v>
      </c>
      <c r="P58" s="9"/>
    </row>
    <row r="59" spans="1:119" ht="15.75" thickBot="1">
      <c r="A59" s="12"/>
      <c r="B59" s="44">
        <v>764</v>
      </c>
      <c r="C59" s="20" t="s">
        <v>72</v>
      </c>
      <c r="D59" s="46">
        <v>44150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44150</v>
      </c>
      <c r="O59" s="47">
        <f t="shared" si="12"/>
        <v>2.3046406013467662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7">SUM(D5,D11,D20,D24,D27,D32,D36,D41,D44)</f>
        <v>8305188</v>
      </c>
      <c r="E60" s="15">
        <f t="shared" si="17"/>
        <v>4174069</v>
      </c>
      <c r="F60" s="15">
        <f t="shared" si="17"/>
        <v>307845</v>
      </c>
      <c r="G60" s="15">
        <f t="shared" si="17"/>
        <v>0</v>
      </c>
      <c r="H60" s="15">
        <f t="shared" si="17"/>
        <v>0</v>
      </c>
      <c r="I60" s="15">
        <f t="shared" si="17"/>
        <v>0</v>
      </c>
      <c r="J60" s="15">
        <f t="shared" si="17"/>
        <v>0</v>
      </c>
      <c r="K60" s="15">
        <f t="shared" si="17"/>
        <v>0</v>
      </c>
      <c r="L60" s="15">
        <f t="shared" si="17"/>
        <v>0</v>
      </c>
      <c r="M60" s="15">
        <f t="shared" si="17"/>
        <v>115930</v>
      </c>
      <c r="N60" s="15">
        <f>SUM(D60:M60)</f>
        <v>12903032</v>
      </c>
      <c r="O60" s="37">
        <f t="shared" si="12"/>
        <v>673.54136869029594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48" t="s">
        <v>106</v>
      </c>
      <c r="M62" s="48"/>
      <c r="N62" s="48"/>
      <c r="O62" s="41">
        <v>19157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80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143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144</v>
      </c>
      <c r="N4" s="34" t="s">
        <v>5</v>
      </c>
      <c r="O4" s="34" t="s">
        <v>145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3152656</v>
      </c>
      <c r="E5" s="26">
        <f t="shared" si="0"/>
        <v>933127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11846668</v>
      </c>
      <c r="N5" s="26">
        <f t="shared" si="0"/>
        <v>0</v>
      </c>
      <c r="O5" s="27">
        <f>SUM(D5:N5)</f>
        <v>15932451</v>
      </c>
      <c r="P5" s="32">
        <f t="shared" ref="P5:P50" si="1">(O5/P$52)</f>
        <v>805.32000606550753</v>
      </c>
      <c r="Q5" s="6"/>
    </row>
    <row r="6" spans="1:134">
      <c r="A6" s="12"/>
      <c r="B6" s="44">
        <v>511</v>
      </c>
      <c r="C6" s="20" t="s">
        <v>20</v>
      </c>
      <c r="D6" s="46">
        <v>1239148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1239148</v>
      </c>
      <c r="P6" s="47">
        <f t="shared" si="1"/>
        <v>62.633845531742821</v>
      </c>
      <c r="Q6" s="9"/>
    </row>
    <row r="7" spans="1:134">
      <c r="A7" s="12"/>
      <c r="B7" s="44">
        <v>512</v>
      </c>
      <c r="C7" s="20" t="s">
        <v>149</v>
      </c>
      <c r="D7" s="46">
        <v>101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101</v>
      </c>
      <c r="P7" s="47">
        <f t="shared" si="1"/>
        <v>5.1051354630004047E-3</v>
      </c>
      <c r="Q7" s="9"/>
    </row>
    <row r="8" spans="1:134">
      <c r="A8" s="12"/>
      <c r="B8" s="44">
        <v>513</v>
      </c>
      <c r="C8" s="20" t="s">
        <v>21</v>
      </c>
      <c r="D8" s="46">
        <v>1662402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1662402</v>
      </c>
      <c r="P8" s="47">
        <f t="shared" si="1"/>
        <v>84.027598059037601</v>
      </c>
      <c r="Q8" s="9"/>
    </row>
    <row r="9" spans="1:134">
      <c r="A9" s="12"/>
      <c r="B9" s="44">
        <v>514</v>
      </c>
      <c r="C9" s="20" t="s">
        <v>22</v>
      </c>
      <c r="D9" s="46">
        <v>80332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80332</v>
      </c>
      <c r="P9" s="47">
        <f t="shared" si="1"/>
        <v>4.0604528912252329</v>
      </c>
      <c r="Q9" s="9"/>
    </row>
    <row r="10" spans="1:134">
      <c r="A10" s="12"/>
      <c r="B10" s="44">
        <v>515</v>
      </c>
      <c r="C10" s="20" t="s">
        <v>23</v>
      </c>
      <c r="D10" s="46">
        <v>53117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53117</v>
      </c>
      <c r="P10" s="47">
        <f t="shared" si="1"/>
        <v>2.6848463404771534</v>
      </c>
      <c r="Q10" s="9"/>
    </row>
    <row r="11" spans="1:134">
      <c r="A11" s="12"/>
      <c r="B11" s="44">
        <v>516</v>
      </c>
      <c r="C11" s="20" t="s">
        <v>24</v>
      </c>
      <c r="D11" s="46">
        <v>108046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108046</v>
      </c>
      <c r="P11" s="47">
        <f t="shared" si="1"/>
        <v>5.4612818439142741</v>
      </c>
      <c r="Q11" s="9"/>
    </row>
    <row r="12" spans="1:134">
      <c r="A12" s="12"/>
      <c r="B12" s="44">
        <v>519</v>
      </c>
      <c r="C12" s="20" t="s">
        <v>25</v>
      </c>
      <c r="D12" s="46">
        <v>9510</v>
      </c>
      <c r="E12" s="46">
        <v>933127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11846668</v>
      </c>
      <c r="N12" s="46">
        <v>0</v>
      </c>
      <c r="O12" s="46">
        <f t="shared" si="2"/>
        <v>12789305</v>
      </c>
      <c r="P12" s="47">
        <f t="shared" si="1"/>
        <v>646.44687626364737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SUM(D14:D21)</f>
        <v>7368228</v>
      </c>
      <c r="E13" s="31">
        <f t="shared" si="3"/>
        <v>863038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728789</v>
      </c>
      <c r="N13" s="31">
        <f t="shared" si="3"/>
        <v>0</v>
      </c>
      <c r="O13" s="42">
        <f>SUM(D13:N13)</f>
        <v>8960055</v>
      </c>
      <c r="P13" s="43">
        <f t="shared" si="1"/>
        <v>452.89400525677314</v>
      </c>
      <c r="Q13" s="10"/>
    </row>
    <row r="14" spans="1:134">
      <c r="A14" s="12"/>
      <c r="B14" s="44">
        <v>521</v>
      </c>
      <c r="C14" s="20" t="s">
        <v>27</v>
      </c>
      <c r="D14" s="46">
        <v>4873832</v>
      </c>
      <c r="E14" s="46">
        <v>324630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728789</v>
      </c>
      <c r="N14" s="46">
        <v>0</v>
      </c>
      <c r="O14" s="46">
        <f>SUM(D14:N14)</f>
        <v>5927251</v>
      </c>
      <c r="P14" s="47">
        <f t="shared" si="1"/>
        <v>299.59821067529316</v>
      </c>
      <c r="Q14" s="9"/>
    </row>
    <row r="15" spans="1:134">
      <c r="A15" s="12"/>
      <c r="B15" s="44">
        <v>522</v>
      </c>
      <c r="C15" s="20" t="s">
        <v>28</v>
      </c>
      <c r="D15" s="46">
        <v>141131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141131</v>
      </c>
      <c r="P15" s="47">
        <f t="shared" si="1"/>
        <v>7.1335928022644559</v>
      </c>
      <c r="Q15" s="9"/>
    </row>
    <row r="16" spans="1:134">
      <c r="A16" s="12"/>
      <c r="B16" s="44">
        <v>523</v>
      </c>
      <c r="C16" s="20" t="s">
        <v>29</v>
      </c>
      <c r="D16" s="46">
        <v>148232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148232</v>
      </c>
      <c r="P16" s="47">
        <f t="shared" si="1"/>
        <v>7.4925192074403562</v>
      </c>
      <c r="Q16" s="9"/>
    </row>
    <row r="17" spans="1:17">
      <c r="A17" s="12"/>
      <c r="B17" s="44">
        <v>524</v>
      </c>
      <c r="C17" s="20" t="s">
        <v>30</v>
      </c>
      <c r="D17" s="46">
        <v>312797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312797</v>
      </c>
      <c r="P17" s="47">
        <f t="shared" si="1"/>
        <v>15.810604528912252</v>
      </c>
      <c r="Q17" s="9"/>
    </row>
    <row r="18" spans="1:17">
      <c r="A18" s="12"/>
      <c r="B18" s="44">
        <v>525</v>
      </c>
      <c r="C18" s="20" t="s">
        <v>31</v>
      </c>
      <c r="D18" s="46">
        <v>68339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68339</v>
      </c>
      <c r="P18" s="47">
        <f t="shared" si="1"/>
        <v>3.4542559644156894</v>
      </c>
      <c r="Q18" s="9"/>
    </row>
    <row r="19" spans="1:17">
      <c r="A19" s="12"/>
      <c r="B19" s="44">
        <v>526</v>
      </c>
      <c r="C19" s="20" t="s">
        <v>32</v>
      </c>
      <c r="D19" s="46">
        <v>1750236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1750236</v>
      </c>
      <c r="P19" s="47">
        <f t="shared" si="1"/>
        <v>88.467246259603726</v>
      </c>
      <c r="Q19" s="9"/>
    </row>
    <row r="20" spans="1:17">
      <c r="A20" s="12"/>
      <c r="B20" s="44">
        <v>527</v>
      </c>
      <c r="C20" s="20" t="s">
        <v>33</v>
      </c>
      <c r="D20" s="46">
        <v>71953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71953</v>
      </c>
      <c r="P20" s="47">
        <f t="shared" si="1"/>
        <v>3.6369288313788921</v>
      </c>
      <c r="Q20" s="9"/>
    </row>
    <row r="21" spans="1:17">
      <c r="A21" s="12"/>
      <c r="B21" s="44">
        <v>529</v>
      </c>
      <c r="C21" s="20" t="s">
        <v>34</v>
      </c>
      <c r="D21" s="46">
        <v>1708</v>
      </c>
      <c r="E21" s="46">
        <v>538408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540116</v>
      </c>
      <c r="P21" s="47">
        <f t="shared" si="1"/>
        <v>27.300646987464617</v>
      </c>
      <c r="Q21" s="9"/>
    </row>
    <row r="22" spans="1:17" ht="15.75">
      <c r="A22" s="28" t="s">
        <v>35</v>
      </c>
      <c r="B22" s="29"/>
      <c r="C22" s="30"/>
      <c r="D22" s="31">
        <f t="shared" ref="D22:N22" si="5">SUM(D23:D24)</f>
        <v>271330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271330</v>
      </c>
      <c r="P22" s="43">
        <f t="shared" si="1"/>
        <v>13.714617873028709</v>
      </c>
      <c r="Q22" s="10"/>
    </row>
    <row r="23" spans="1:17">
      <c r="A23" s="12"/>
      <c r="B23" s="44">
        <v>534</v>
      </c>
      <c r="C23" s="20" t="s">
        <v>36</v>
      </c>
      <c r="D23" s="46">
        <v>98046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8" si="6">SUM(D23:N23)</f>
        <v>98046</v>
      </c>
      <c r="P23" s="47">
        <f t="shared" si="1"/>
        <v>4.9558228871815606</v>
      </c>
      <c r="Q23" s="9"/>
    </row>
    <row r="24" spans="1:17">
      <c r="A24" s="12"/>
      <c r="B24" s="44">
        <v>537</v>
      </c>
      <c r="C24" s="20" t="s">
        <v>37</v>
      </c>
      <c r="D24" s="46">
        <v>173284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173284</v>
      </c>
      <c r="P24" s="47">
        <f t="shared" si="1"/>
        <v>8.7587949858471497</v>
      </c>
      <c r="Q24" s="9"/>
    </row>
    <row r="25" spans="1:17" ht="15.75">
      <c r="A25" s="28" t="s">
        <v>38</v>
      </c>
      <c r="B25" s="29"/>
      <c r="C25" s="30"/>
      <c r="D25" s="31">
        <f t="shared" ref="D25:N25" si="7">SUM(D26:D27)</f>
        <v>500</v>
      </c>
      <c r="E25" s="31">
        <f t="shared" si="7"/>
        <v>9350872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9351372</v>
      </c>
      <c r="P25" s="43">
        <f t="shared" si="1"/>
        <v>472.67347351395068</v>
      </c>
      <c r="Q25" s="10"/>
    </row>
    <row r="26" spans="1:17">
      <c r="A26" s="12"/>
      <c r="B26" s="44">
        <v>541</v>
      </c>
      <c r="C26" s="20" t="s">
        <v>39</v>
      </c>
      <c r="D26" s="46">
        <v>0</v>
      </c>
      <c r="E26" s="46">
        <v>9350872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9350872</v>
      </c>
      <c r="P26" s="47">
        <f t="shared" si="1"/>
        <v>472.64820056611404</v>
      </c>
      <c r="Q26" s="9"/>
    </row>
    <row r="27" spans="1:17">
      <c r="A27" s="12"/>
      <c r="B27" s="44">
        <v>549</v>
      </c>
      <c r="C27" s="20" t="s">
        <v>41</v>
      </c>
      <c r="D27" s="46">
        <v>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500</v>
      </c>
      <c r="P27" s="47">
        <f t="shared" si="1"/>
        <v>2.5272947836635664E-2</v>
      </c>
      <c r="Q27" s="9"/>
    </row>
    <row r="28" spans="1:17" ht="15.75">
      <c r="A28" s="28" t="s">
        <v>42</v>
      </c>
      <c r="B28" s="29"/>
      <c r="C28" s="30"/>
      <c r="D28" s="31">
        <f t="shared" ref="D28:N28" si="8">SUM(D29:D32)</f>
        <v>433693</v>
      </c>
      <c r="E28" s="31">
        <f t="shared" si="8"/>
        <v>700150</v>
      </c>
      <c r="F28" s="31">
        <f t="shared" si="8"/>
        <v>228687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1362530</v>
      </c>
      <c r="P28" s="43">
        <f t="shared" si="1"/>
        <v>68.87029923170239</v>
      </c>
      <c r="Q28" s="10"/>
    </row>
    <row r="29" spans="1:17">
      <c r="A29" s="13"/>
      <c r="B29" s="45">
        <v>552</v>
      </c>
      <c r="C29" s="21" t="s">
        <v>43</v>
      </c>
      <c r="D29" s="46">
        <v>54562</v>
      </c>
      <c r="E29" s="46">
        <v>0</v>
      </c>
      <c r="F29" s="46">
        <v>228687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283249</v>
      </c>
      <c r="P29" s="47">
        <f t="shared" si="1"/>
        <v>14.317074403558431</v>
      </c>
      <c r="Q29" s="9"/>
    </row>
    <row r="30" spans="1:17">
      <c r="A30" s="13"/>
      <c r="B30" s="45">
        <v>553</v>
      </c>
      <c r="C30" s="21" t="s">
        <v>44</v>
      </c>
      <c r="D30" s="46">
        <v>115052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115052</v>
      </c>
      <c r="P30" s="47">
        <f t="shared" si="1"/>
        <v>5.8154063890012129</v>
      </c>
      <c r="Q30" s="9"/>
    </row>
    <row r="31" spans="1:17">
      <c r="A31" s="13"/>
      <c r="B31" s="45">
        <v>554</v>
      </c>
      <c r="C31" s="21" t="s">
        <v>45</v>
      </c>
      <c r="D31" s="46">
        <v>0</v>
      </c>
      <c r="E31" s="46">
        <v>700150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700150</v>
      </c>
      <c r="P31" s="47">
        <f t="shared" si="1"/>
        <v>35.389708855640919</v>
      </c>
      <c r="Q31" s="9"/>
    </row>
    <row r="32" spans="1:17">
      <c r="A32" s="13"/>
      <c r="B32" s="45">
        <v>559</v>
      </c>
      <c r="C32" s="21" t="s">
        <v>46</v>
      </c>
      <c r="D32" s="46">
        <v>264079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264079</v>
      </c>
      <c r="P32" s="47">
        <f t="shared" si="1"/>
        <v>13.34810958350182</v>
      </c>
      <c r="Q32" s="9"/>
    </row>
    <row r="33" spans="1:17" ht="15.75">
      <c r="A33" s="28" t="s">
        <v>47</v>
      </c>
      <c r="B33" s="29"/>
      <c r="C33" s="30"/>
      <c r="D33" s="31">
        <f t="shared" ref="D33:N33" si="9">SUM(D34:D35)</f>
        <v>459370</v>
      </c>
      <c r="E33" s="31">
        <f t="shared" si="9"/>
        <v>54648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6"/>
        <v>514018</v>
      </c>
      <c r="P33" s="43">
        <f t="shared" si="1"/>
        <v>25.981500202183582</v>
      </c>
      <c r="Q33" s="10"/>
    </row>
    <row r="34" spans="1:17">
      <c r="A34" s="12"/>
      <c r="B34" s="44">
        <v>562</v>
      </c>
      <c r="C34" s="20" t="s">
        <v>48</v>
      </c>
      <c r="D34" s="46">
        <v>446370</v>
      </c>
      <c r="E34" s="46">
        <v>54648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501018</v>
      </c>
      <c r="P34" s="47">
        <f t="shared" si="1"/>
        <v>25.324403558431055</v>
      </c>
      <c r="Q34" s="9"/>
    </row>
    <row r="35" spans="1:17">
      <c r="A35" s="12"/>
      <c r="B35" s="44">
        <v>569</v>
      </c>
      <c r="C35" s="20" t="s">
        <v>50</v>
      </c>
      <c r="D35" s="46">
        <v>13000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13000</v>
      </c>
      <c r="P35" s="47">
        <f t="shared" si="1"/>
        <v>0.6570966437525273</v>
      </c>
      <c r="Q35" s="9"/>
    </row>
    <row r="36" spans="1:17" ht="15.75">
      <c r="A36" s="28" t="s">
        <v>51</v>
      </c>
      <c r="B36" s="29"/>
      <c r="C36" s="30"/>
      <c r="D36" s="31">
        <f t="shared" ref="D36:N36" si="10">SUM(D37:D38)</f>
        <v>243123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>SUM(D36:N36)</f>
        <v>243123</v>
      </c>
      <c r="P36" s="43">
        <f t="shared" si="1"/>
        <v>12.288869793772745</v>
      </c>
      <c r="Q36" s="9"/>
    </row>
    <row r="37" spans="1:17">
      <c r="A37" s="12"/>
      <c r="B37" s="44">
        <v>571</v>
      </c>
      <c r="C37" s="20" t="s">
        <v>52</v>
      </c>
      <c r="D37" s="46">
        <v>211455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211455</v>
      </c>
      <c r="P37" s="47">
        <f t="shared" si="1"/>
        <v>10.688182369591589</v>
      </c>
      <c r="Q37" s="9"/>
    </row>
    <row r="38" spans="1:17">
      <c r="A38" s="12"/>
      <c r="B38" s="44">
        <v>572</v>
      </c>
      <c r="C38" s="20" t="s">
        <v>53</v>
      </c>
      <c r="D38" s="46">
        <v>31668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31668</v>
      </c>
      <c r="P38" s="47">
        <f t="shared" si="1"/>
        <v>1.6006874241811564</v>
      </c>
      <c r="Q38" s="9"/>
    </row>
    <row r="39" spans="1:17" ht="15.75">
      <c r="A39" s="28" t="s">
        <v>70</v>
      </c>
      <c r="B39" s="29"/>
      <c r="C39" s="30"/>
      <c r="D39" s="31">
        <f t="shared" ref="D39:N39" si="11">SUM(D40:D40)</f>
        <v>2543029</v>
      </c>
      <c r="E39" s="31">
        <f t="shared" si="11"/>
        <v>32680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>SUM(D39:N39)</f>
        <v>2575709</v>
      </c>
      <c r="P39" s="43">
        <f t="shared" si="1"/>
        <v>130.19151839870602</v>
      </c>
      <c r="Q39" s="9"/>
    </row>
    <row r="40" spans="1:17">
      <c r="A40" s="12"/>
      <c r="B40" s="44">
        <v>581</v>
      </c>
      <c r="C40" s="20" t="s">
        <v>147</v>
      </c>
      <c r="D40" s="46">
        <v>2543029</v>
      </c>
      <c r="E40" s="46">
        <v>32680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2575709</v>
      </c>
      <c r="P40" s="47">
        <f t="shared" si="1"/>
        <v>130.19151839870602</v>
      </c>
      <c r="Q40" s="9"/>
    </row>
    <row r="41" spans="1:17" ht="15.75">
      <c r="A41" s="28" t="s">
        <v>57</v>
      </c>
      <c r="B41" s="29"/>
      <c r="C41" s="30"/>
      <c r="D41" s="31">
        <f t="shared" ref="D41:N41" si="12">SUM(D42:D49)</f>
        <v>475526</v>
      </c>
      <c r="E41" s="31">
        <f t="shared" si="12"/>
        <v>1135913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4186606</v>
      </c>
      <c r="N41" s="31">
        <f t="shared" si="12"/>
        <v>0</v>
      </c>
      <c r="O41" s="31">
        <f>SUM(D41:N41)</f>
        <v>5798045</v>
      </c>
      <c r="P41" s="43">
        <f t="shared" si="1"/>
        <v>293.06737767893247</v>
      </c>
      <c r="Q41" s="9"/>
    </row>
    <row r="42" spans="1:17">
      <c r="A42" s="12"/>
      <c r="B42" s="44">
        <v>601</v>
      </c>
      <c r="C42" s="20" t="s">
        <v>58</v>
      </c>
      <c r="D42" s="46">
        <v>0</v>
      </c>
      <c r="E42" s="46">
        <v>898387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3" si="13">SUM(D42:N42)</f>
        <v>898387</v>
      </c>
      <c r="P42" s="47">
        <f t="shared" si="1"/>
        <v>45.409775576223211</v>
      </c>
      <c r="Q42" s="9"/>
    </row>
    <row r="43" spans="1:17">
      <c r="A43" s="12"/>
      <c r="B43" s="44">
        <v>604</v>
      </c>
      <c r="C43" s="20" t="s">
        <v>59</v>
      </c>
      <c r="D43" s="46">
        <v>474612</v>
      </c>
      <c r="E43" s="46">
        <v>52839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4186606</v>
      </c>
      <c r="N43" s="46">
        <v>0</v>
      </c>
      <c r="O43" s="46">
        <f t="shared" si="13"/>
        <v>4714057</v>
      </c>
      <c r="P43" s="47">
        <f t="shared" si="1"/>
        <v>238.27623331985444</v>
      </c>
      <c r="Q43" s="9"/>
    </row>
    <row r="44" spans="1:17">
      <c r="A44" s="12"/>
      <c r="B44" s="44">
        <v>685</v>
      </c>
      <c r="C44" s="20" t="s">
        <v>75</v>
      </c>
      <c r="D44" s="46">
        <v>914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6" si="14">SUM(D44:N44)</f>
        <v>914</v>
      </c>
      <c r="P44" s="47">
        <f t="shared" si="1"/>
        <v>4.6198948645369997E-2</v>
      </c>
      <c r="Q44" s="9"/>
    </row>
    <row r="45" spans="1:17">
      <c r="A45" s="12"/>
      <c r="B45" s="44">
        <v>712</v>
      </c>
      <c r="C45" s="20" t="s">
        <v>66</v>
      </c>
      <c r="D45" s="46">
        <v>0</v>
      </c>
      <c r="E45" s="46">
        <v>16878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4"/>
        <v>16878</v>
      </c>
      <c r="P45" s="47">
        <f t="shared" si="1"/>
        <v>0.8531136271734735</v>
      </c>
      <c r="Q45" s="9"/>
    </row>
    <row r="46" spans="1:17">
      <c r="A46" s="12"/>
      <c r="B46" s="44">
        <v>713</v>
      </c>
      <c r="C46" s="20" t="s">
        <v>67</v>
      </c>
      <c r="D46" s="46">
        <v>0</v>
      </c>
      <c r="E46" s="46">
        <v>22858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4"/>
        <v>22858</v>
      </c>
      <c r="P46" s="47">
        <f t="shared" si="1"/>
        <v>1.1553780832996361</v>
      </c>
      <c r="Q46" s="9"/>
    </row>
    <row r="47" spans="1:17">
      <c r="A47" s="12"/>
      <c r="B47" s="44">
        <v>715</v>
      </c>
      <c r="C47" s="20" t="s">
        <v>68</v>
      </c>
      <c r="D47" s="46">
        <v>0</v>
      </c>
      <c r="E47" s="46">
        <v>7035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49" si="15">SUM(D47:N47)</f>
        <v>7035</v>
      </c>
      <c r="P47" s="47">
        <f t="shared" si="1"/>
        <v>0.35559037606146382</v>
      </c>
      <c r="Q47" s="9"/>
    </row>
    <row r="48" spans="1:17">
      <c r="A48" s="12"/>
      <c r="B48" s="44">
        <v>724</v>
      </c>
      <c r="C48" s="20" t="s">
        <v>69</v>
      </c>
      <c r="D48" s="46">
        <v>0</v>
      </c>
      <c r="E48" s="46">
        <v>136178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5"/>
        <v>136178</v>
      </c>
      <c r="P48" s="47">
        <f t="shared" si="1"/>
        <v>6.8832389809947436</v>
      </c>
      <c r="Q48" s="9"/>
    </row>
    <row r="49" spans="1:120" ht="15.75" thickBot="1">
      <c r="A49" s="12"/>
      <c r="B49" s="44">
        <v>744</v>
      </c>
      <c r="C49" s="20" t="s">
        <v>71</v>
      </c>
      <c r="D49" s="46">
        <v>0</v>
      </c>
      <c r="E49" s="46">
        <v>1738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1738</v>
      </c>
      <c r="P49" s="47">
        <f t="shared" si="1"/>
        <v>8.7848766680145574E-2</v>
      </c>
      <c r="Q49" s="9"/>
    </row>
    <row r="50" spans="1:120" ht="16.5" thickBot="1">
      <c r="A50" s="14" t="s">
        <v>10</v>
      </c>
      <c r="B50" s="23"/>
      <c r="C50" s="22"/>
      <c r="D50" s="15">
        <f t="shared" ref="D50:N50" si="16">SUM(D5,D13,D22,D25,D28,D33,D36,D39,D41)</f>
        <v>14947455</v>
      </c>
      <c r="E50" s="15">
        <f t="shared" si="16"/>
        <v>13070428</v>
      </c>
      <c r="F50" s="15">
        <f t="shared" si="16"/>
        <v>228687</v>
      </c>
      <c r="G50" s="15">
        <f t="shared" si="16"/>
        <v>0</v>
      </c>
      <c r="H50" s="15">
        <f t="shared" si="16"/>
        <v>0</v>
      </c>
      <c r="I50" s="15">
        <f t="shared" si="16"/>
        <v>0</v>
      </c>
      <c r="J50" s="15">
        <f t="shared" si="16"/>
        <v>0</v>
      </c>
      <c r="K50" s="15">
        <f t="shared" si="16"/>
        <v>0</v>
      </c>
      <c r="L50" s="15">
        <f t="shared" si="16"/>
        <v>0</v>
      </c>
      <c r="M50" s="15">
        <f t="shared" si="16"/>
        <v>16762063</v>
      </c>
      <c r="N50" s="15">
        <f t="shared" si="16"/>
        <v>0</v>
      </c>
      <c r="O50" s="15">
        <f>SUM(D50:N50)</f>
        <v>45008633</v>
      </c>
      <c r="P50" s="37">
        <f t="shared" si="1"/>
        <v>2275.0016680145573</v>
      </c>
      <c r="Q50" s="6"/>
      <c r="R50" s="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</row>
    <row r="51" spans="1:120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9"/>
    </row>
    <row r="52" spans="1:120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40"/>
      <c r="M52" s="48" t="s">
        <v>150</v>
      </c>
      <c r="N52" s="48"/>
      <c r="O52" s="48"/>
      <c r="P52" s="41">
        <v>19784</v>
      </c>
    </row>
    <row r="53" spans="1:120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1"/>
    </row>
    <row r="54" spans="1:120" ht="15.75" customHeight="1" thickBot="1">
      <c r="A54" s="52" t="s">
        <v>80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4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143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144</v>
      </c>
      <c r="N4" s="34" t="s">
        <v>5</v>
      </c>
      <c r="O4" s="34" t="s">
        <v>145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3015757</v>
      </c>
      <c r="E5" s="26">
        <f t="shared" si="0"/>
        <v>521755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15634849</v>
      </c>
      <c r="N5" s="26">
        <f t="shared" si="0"/>
        <v>0</v>
      </c>
      <c r="O5" s="27">
        <f t="shared" ref="O5:O13" si="1">SUM(D5:N5)</f>
        <v>19172361</v>
      </c>
      <c r="P5" s="32">
        <f t="shared" ref="P5:P52" si="2">(O5/P$54)</f>
        <v>974.94843630816172</v>
      </c>
      <c r="Q5" s="6"/>
    </row>
    <row r="6" spans="1:134">
      <c r="A6" s="12"/>
      <c r="B6" s="44">
        <v>511</v>
      </c>
      <c r="C6" s="20" t="s">
        <v>20</v>
      </c>
      <c r="D6" s="46">
        <v>1178867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1178867</v>
      </c>
      <c r="P6" s="47">
        <f t="shared" si="2"/>
        <v>59.947470124586829</v>
      </c>
      <c r="Q6" s="9"/>
    </row>
    <row r="7" spans="1:134">
      <c r="A7" s="12"/>
      <c r="B7" s="44">
        <v>513</v>
      </c>
      <c r="C7" s="20" t="s">
        <v>21</v>
      </c>
      <c r="D7" s="46">
        <v>1628142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15634849</v>
      </c>
      <c r="N7" s="46">
        <v>0</v>
      </c>
      <c r="O7" s="46">
        <f t="shared" si="1"/>
        <v>17262991</v>
      </c>
      <c r="P7" s="47">
        <f t="shared" si="2"/>
        <v>877.85359776252221</v>
      </c>
      <c r="Q7" s="9"/>
    </row>
    <row r="8" spans="1:134">
      <c r="A8" s="12"/>
      <c r="B8" s="44">
        <v>514</v>
      </c>
      <c r="C8" s="20" t="s">
        <v>22</v>
      </c>
      <c r="D8" s="46">
        <v>56484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56484</v>
      </c>
      <c r="P8" s="47">
        <f t="shared" si="2"/>
        <v>2.8723112128146453</v>
      </c>
      <c r="Q8" s="9"/>
    </row>
    <row r="9" spans="1:134">
      <c r="A9" s="12"/>
      <c r="B9" s="44">
        <v>515</v>
      </c>
      <c r="C9" s="20" t="s">
        <v>23</v>
      </c>
      <c r="D9" s="46">
        <v>46473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46473</v>
      </c>
      <c r="P9" s="47">
        <f t="shared" si="2"/>
        <v>2.3632341723874903</v>
      </c>
      <c r="Q9" s="9"/>
    </row>
    <row r="10" spans="1:134">
      <c r="A10" s="12"/>
      <c r="B10" s="44">
        <v>516</v>
      </c>
      <c r="C10" s="20" t="s">
        <v>24</v>
      </c>
      <c r="D10" s="46">
        <v>88746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88746</v>
      </c>
      <c r="P10" s="47">
        <f t="shared" si="2"/>
        <v>4.5128909229595733</v>
      </c>
      <c r="Q10" s="9"/>
    </row>
    <row r="11" spans="1:134">
      <c r="A11" s="12"/>
      <c r="B11" s="44">
        <v>519</v>
      </c>
      <c r="C11" s="20" t="s">
        <v>25</v>
      </c>
      <c r="D11" s="46">
        <v>17045</v>
      </c>
      <c r="E11" s="46">
        <v>521755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538800</v>
      </c>
      <c r="P11" s="47">
        <f t="shared" si="2"/>
        <v>27.398932112890922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SUM(D13:D20)</f>
        <v>6888435</v>
      </c>
      <c r="E12" s="31">
        <f t="shared" si="3"/>
        <v>506354</v>
      </c>
      <c r="F12" s="31">
        <f t="shared" si="3"/>
        <v>228686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587828</v>
      </c>
      <c r="N12" s="31">
        <f t="shared" si="3"/>
        <v>0</v>
      </c>
      <c r="O12" s="42">
        <f t="shared" si="1"/>
        <v>8211303</v>
      </c>
      <c r="P12" s="43">
        <f t="shared" si="2"/>
        <v>417.55926773455377</v>
      </c>
      <c r="Q12" s="10"/>
    </row>
    <row r="13" spans="1:134">
      <c r="A13" s="12"/>
      <c r="B13" s="44">
        <v>521</v>
      </c>
      <c r="C13" s="20" t="s">
        <v>27</v>
      </c>
      <c r="D13" s="46">
        <v>4240833</v>
      </c>
      <c r="E13" s="46">
        <v>178108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587828</v>
      </c>
      <c r="N13" s="46">
        <v>0</v>
      </c>
      <c r="O13" s="46">
        <f t="shared" si="1"/>
        <v>5006769</v>
      </c>
      <c r="P13" s="47">
        <f t="shared" si="2"/>
        <v>254.60305110602593</v>
      </c>
      <c r="Q13" s="9"/>
    </row>
    <row r="14" spans="1:134">
      <c r="A14" s="12"/>
      <c r="B14" s="44">
        <v>522</v>
      </c>
      <c r="C14" s="20" t="s">
        <v>28</v>
      </c>
      <c r="D14" s="46">
        <v>142937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142937</v>
      </c>
      <c r="P14" s="47">
        <f t="shared" si="2"/>
        <v>7.2685990338164252</v>
      </c>
      <c r="Q14" s="9"/>
    </row>
    <row r="15" spans="1:134">
      <c r="A15" s="12"/>
      <c r="B15" s="44">
        <v>523</v>
      </c>
      <c r="C15" s="20" t="s">
        <v>29</v>
      </c>
      <c r="D15" s="46">
        <v>521467</v>
      </c>
      <c r="E15" s="46">
        <v>4884</v>
      </c>
      <c r="F15" s="46">
        <v>228686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755037</v>
      </c>
      <c r="P15" s="47">
        <f t="shared" si="2"/>
        <v>38.394965675057207</v>
      </c>
      <c r="Q15" s="9"/>
    </row>
    <row r="16" spans="1:134">
      <c r="A16" s="12"/>
      <c r="B16" s="44">
        <v>524</v>
      </c>
      <c r="C16" s="20" t="s">
        <v>30</v>
      </c>
      <c r="D16" s="46">
        <v>152573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152573</v>
      </c>
      <c r="P16" s="47">
        <f t="shared" si="2"/>
        <v>7.7586066615814904</v>
      </c>
      <c r="Q16" s="9"/>
    </row>
    <row r="17" spans="1:17">
      <c r="A17" s="12"/>
      <c r="B17" s="44">
        <v>525</v>
      </c>
      <c r="C17" s="20" t="s">
        <v>31</v>
      </c>
      <c r="D17" s="46">
        <v>154921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154921</v>
      </c>
      <c r="P17" s="47">
        <f t="shared" si="2"/>
        <v>7.8780066107297229</v>
      </c>
      <c r="Q17" s="9"/>
    </row>
    <row r="18" spans="1:17">
      <c r="A18" s="12"/>
      <c r="B18" s="44">
        <v>526</v>
      </c>
      <c r="C18" s="20" t="s">
        <v>32</v>
      </c>
      <c r="D18" s="46">
        <v>1616570</v>
      </c>
      <c r="E18" s="46">
        <v>483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1617053</v>
      </c>
      <c r="P18" s="47">
        <f t="shared" si="2"/>
        <v>82.230002542588352</v>
      </c>
      <c r="Q18" s="9"/>
    </row>
    <row r="19" spans="1:17">
      <c r="A19" s="12"/>
      <c r="B19" s="44">
        <v>527</v>
      </c>
      <c r="C19" s="20" t="s">
        <v>33</v>
      </c>
      <c r="D19" s="46">
        <v>57585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57585</v>
      </c>
      <c r="P19" s="47">
        <f t="shared" si="2"/>
        <v>2.9282990083905416</v>
      </c>
      <c r="Q19" s="9"/>
    </row>
    <row r="20" spans="1:17">
      <c r="A20" s="12"/>
      <c r="B20" s="44">
        <v>529</v>
      </c>
      <c r="C20" s="20" t="s">
        <v>34</v>
      </c>
      <c r="D20" s="46">
        <v>1549</v>
      </c>
      <c r="E20" s="46">
        <v>322879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324428</v>
      </c>
      <c r="P20" s="47">
        <f t="shared" si="2"/>
        <v>16.497737096364098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SUM(D22:D23)</f>
        <v>357655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357655</v>
      </c>
      <c r="P21" s="43">
        <f t="shared" si="2"/>
        <v>18.187388761759472</v>
      </c>
      <c r="Q21" s="10"/>
    </row>
    <row r="22" spans="1:17">
      <c r="A22" s="12"/>
      <c r="B22" s="44">
        <v>534</v>
      </c>
      <c r="C22" s="20" t="s">
        <v>36</v>
      </c>
      <c r="D22" s="46">
        <v>172229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172229</v>
      </c>
      <c r="P22" s="47">
        <f t="shared" si="2"/>
        <v>8.7581489956775993</v>
      </c>
      <c r="Q22" s="9"/>
    </row>
    <row r="23" spans="1:17">
      <c r="A23" s="12"/>
      <c r="B23" s="44">
        <v>537</v>
      </c>
      <c r="C23" s="20" t="s">
        <v>37</v>
      </c>
      <c r="D23" s="46">
        <v>185426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185426</v>
      </c>
      <c r="P23" s="47">
        <f t="shared" si="2"/>
        <v>9.4292397660818708</v>
      </c>
      <c r="Q23" s="9"/>
    </row>
    <row r="24" spans="1:17" ht="15.75">
      <c r="A24" s="28" t="s">
        <v>38</v>
      </c>
      <c r="B24" s="29"/>
      <c r="C24" s="30"/>
      <c r="D24" s="31">
        <f t="shared" ref="D24:N24" si="6">SUM(D25:D26)</f>
        <v>500</v>
      </c>
      <c r="E24" s="31">
        <f t="shared" si="6"/>
        <v>10809730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32" si="7">SUM(D24:N24)</f>
        <v>10810230</v>
      </c>
      <c r="P24" s="43">
        <f t="shared" si="2"/>
        <v>549.71929824561403</v>
      </c>
      <c r="Q24" s="10"/>
    </row>
    <row r="25" spans="1:17">
      <c r="A25" s="12"/>
      <c r="B25" s="44">
        <v>541</v>
      </c>
      <c r="C25" s="20" t="s">
        <v>39</v>
      </c>
      <c r="D25" s="46">
        <v>0</v>
      </c>
      <c r="E25" s="46">
        <v>10809730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10809730</v>
      </c>
      <c r="P25" s="47">
        <f t="shared" si="2"/>
        <v>549.69387236206455</v>
      </c>
      <c r="Q25" s="9"/>
    </row>
    <row r="26" spans="1:17">
      <c r="A26" s="12"/>
      <c r="B26" s="44">
        <v>549</v>
      </c>
      <c r="C26" s="20" t="s">
        <v>41</v>
      </c>
      <c r="D26" s="46">
        <v>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500</v>
      </c>
      <c r="P26" s="47">
        <f t="shared" si="2"/>
        <v>2.5425883549453344E-2</v>
      </c>
      <c r="Q26" s="9"/>
    </row>
    <row r="27" spans="1:17" ht="15.75">
      <c r="A27" s="28" t="s">
        <v>42</v>
      </c>
      <c r="B27" s="29"/>
      <c r="C27" s="30"/>
      <c r="D27" s="31">
        <f t="shared" ref="D27:N27" si="8">SUM(D28:D31)</f>
        <v>140562</v>
      </c>
      <c r="E27" s="31">
        <f t="shared" si="8"/>
        <v>1163117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264372</v>
      </c>
      <c r="O27" s="31">
        <f t="shared" si="7"/>
        <v>1568051</v>
      </c>
      <c r="P27" s="43">
        <f t="shared" si="2"/>
        <v>79.738164251207735</v>
      </c>
      <c r="Q27" s="10"/>
    </row>
    <row r="28" spans="1:17">
      <c r="A28" s="13"/>
      <c r="B28" s="45">
        <v>551</v>
      </c>
      <c r="C28" s="21" t="s">
        <v>146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264372</v>
      </c>
      <c r="O28" s="46">
        <f t="shared" si="7"/>
        <v>264372</v>
      </c>
      <c r="P28" s="47">
        <f t="shared" si="2"/>
        <v>13.44378337147216</v>
      </c>
      <c r="Q28" s="9"/>
    </row>
    <row r="29" spans="1:17">
      <c r="A29" s="13"/>
      <c r="B29" s="45">
        <v>552</v>
      </c>
      <c r="C29" s="21" t="s">
        <v>43</v>
      </c>
      <c r="D29" s="46">
        <v>41269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41269</v>
      </c>
      <c r="P29" s="47">
        <f t="shared" si="2"/>
        <v>2.0986015764047798</v>
      </c>
      <c r="Q29" s="9"/>
    </row>
    <row r="30" spans="1:17">
      <c r="A30" s="13"/>
      <c r="B30" s="45">
        <v>553</v>
      </c>
      <c r="C30" s="21" t="s">
        <v>44</v>
      </c>
      <c r="D30" s="46">
        <v>45353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45353</v>
      </c>
      <c r="P30" s="47">
        <f t="shared" si="2"/>
        <v>2.3062801932367152</v>
      </c>
      <c r="Q30" s="9"/>
    </row>
    <row r="31" spans="1:17">
      <c r="A31" s="13"/>
      <c r="B31" s="45">
        <v>559</v>
      </c>
      <c r="C31" s="21" t="s">
        <v>46</v>
      </c>
      <c r="D31" s="46">
        <v>53940</v>
      </c>
      <c r="E31" s="46">
        <v>1163117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1217057</v>
      </c>
      <c r="P31" s="47">
        <f t="shared" si="2"/>
        <v>61.889499110094079</v>
      </c>
      <c r="Q31" s="9"/>
    </row>
    <row r="32" spans="1:17" ht="15.75">
      <c r="A32" s="28" t="s">
        <v>47</v>
      </c>
      <c r="B32" s="29"/>
      <c r="C32" s="30"/>
      <c r="D32" s="31">
        <f t="shared" ref="D32:N32" si="9">SUM(D33:D34)</f>
        <v>509464</v>
      </c>
      <c r="E32" s="31">
        <f t="shared" si="9"/>
        <v>88441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7"/>
        <v>597905</v>
      </c>
      <c r="P32" s="43">
        <f t="shared" si="2"/>
        <v>30.404525807271803</v>
      </c>
      <c r="Q32" s="10"/>
    </row>
    <row r="33" spans="1:17">
      <c r="A33" s="12"/>
      <c r="B33" s="44">
        <v>562</v>
      </c>
      <c r="C33" s="20" t="s">
        <v>48</v>
      </c>
      <c r="D33" s="46">
        <v>494314</v>
      </c>
      <c r="E33" s="46">
        <v>88441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0" si="10">SUM(D33:N33)</f>
        <v>582755</v>
      </c>
      <c r="P33" s="47">
        <f t="shared" si="2"/>
        <v>29.634121535723366</v>
      </c>
      <c r="Q33" s="9"/>
    </row>
    <row r="34" spans="1:17">
      <c r="A34" s="12"/>
      <c r="B34" s="44">
        <v>569</v>
      </c>
      <c r="C34" s="20" t="s">
        <v>50</v>
      </c>
      <c r="D34" s="46">
        <v>15150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15150</v>
      </c>
      <c r="P34" s="47">
        <f t="shared" si="2"/>
        <v>0.77040427154843627</v>
      </c>
      <c r="Q34" s="9"/>
    </row>
    <row r="35" spans="1:17" ht="15.75">
      <c r="A35" s="28" t="s">
        <v>51</v>
      </c>
      <c r="B35" s="29"/>
      <c r="C35" s="30"/>
      <c r="D35" s="31">
        <f t="shared" ref="D35:N35" si="11">SUM(D36:D40)</f>
        <v>805882</v>
      </c>
      <c r="E35" s="31">
        <f t="shared" si="11"/>
        <v>764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1"/>
        <v>0</v>
      </c>
      <c r="O35" s="31">
        <f>SUM(D35:N35)</f>
        <v>806646</v>
      </c>
      <c r="P35" s="43">
        <f t="shared" si="2"/>
        <v>41.01937452326468</v>
      </c>
      <c r="Q35" s="9"/>
    </row>
    <row r="36" spans="1:17">
      <c r="A36" s="12"/>
      <c r="B36" s="44">
        <v>571</v>
      </c>
      <c r="C36" s="20" t="s">
        <v>52</v>
      </c>
      <c r="D36" s="46">
        <v>123795</v>
      </c>
      <c r="E36" s="46">
        <v>764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124559</v>
      </c>
      <c r="P36" s="47">
        <f t="shared" si="2"/>
        <v>6.3340452580727185</v>
      </c>
      <c r="Q36" s="9"/>
    </row>
    <row r="37" spans="1:17">
      <c r="A37" s="12"/>
      <c r="B37" s="44">
        <v>572</v>
      </c>
      <c r="C37" s="20" t="s">
        <v>53</v>
      </c>
      <c r="D37" s="46">
        <v>674764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674764</v>
      </c>
      <c r="P37" s="47">
        <f t="shared" si="2"/>
        <v>34.312941774726674</v>
      </c>
      <c r="Q37" s="9"/>
    </row>
    <row r="38" spans="1:17">
      <c r="A38" s="12"/>
      <c r="B38" s="44">
        <v>574</v>
      </c>
      <c r="C38" s="20" t="s">
        <v>89</v>
      </c>
      <c r="D38" s="46">
        <v>2500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2500</v>
      </c>
      <c r="P38" s="47">
        <f t="shared" si="2"/>
        <v>0.12712941774726672</v>
      </c>
      <c r="Q38" s="9"/>
    </row>
    <row r="39" spans="1:17">
      <c r="A39" s="12"/>
      <c r="B39" s="44">
        <v>575</v>
      </c>
      <c r="C39" s="20" t="s">
        <v>54</v>
      </c>
      <c r="D39" s="46">
        <v>2823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2823</v>
      </c>
      <c r="P39" s="47">
        <f t="shared" si="2"/>
        <v>0.14355453852021358</v>
      </c>
      <c r="Q39" s="9"/>
    </row>
    <row r="40" spans="1:17">
      <c r="A40" s="12"/>
      <c r="B40" s="44">
        <v>579</v>
      </c>
      <c r="C40" s="20" t="s">
        <v>83</v>
      </c>
      <c r="D40" s="46">
        <v>2000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2000</v>
      </c>
      <c r="P40" s="47">
        <f t="shared" si="2"/>
        <v>0.10170353419781338</v>
      </c>
      <c r="Q40" s="9"/>
    </row>
    <row r="41" spans="1:17" ht="15.75">
      <c r="A41" s="28" t="s">
        <v>70</v>
      </c>
      <c r="B41" s="29"/>
      <c r="C41" s="30"/>
      <c r="D41" s="31">
        <f t="shared" ref="D41:N41" si="12">SUM(D42:D42)</f>
        <v>1624946</v>
      </c>
      <c r="E41" s="31">
        <f t="shared" si="12"/>
        <v>35146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2"/>
        <v>0</v>
      </c>
      <c r="O41" s="31">
        <f t="shared" ref="O41:O52" si="13">SUM(D41:N41)</f>
        <v>1660092</v>
      </c>
      <c r="P41" s="43">
        <f t="shared" si="2"/>
        <v>84.418611746758202</v>
      </c>
      <c r="Q41" s="9"/>
    </row>
    <row r="42" spans="1:17">
      <c r="A42" s="12"/>
      <c r="B42" s="44">
        <v>581</v>
      </c>
      <c r="C42" s="20" t="s">
        <v>147</v>
      </c>
      <c r="D42" s="46">
        <v>1624946</v>
      </c>
      <c r="E42" s="46">
        <v>35146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1660092</v>
      </c>
      <c r="P42" s="47">
        <f t="shared" si="2"/>
        <v>84.418611746758202</v>
      </c>
      <c r="Q42" s="9"/>
    </row>
    <row r="43" spans="1:17" ht="15.75">
      <c r="A43" s="28" t="s">
        <v>57</v>
      </c>
      <c r="B43" s="29"/>
      <c r="C43" s="30"/>
      <c r="D43" s="31">
        <f t="shared" ref="D43:N43" si="14">SUM(D44:D51)</f>
        <v>448840</v>
      </c>
      <c r="E43" s="31">
        <f t="shared" si="14"/>
        <v>933331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4"/>
        <v>0</v>
      </c>
      <c r="O43" s="31">
        <f t="shared" si="13"/>
        <v>1382171</v>
      </c>
      <c r="P43" s="43">
        <f t="shared" si="2"/>
        <v>70.285837782862956</v>
      </c>
      <c r="Q43" s="9"/>
    </row>
    <row r="44" spans="1:17">
      <c r="A44" s="12"/>
      <c r="B44" s="44">
        <v>601</v>
      </c>
      <c r="C44" s="20" t="s">
        <v>58</v>
      </c>
      <c r="D44" s="46">
        <v>0</v>
      </c>
      <c r="E44" s="46">
        <v>682855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682855</v>
      </c>
      <c r="P44" s="47">
        <f t="shared" si="2"/>
        <v>34.724383422323925</v>
      </c>
      <c r="Q44" s="9"/>
    </row>
    <row r="45" spans="1:17">
      <c r="A45" s="12"/>
      <c r="B45" s="44">
        <v>604</v>
      </c>
      <c r="C45" s="20" t="s">
        <v>59</v>
      </c>
      <c r="D45" s="46">
        <v>448840</v>
      </c>
      <c r="E45" s="46">
        <v>47275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496115</v>
      </c>
      <c r="P45" s="47">
        <f t="shared" si="2"/>
        <v>25.228324434274089</v>
      </c>
      <c r="Q45" s="9"/>
    </row>
    <row r="46" spans="1:17">
      <c r="A46" s="12"/>
      <c r="B46" s="44">
        <v>611</v>
      </c>
      <c r="C46" s="20" t="s">
        <v>131</v>
      </c>
      <c r="D46" s="46">
        <v>0</v>
      </c>
      <c r="E46" s="46">
        <v>1882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1882</v>
      </c>
      <c r="P46" s="47">
        <f t="shared" si="2"/>
        <v>9.5703025680142384E-2</v>
      </c>
      <c r="Q46" s="9"/>
    </row>
    <row r="47" spans="1:17">
      <c r="A47" s="12"/>
      <c r="B47" s="44">
        <v>712</v>
      </c>
      <c r="C47" s="20" t="s">
        <v>66</v>
      </c>
      <c r="D47" s="46">
        <v>0</v>
      </c>
      <c r="E47" s="46">
        <v>16402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16402</v>
      </c>
      <c r="P47" s="47">
        <f t="shared" si="2"/>
        <v>0.83407068395626749</v>
      </c>
      <c r="Q47" s="9"/>
    </row>
    <row r="48" spans="1:17">
      <c r="A48" s="12"/>
      <c r="B48" s="44">
        <v>713</v>
      </c>
      <c r="C48" s="20" t="s">
        <v>67</v>
      </c>
      <c r="D48" s="46">
        <v>0</v>
      </c>
      <c r="E48" s="46">
        <v>13782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13782</v>
      </c>
      <c r="P48" s="47">
        <f t="shared" si="2"/>
        <v>0.70083905415713199</v>
      </c>
      <c r="Q48" s="9"/>
    </row>
    <row r="49" spans="1:120">
      <c r="A49" s="12"/>
      <c r="B49" s="44">
        <v>715</v>
      </c>
      <c r="C49" s="20" t="s">
        <v>68</v>
      </c>
      <c r="D49" s="46">
        <v>0</v>
      </c>
      <c r="E49" s="46">
        <v>7396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7396</v>
      </c>
      <c r="P49" s="47">
        <f t="shared" si="2"/>
        <v>0.37609966946351386</v>
      </c>
      <c r="Q49" s="9"/>
    </row>
    <row r="50" spans="1:120">
      <c r="A50" s="12"/>
      <c r="B50" s="44">
        <v>724</v>
      </c>
      <c r="C50" s="20" t="s">
        <v>69</v>
      </c>
      <c r="D50" s="46">
        <v>0</v>
      </c>
      <c r="E50" s="46">
        <v>145231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145231</v>
      </c>
      <c r="P50" s="47">
        <f t="shared" si="2"/>
        <v>7.3852529875413166</v>
      </c>
      <c r="Q50" s="9"/>
    </row>
    <row r="51" spans="1:120" ht="15.75" thickBot="1">
      <c r="A51" s="12"/>
      <c r="B51" s="44">
        <v>744</v>
      </c>
      <c r="C51" s="20" t="s">
        <v>71</v>
      </c>
      <c r="D51" s="46">
        <v>0</v>
      </c>
      <c r="E51" s="46">
        <v>18508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18508</v>
      </c>
      <c r="P51" s="47">
        <f t="shared" si="2"/>
        <v>0.94116450546656494</v>
      </c>
      <c r="Q51" s="9"/>
    </row>
    <row r="52" spans="1:120" ht="16.5" thickBot="1">
      <c r="A52" s="14" t="s">
        <v>10</v>
      </c>
      <c r="B52" s="23"/>
      <c r="C52" s="22"/>
      <c r="D52" s="15">
        <f t="shared" ref="D52:N52" si="15">SUM(D5,D12,D21,D24,D27,D32,D35,D41,D43)</f>
        <v>13792041</v>
      </c>
      <c r="E52" s="15">
        <f t="shared" si="15"/>
        <v>14058638</v>
      </c>
      <c r="F52" s="15">
        <f t="shared" si="15"/>
        <v>228686</v>
      </c>
      <c r="G52" s="15">
        <f t="shared" si="15"/>
        <v>0</v>
      </c>
      <c r="H52" s="15">
        <f t="shared" si="15"/>
        <v>0</v>
      </c>
      <c r="I52" s="15">
        <f t="shared" si="15"/>
        <v>0</v>
      </c>
      <c r="J52" s="15">
        <f t="shared" si="15"/>
        <v>0</v>
      </c>
      <c r="K52" s="15">
        <f t="shared" si="15"/>
        <v>0</v>
      </c>
      <c r="L52" s="15">
        <f t="shared" si="15"/>
        <v>0</v>
      </c>
      <c r="M52" s="15">
        <f t="shared" si="15"/>
        <v>16222677</v>
      </c>
      <c r="N52" s="15">
        <f t="shared" si="15"/>
        <v>264372</v>
      </c>
      <c r="O52" s="15">
        <f t="shared" si="13"/>
        <v>44566414</v>
      </c>
      <c r="P52" s="37">
        <f t="shared" si="2"/>
        <v>2266.2809051614545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38"/>
      <c r="B54" s="39"/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8" t="s">
        <v>142</v>
      </c>
      <c r="N54" s="48"/>
      <c r="O54" s="48"/>
      <c r="P54" s="41">
        <v>19665</v>
      </c>
    </row>
    <row r="55" spans="1:120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1"/>
    </row>
    <row r="56" spans="1:120" ht="15.75" customHeight="1" thickBot="1">
      <c r="A56" s="52" t="s">
        <v>80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4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2795735</v>
      </c>
      <c r="E5" s="26">
        <f t="shared" si="0"/>
        <v>5641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2801376</v>
      </c>
      <c r="O5" s="32">
        <f t="shared" ref="O5:O50" si="2">(N5/O$52)</f>
        <v>140.0617969101545</v>
      </c>
      <c r="P5" s="6"/>
    </row>
    <row r="6" spans="1:133">
      <c r="A6" s="12"/>
      <c r="B6" s="44">
        <v>511</v>
      </c>
      <c r="C6" s="20" t="s">
        <v>20</v>
      </c>
      <c r="D6" s="46">
        <v>1086110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1086110</v>
      </c>
      <c r="O6" s="47">
        <f t="shared" si="2"/>
        <v>54.302784860756965</v>
      </c>
      <c r="P6" s="9"/>
    </row>
    <row r="7" spans="1:133">
      <c r="A7" s="12"/>
      <c r="B7" s="44">
        <v>513</v>
      </c>
      <c r="C7" s="20" t="s">
        <v>21</v>
      </c>
      <c r="D7" s="46">
        <v>1514811</v>
      </c>
      <c r="E7" s="46">
        <v>5641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1520452</v>
      </c>
      <c r="O7" s="47">
        <f t="shared" si="2"/>
        <v>76.018799060047002</v>
      </c>
      <c r="P7" s="9"/>
    </row>
    <row r="8" spans="1:133">
      <c r="A8" s="12"/>
      <c r="B8" s="44">
        <v>514</v>
      </c>
      <c r="C8" s="20" t="s">
        <v>22</v>
      </c>
      <c r="D8" s="46">
        <v>54149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54149</v>
      </c>
      <c r="O8" s="47">
        <f t="shared" si="2"/>
        <v>2.7073146342682866</v>
      </c>
      <c r="P8" s="9"/>
    </row>
    <row r="9" spans="1:133">
      <c r="A9" s="12"/>
      <c r="B9" s="44">
        <v>515</v>
      </c>
      <c r="C9" s="20" t="s">
        <v>23</v>
      </c>
      <c r="D9" s="46">
        <v>30610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30610</v>
      </c>
      <c r="O9" s="47">
        <f t="shared" si="2"/>
        <v>1.5304234788260587</v>
      </c>
      <c r="P9" s="9"/>
    </row>
    <row r="10" spans="1:133">
      <c r="A10" s="12"/>
      <c r="B10" s="44">
        <v>516</v>
      </c>
      <c r="C10" s="20" t="s">
        <v>24</v>
      </c>
      <c r="D10" s="46">
        <v>88579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88579</v>
      </c>
      <c r="O10" s="47">
        <f t="shared" si="2"/>
        <v>4.4287285635718217</v>
      </c>
      <c r="P10" s="9"/>
    </row>
    <row r="11" spans="1:133">
      <c r="A11" s="12"/>
      <c r="B11" s="44">
        <v>519</v>
      </c>
      <c r="C11" s="20" t="s">
        <v>108</v>
      </c>
      <c r="D11" s="46">
        <v>21476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21476</v>
      </c>
      <c r="O11" s="47">
        <f t="shared" si="2"/>
        <v>1.0737463126843658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6054500</v>
      </c>
      <c r="E12" s="31">
        <f t="shared" si="3"/>
        <v>389533</v>
      </c>
      <c r="F12" s="31">
        <f t="shared" si="3"/>
        <v>228687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6672720</v>
      </c>
      <c r="O12" s="43">
        <f t="shared" si="2"/>
        <v>333.61931903404832</v>
      </c>
      <c r="P12" s="10"/>
    </row>
    <row r="13" spans="1:133">
      <c r="A13" s="12"/>
      <c r="B13" s="44">
        <v>521</v>
      </c>
      <c r="C13" s="20" t="s">
        <v>27</v>
      </c>
      <c r="D13" s="46">
        <v>3896229</v>
      </c>
      <c r="E13" s="46">
        <v>103357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3999586</v>
      </c>
      <c r="O13" s="47">
        <f t="shared" si="2"/>
        <v>199.96930153492326</v>
      </c>
      <c r="P13" s="9"/>
    </row>
    <row r="14" spans="1:133">
      <c r="A14" s="12"/>
      <c r="B14" s="44">
        <v>522</v>
      </c>
      <c r="C14" s="20" t="s">
        <v>28</v>
      </c>
      <c r="D14" s="46">
        <v>89554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89554</v>
      </c>
      <c r="O14" s="47">
        <f t="shared" si="2"/>
        <v>4.4774761261936904</v>
      </c>
      <c r="P14" s="9"/>
    </row>
    <row r="15" spans="1:133">
      <c r="A15" s="12"/>
      <c r="B15" s="44">
        <v>523</v>
      </c>
      <c r="C15" s="20" t="s">
        <v>109</v>
      </c>
      <c r="D15" s="46">
        <v>285389</v>
      </c>
      <c r="E15" s="46">
        <v>3745</v>
      </c>
      <c r="F15" s="46">
        <v>228687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517821</v>
      </c>
      <c r="O15" s="47">
        <f t="shared" si="2"/>
        <v>25.88975551222439</v>
      </c>
      <c r="P15" s="9"/>
    </row>
    <row r="16" spans="1:133">
      <c r="A16" s="12"/>
      <c r="B16" s="44">
        <v>524</v>
      </c>
      <c r="C16" s="20" t="s">
        <v>30</v>
      </c>
      <c r="D16" s="46">
        <v>55485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55485</v>
      </c>
      <c r="O16" s="47">
        <f t="shared" si="2"/>
        <v>2.7741112944352784</v>
      </c>
      <c r="P16" s="9"/>
    </row>
    <row r="17" spans="1:16">
      <c r="A17" s="12"/>
      <c r="B17" s="44">
        <v>525</v>
      </c>
      <c r="C17" s="20" t="s">
        <v>31</v>
      </c>
      <c r="D17" s="46">
        <v>206928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206928</v>
      </c>
      <c r="O17" s="47">
        <f t="shared" si="2"/>
        <v>10.345882705864707</v>
      </c>
      <c r="P17" s="9"/>
    </row>
    <row r="18" spans="1:16">
      <c r="A18" s="12"/>
      <c r="B18" s="44">
        <v>526</v>
      </c>
      <c r="C18" s="20" t="s">
        <v>32</v>
      </c>
      <c r="D18" s="46">
        <v>1468156</v>
      </c>
      <c r="E18" s="46">
        <v>6221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1474377</v>
      </c>
      <c r="O18" s="47">
        <f t="shared" si="2"/>
        <v>73.715164241787917</v>
      </c>
      <c r="P18" s="9"/>
    </row>
    <row r="19" spans="1:16">
      <c r="A19" s="12"/>
      <c r="B19" s="44">
        <v>527</v>
      </c>
      <c r="C19" s="20" t="s">
        <v>33</v>
      </c>
      <c r="D19" s="46">
        <v>50927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50927</v>
      </c>
      <c r="O19" s="47">
        <f t="shared" si="2"/>
        <v>2.5462226888655568</v>
      </c>
      <c r="P19" s="9"/>
    </row>
    <row r="20" spans="1:16">
      <c r="A20" s="12"/>
      <c r="B20" s="44">
        <v>529</v>
      </c>
      <c r="C20" s="20" t="s">
        <v>34</v>
      </c>
      <c r="D20" s="46">
        <v>1832</v>
      </c>
      <c r="E20" s="46">
        <v>276210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278042</v>
      </c>
      <c r="O20" s="47">
        <f t="shared" si="2"/>
        <v>13.901404929753513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335284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335284</v>
      </c>
      <c r="O21" s="43">
        <f t="shared" si="2"/>
        <v>16.763361831908405</v>
      </c>
      <c r="P21" s="10"/>
    </row>
    <row r="22" spans="1:16">
      <c r="A22" s="12"/>
      <c r="B22" s="44">
        <v>534</v>
      </c>
      <c r="C22" s="20" t="s">
        <v>110</v>
      </c>
      <c r="D22" s="46">
        <v>171596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171596</v>
      </c>
      <c r="O22" s="47">
        <f t="shared" si="2"/>
        <v>8.5793710314484279</v>
      </c>
      <c r="P22" s="9"/>
    </row>
    <row r="23" spans="1:16">
      <c r="A23" s="12"/>
      <c r="B23" s="44">
        <v>537</v>
      </c>
      <c r="C23" s="20" t="s">
        <v>111</v>
      </c>
      <c r="D23" s="46">
        <v>163688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163688</v>
      </c>
      <c r="O23" s="47">
        <f t="shared" si="2"/>
        <v>8.1839908004599771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500</v>
      </c>
      <c r="E24" s="31">
        <f t="shared" si="6"/>
        <v>11710256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11710756</v>
      </c>
      <c r="O24" s="43">
        <f t="shared" si="2"/>
        <v>585.5085245737713</v>
      </c>
      <c r="P24" s="10"/>
    </row>
    <row r="25" spans="1:16">
      <c r="A25" s="12"/>
      <c r="B25" s="44">
        <v>541</v>
      </c>
      <c r="C25" s="20" t="s">
        <v>112</v>
      </c>
      <c r="D25" s="46">
        <v>0</v>
      </c>
      <c r="E25" s="46">
        <v>11710256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11710256</v>
      </c>
      <c r="O25" s="47">
        <f t="shared" si="2"/>
        <v>585.48352582370876</v>
      </c>
      <c r="P25" s="9"/>
    </row>
    <row r="26" spans="1:16">
      <c r="A26" s="12"/>
      <c r="B26" s="44">
        <v>549</v>
      </c>
      <c r="C26" s="20" t="s">
        <v>113</v>
      </c>
      <c r="D26" s="46">
        <v>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500</v>
      </c>
      <c r="O26" s="47">
        <f t="shared" si="2"/>
        <v>2.4998750062496876E-2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92392</v>
      </c>
      <c r="E27" s="31">
        <f t="shared" si="8"/>
        <v>394430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234370</v>
      </c>
      <c r="N27" s="31">
        <f t="shared" si="7"/>
        <v>721192</v>
      </c>
      <c r="O27" s="43">
        <f t="shared" si="2"/>
        <v>36.057797110144492</v>
      </c>
      <c r="P27" s="10"/>
    </row>
    <row r="28" spans="1:16">
      <c r="A28" s="13"/>
      <c r="B28" s="45">
        <v>552</v>
      </c>
      <c r="C28" s="21" t="s">
        <v>43</v>
      </c>
      <c r="D28" s="46">
        <v>40488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234370</v>
      </c>
      <c r="N28" s="46">
        <f t="shared" si="7"/>
        <v>274858</v>
      </c>
      <c r="O28" s="47">
        <f t="shared" si="2"/>
        <v>13.742212889355532</v>
      </c>
      <c r="P28" s="9"/>
    </row>
    <row r="29" spans="1:16">
      <c r="A29" s="13"/>
      <c r="B29" s="45">
        <v>553</v>
      </c>
      <c r="C29" s="21" t="s">
        <v>114</v>
      </c>
      <c r="D29" s="46">
        <v>45420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45420</v>
      </c>
      <c r="O29" s="47">
        <f t="shared" si="2"/>
        <v>2.2708864556772159</v>
      </c>
      <c r="P29" s="9"/>
    </row>
    <row r="30" spans="1:16">
      <c r="A30" s="13"/>
      <c r="B30" s="45">
        <v>559</v>
      </c>
      <c r="C30" s="21" t="s">
        <v>46</v>
      </c>
      <c r="D30" s="46">
        <v>6484</v>
      </c>
      <c r="E30" s="46">
        <v>394430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400914</v>
      </c>
      <c r="O30" s="47">
        <f t="shared" si="2"/>
        <v>20.044697765111746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SUM(D32:D34)</f>
        <v>543269</v>
      </c>
      <c r="E31" s="31">
        <f t="shared" si="9"/>
        <v>48685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591954</v>
      </c>
      <c r="O31" s="43">
        <f t="shared" si="2"/>
        <v>29.59622018899055</v>
      </c>
      <c r="P31" s="10"/>
    </row>
    <row r="32" spans="1:16">
      <c r="A32" s="12"/>
      <c r="B32" s="44">
        <v>562</v>
      </c>
      <c r="C32" s="20" t="s">
        <v>115</v>
      </c>
      <c r="D32" s="46">
        <v>504669</v>
      </c>
      <c r="E32" s="46">
        <v>48685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553354</v>
      </c>
      <c r="O32" s="47">
        <f t="shared" si="2"/>
        <v>27.666316684165793</v>
      </c>
      <c r="P32" s="9"/>
    </row>
    <row r="33" spans="1:16">
      <c r="A33" s="12"/>
      <c r="B33" s="44">
        <v>564</v>
      </c>
      <c r="C33" s="20" t="s">
        <v>116</v>
      </c>
      <c r="D33" s="46">
        <v>27500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27500</v>
      </c>
      <c r="O33" s="47">
        <f t="shared" si="2"/>
        <v>1.3749312534373281</v>
      </c>
      <c r="P33" s="9"/>
    </row>
    <row r="34" spans="1:16">
      <c r="A34" s="12"/>
      <c r="B34" s="44">
        <v>569</v>
      </c>
      <c r="C34" s="20" t="s">
        <v>50</v>
      </c>
      <c r="D34" s="46">
        <v>11100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11100</v>
      </c>
      <c r="O34" s="47">
        <f t="shared" si="2"/>
        <v>0.55497225138743067</v>
      </c>
      <c r="P34" s="9"/>
    </row>
    <row r="35" spans="1:16" ht="15.75">
      <c r="A35" s="28" t="s">
        <v>51</v>
      </c>
      <c r="B35" s="29"/>
      <c r="C35" s="30"/>
      <c r="D35" s="31">
        <f t="shared" ref="D35:M35" si="11">SUM(D36:D38)</f>
        <v>1071458</v>
      </c>
      <c r="E35" s="31">
        <f t="shared" si="11"/>
        <v>1655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1073113</v>
      </c>
      <c r="O35" s="43">
        <f t="shared" si="2"/>
        <v>53.652967351632419</v>
      </c>
      <c r="P35" s="9"/>
    </row>
    <row r="36" spans="1:16">
      <c r="A36" s="12"/>
      <c r="B36" s="44">
        <v>571</v>
      </c>
      <c r="C36" s="20" t="s">
        <v>52</v>
      </c>
      <c r="D36" s="46">
        <v>134270</v>
      </c>
      <c r="E36" s="46">
        <v>1655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135925</v>
      </c>
      <c r="O36" s="47">
        <f t="shared" si="2"/>
        <v>6.7959102044897755</v>
      </c>
      <c r="P36" s="9"/>
    </row>
    <row r="37" spans="1:16">
      <c r="A37" s="12"/>
      <c r="B37" s="44">
        <v>572</v>
      </c>
      <c r="C37" s="20" t="s">
        <v>117</v>
      </c>
      <c r="D37" s="46">
        <v>932272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932272</v>
      </c>
      <c r="O37" s="47">
        <f t="shared" si="2"/>
        <v>46.611269436528175</v>
      </c>
      <c r="P37" s="9"/>
    </row>
    <row r="38" spans="1:16">
      <c r="A38" s="12"/>
      <c r="B38" s="44">
        <v>575</v>
      </c>
      <c r="C38" s="20" t="s">
        <v>118</v>
      </c>
      <c r="D38" s="46">
        <v>4916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4916</v>
      </c>
      <c r="O38" s="47">
        <f t="shared" si="2"/>
        <v>0.24578771061446927</v>
      </c>
      <c r="P38" s="9"/>
    </row>
    <row r="39" spans="1:16" ht="15.75">
      <c r="A39" s="28" t="s">
        <v>119</v>
      </c>
      <c r="B39" s="29"/>
      <c r="C39" s="30"/>
      <c r="D39" s="31">
        <f t="shared" ref="D39:M39" si="12">SUM(D40:D40)</f>
        <v>1162581</v>
      </c>
      <c r="E39" s="31">
        <f t="shared" si="12"/>
        <v>81908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ref="N39:N50" si="13">SUM(D39:M39)</f>
        <v>1244489</v>
      </c>
      <c r="O39" s="43">
        <f t="shared" si="2"/>
        <v>62.221338933053346</v>
      </c>
      <c r="P39" s="9"/>
    </row>
    <row r="40" spans="1:16">
      <c r="A40" s="12"/>
      <c r="B40" s="44">
        <v>581</v>
      </c>
      <c r="C40" s="20" t="s">
        <v>120</v>
      </c>
      <c r="D40" s="46">
        <v>1162581</v>
      </c>
      <c r="E40" s="46">
        <v>81908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1244489</v>
      </c>
      <c r="O40" s="47">
        <f t="shared" si="2"/>
        <v>62.221338933053346</v>
      </c>
      <c r="P40" s="9"/>
    </row>
    <row r="41" spans="1:16" ht="15.75">
      <c r="A41" s="28" t="s">
        <v>57</v>
      </c>
      <c r="B41" s="29"/>
      <c r="C41" s="30"/>
      <c r="D41" s="31">
        <f t="shared" ref="D41:M41" si="14">SUM(D42:D49)</f>
        <v>417304</v>
      </c>
      <c r="E41" s="31">
        <f t="shared" si="14"/>
        <v>830620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3"/>
        <v>1247924</v>
      </c>
      <c r="O41" s="43">
        <f t="shared" si="2"/>
        <v>62.393080345982703</v>
      </c>
      <c r="P41" s="9"/>
    </row>
    <row r="42" spans="1:16">
      <c r="A42" s="12"/>
      <c r="B42" s="44">
        <v>601</v>
      </c>
      <c r="C42" s="20" t="s">
        <v>121</v>
      </c>
      <c r="D42" s="46">
        <v>0</v>
      </c>
      <c r="E42" s="46">
        <v>566110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566110</v>
      </c>
      <c r="O42" s="47">
        <f t="shared" si="2"/>
        <v>28.304084795760211</v>
      </c>
      <c r="P42" s="9"/>
    </row>
    <row r="43" spans="1:16">
      <c r="A43" s="12"/>
      <c r="B43" s="44">
        <v>604</v>
      </c>
      <c r="C43" s="20" t="s">
        <v>122</v>
      </c>
      <c r="D43" s="46">
        <v>417304</v>
      </c>
      <c r="E43" s="46">
        <v>33957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451261</v>
      </c>
      <c r="O43" s="47">
        <f t="shared" si="2"/>
        <v>22.561921903904803</v>
      </c>
      <c r="P43" s="9"/>
    </row>
    <row r="44" spans="1:16">
      <c r="A44" s="12"/>
      <c r="B44" s="44">
        <v>611</v>
      </c>
      <c r="C44" s="20" t="s">
        <v>131</v>
      </c>
      <c r="D44" s="46">
        <v>0</v>
      </c>
      <c r="E44" s="46">
        <v>6395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6395</v>
      </c>
      <c r="O44" s="47">
        <f t="shared" si="2"/>
        <v>0.31973401329933504</v>
      </c>
      <c r="P44" s="9"/>
    </row>
    <row r="45" spans="1:16">
      <c r="A45" s="12"/>
      <c r="B45" s="44">
        <v>712</v>
      </c>
      <c r="C45" s="20" t="s">
        <v>97</v>
      </c>
      <c r="D45" s="46">
        <v>0</v>
      </c>
      <c r="E45" s="46">
        <v>23807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23807</v>
      </c>
      <c r="O45" s="47">
        <f t="shared" si="2"/>
        <v>1.1902904854757261</v>
      </c>
      <c r="P45" s="9"/>
    </row>
    <row r="46" spans="1:16">
      <c r="A46" s="12"/>
      <c r="B46" s="44">
        <v>713</v>
      </c>
      <c r="C46" s="20" t="s">
        <v>123</v>
      </c>
      <c r="D46" s="46">
        <v>0</v>
      </c>
      <c r="E46" s="46">
        <v>19687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19687</v>
      </c>
      <c r="O46" s="47">
        <f t="shared" si="2"/>
        <v>0.98430078496075202</v>
      </c>
      <c r="P46" s="9"/>
    </row>
    <row r="47" spans="1:16">
      <c r="A47" s="12"/>
      <c r="B47" s="44">
        <v>715</v>
      </c>
      <c r="C47" s="20" t="s">
        <v>99</v>
      </c>
      <c r="D47" s="46">
        <v>0</v>
      </c>
      <c r="E47" s="46">
        <v>5171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5171</v>
      </c>
      <c r="O47" s="47">
        <f t="shared" si="2"/>
        <v>0.25853707314634267</v>
      </c>
      <c r="P47" s="9"/>
    </row>
    <row r="48" spans="1:16">
      <c r="A48" s="12"/>
      <c r="B48" s="44">
        <v>724</v>
      </c>
      <c r="C48" s="20" t="s">
        <v>124</v>
      </c>
      <c r="D48" s="46">
        <v>0</v>
      </c>
      <c r="E48" s="46">
        <v>142747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142747</v>
      </c>
      <c r="O48" s="47">
        <f t="shared" si="2"/>
        <v>7.1369931503424828</v>
      </c>
      <c r="P48" s="9"/>
    </row>
    <row r="49" spans="1:119" ht="15.75" thickBot="1">
      <c r="A49" s="12"/>
      <c r="B49" s="44">
        <v>744</v>
      </c>
      <c r="C49" s="20" t="s">
        <v>125</v>
      </c>
      <c r="D49" s="46">
        <v>0</v>
      </c>
      <c r="E49" s="46">
        <v>32746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32746</v>
      </c>
      <c r="O49" s="47">
        <f t="shared" si="2"/>
        <v>1.6372181390930454</v>
      </c>
      <c r="P49" s="9"/>
    </row>
    <row r="50" spans="1:119" ht="16.5" thickBot="1">
      <c r="A50" s="14" t="s">
        <v>10</v>
      </c>
      <c r="B50" s="23"/>
      <c r="C50" s="22"/>
      <c r="D50" s="15">
        <f t="shared" ref="D50:M50" si="15">SUM(D5,D12,D21,D24,D27,D31,D35,D39,D41)</f>
        <v>12473023</v>
      </c>
      <c r="E50" s="15">
        <f t="shared" si="15"/>
        <v>13462728</v>
      </c>
      <c r="F50" s="15">
        <f t="shared" si="15"/>
        <v>228687</v>
      </c>
      <c r="G50" s="15">
        <f t="shared" si="15"/>
        <v>0</v>
      </c>
      <c r="H50" s="15">
        <f t="shared" si="15"/>
        <v>0</v>
      </c>
      <c r="I50" s="15">
        <f t="shared" si="15"/>
        <v>0</v>
      </c>
      <c r="J50" s="15">
        <f t="shared" si="15"/>
        <v>0</v>
      </c>
      <c r="K50" s="15">
        <f t="shared" si="15"/>
        <v>0</v>
      </c>
      <c r="L50" s="15">
        <f t="shared" si="15"/>
        <v>0</v>
      </c>
      <c r="M50" s="15">
        <f t="shared" si="15"/>
        <v>234370</v>
      </c>
      <c r="N50" s="15">
        <f t="shared" si="13"/>
        <v>26398808</v>
      </c>
      <c r="O50" s="37">
        <f t="shared" si="2"/>
        <v>1319.8744062796861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48" t="s">
        <v>140</v>
      </c>
      <c r="M52" s="48"/>
      <c r="N52" s="48"/>
      <c r="O52" s="41">
        <v>20001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80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2791099</v>
      </c>
      <c r="E5" s="26">
        <f t="shared" si="0"/>
        <v>7950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2799049</v>
      </c>
      <c r="O5" s="32">
        <f t="shared" ref="O5:O51" si="2">(N5/O$53)</f>
        <v>139.61040450895305</v>
      </c>
      <c r="P5" s="6"/>
    </row>
    <row r="6" spans="1:133">
      <c r="A6" s="12"/>
      <c r="B6" s="44">
        <v>511</v>
      </c>
      <c r="C6" s="20" t="s">
        <v>20</v>
      </c>
      <c r="D6" s="46">
        <v>1095744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1095744</v>
      </c>
      <c r="O6" s="47">
        <f t="shared" si="2"/>
        <v>54.653299416429746</v>
      </c>
      <c r="P6" s="9"/>
    </row>
    <row r="7" spans="1:133">
      <c r="A7" s="12"/>
      <c r="B7" s="44">
        <v>513</v>
      </c>
      <c r="C7" s="20" t="s">
        <v>21</v>
      </c>
      <c r="D7" s="46">
        <v>1502356</v>
      </c>
      <c r="E7" s="46">
        <v>7950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1510306</v>
      </c>
      <c r="O7" s="47">
        <f t="shared" si="2"/>
        <v>75.330739687764975</v>
      </c>
      <c r="P7" s="9"/>
    </row>
    <row r="8" spans="1:133">
      <c r="A8" s="12"/>
      <c r="B8" s="44">
        <v>514</v>
      </c>
      <c r="C8" s="20" t="s">
        <v>22</v>
      </c>
      <c r="D8" s="46">
        <v>57706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57706</v>
      </c>
      <c r="O8" s="47">
        <f t="shared" si="2"/>
        <v>2.8782482916853707</v>
      </c>
      <c r="P8" s="9"/>
    </row>
    <row r="9" spans="1:133">
      <c r="A9" s="12"/>
      <c r="B9" s="44">
        <v>515</v>
      </c>
      <c r="C9" s="20" t="s">
        <v>23</v>
      </c>
      <c r="D9" s="46">
        <v>25050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25050</v>
      </c>
      <c r="O9" s="47">
        <f t="shared" si="2"/>
        <v>1.2494388747568457</v>
      </c>
      <c r="P9" s="9"/>
    </row>
    <row r="10" spans="1:133">
      <c r="A10" s="12"/>
      <c r="B10" s="44">
        <v>516</v>
      </c>
      <c r="C10" s="20" t="s">
        <v>24</v>
      </c>
      <c r="D10" s="46">
        <v>88767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88767</v>
      </c>
      <c r="O10" s="47">
        <f t="shared" si="2"/>
        <v>4.4275026185844677</v>
      </c>
      <c r="P10" s="9"/>
    </row>
    <row r="11" spans="1:133">
      <c r="A11" s="12"/>
      <c r="B11" s="44">
        <v>519</v>
      </c>
      <c r="C11" s="20" t="s">
        <v>108</v>
      </c>
      <c r="D11" s="46">
        <v>21476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21476</v>
      </c>
      <c r="O11" s="47">
        <f t="shared" si="2"/>
        <v>1.0711756197316575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6628578</v>
      </c>
      <c r="E12" s="31">
        <f t="shared" si="3"/>
        <v>626166</v>
      </c>
      <c r="F12" s="31">
        <f t="shared" si="3"/>
        <v>228687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7483431</v>
      </c>
      <c r="O12" s="43">
        <f t="shared" si="2"/>
        <v>373.25707017806377</v>
      </c>
      <c r="P12" s="10"/>
    </row>
    <row r="13" spans="1:133">
      <c r="A13" s="12"/>
      <c r="B13" s="44">
        <v>521</v>
      </c>
      <c r="C13" s="20" t="s">
        <v>27</v>
      </c>
      <c r="D13" s="46">
        <v>4248466</v>
      </c>
      <c r="E13" s="46">
        <v>132247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4380713</v>
      </c>
      <c r="O13" s="47">
        <f t="shared" si="2"/>
        <v>218.50032420569605</v>
      </c>
      <c r="P13" s="9"/>
    </row>
    <row r="14" spans="1:133">
      <c r="A14" s="12"/>
      <c r="B14" s="44">
        <v>522</v>
      </c>
      <c r="C14" s="20" t="s">
        <v>28</v>
      </c>
      <c r="D14" s="46">
        <v>82304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82304</v>
      </c>
      <c r="O14" s="47">
        <f t="shared" si="2"/>
        <v>4.1051424011172628</v>
      </c>
      <c r="P14" s="9"/>
    </row>
    <row r="15" spans="1:133">
      <c r="A15" s="12"/>
      <c r="B15" s="44">
        <v>523</v>
      </c>
      <c r="C15" s="20" t="s">
        <v>109</v>
      </c>
      <c r="D15" s="46">
        <v>70047</v>
      </c>
      <c r="E15" s="46">
        <v>0</v>
      </c>
      <c r="F15" s="46">
        <v>228687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298734</v>
      </c>
      <c r="O15" s="47">
        <f t="shared" si="2"/>
        <v>14.900194523417627</v>
      </c>
      <c r="P15" s="9"/>
    </row>
    <row r="16" spans="1:133">
      <c r="A16" s="12"/>
      <c r="B16" s="44">
        <v>524</v>
      </c>
      <c r="C16" s="20" t="s">
        <v>30</v>
      </c>
      <c r="D16" s="46">
        <v>94146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94146</v>
      </c>
      <c r="O16" s="47">
        <f t="shared" si="2"/>
        <v>4.6957953015112972</v>
      </c>
      <c r="P16" s="9"/>
    </row>
    <row r="17" spans="1:16">
      <c r="A17" s="12"/>
      <c r="B17" s="44">
        <v>525</v>
      </c>
      <c r="C17" s="20" t="s">
        <v>31</v>
      </c>
      <c r="D17" s="46">
        <v>560351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560351</v>
      </c>
      <c r="O17" s="47">
        <f t="shared" si="2"/>
        <v>27.949074766821287</v>
      </c>
      <c r="P17" s="9"/>
    </row>
    <row r="18" spans="1:16">
      <c r="A18" s="12"/>
      <c r="B18" s="44">
        <v>526</v>
      </c>
      <c r="C18" s="20" t="s">
        <v>32</v>
      </c>
      <c r="D18" s="46">
        <v>1522197</v>
      </c>
      <c r="E18" s="46">
        <v>134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1522331</v>
      </c>
      <c r="O18" s="47">
        <f t="shared" si="2"/>
        <v>75.930520225447651</v>
      </c>
      <c r="P18" s="9"/>
    </row>
    <row r="19" spans="1:16">
      <c r="A19" s="12"/>
      <c r="B19" s="44">
        <v>527</v>
      </c>
      <c r="C19" s="20" t="s">
        <v>33</v>
      </c>
      <c r="D19" s="46">
        <v>51067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51067</v>
      </c>
      <c r="O19" s="47">
        <f t="shared" si="2"/>
        <v>2.5471095815252629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493785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493785</v>
      </c>
      <c r="O20" s="47">
        <f t="shared" si="2"/>
        <v>24.628909172527308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377997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377997</v>
      </c>
      <c r="O21" s="43">
        <f t="shared" si="2"/>
        <v>18.853658536585368</v>
      </c>
      <c r="P21" s="10"/>
    </row>
    <row r="22" spans="1:16">
      <c r="A22" s="12"/>
      <c r="B22" s="44">
        <v>534</v>
      </c>
      <c r="C22" s="20" t="s">
        <v>110</v>
      </c>
      <c r="D22" s="46">
        <v>213124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213124</v>
      </c>
      <c r="O22" s="47">
        <f t="shared" si="2"/>
        <v>10.630156117512096</v>
      </c>
      <c r="P22" s="9"/>
    </row>
    <row r="23" spans="1:16">
      <c r="A23" s="12"/>
      <c r="B23" s="44">
        <v>537</v>
      </c>
      <c r="C23" s="20" t="s">
        <v>111</v>
      </c>
      <c r="D23" s="46">
        <v>164873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164873</v>
      </c>
      <c r="O23" s="47">
        <f t="shared" si="2"/>
        <v>8.2235024190732702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SUM(D25:D27)</f>
        <v>21179</v>
      </c>
      <c r="E24" s="31">
        <f t="shared" si="6"/>
        <v>6022965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6044144</v>
      </c>
      <c r="O24" s="43">
        <f t="shared" si="2"/>
        <v>301.46860192528305</v>
      </c>
      <c r="P24" s="10"/>
    </row>
    <row r="25" spans="1:16">
      <c r="A25" s="12"/>
      <c r="B25" s="44">
        <v>541</v>
      </c>
      <c r="C25" s="20" t="s">
        <v>112</v>
      </c>
      <c r="D25" s="46">
        <v>0</v>
      </c>
      <c r="E25" s="46">
        <v>6022965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6022965</v>
      </c>
      <c r="O25" s="47">
        <f t="shared" si="2"/>
        <v>300.41224001197065</v>
      </c>
      <c r="P25" s="9"/>
    </row>
    <row r="26" spans="1:16">
      <c r="A26" s="12"/>
      <c r="B26" s="44">
        <v>544</v>
      </c>
      <c r="C26" s="20" t="s">
        <v>130</v>
      </c>
      <c r="D26" s="46">
        <v>20679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20679</v>
      </c>
      <c r="O26" s="47">
        <f t="shared" si="2"/>
        <v>1.0314230136166391</v>
      </c>
      <c r="P26" s="9"/>
    </row>
    <row r="27" spans="1:16">
      <c r="A27" s="12"/>
      <c r="B27" s="44">
        <v>549</v>
      </c>
      <c r="C27" s="20" t="s">
        <v>113</v>
      </c>
      <c r="D27" s="46">
        <v>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500</v>
      </c>
      <c r="O27" s="47">
        <f t="shared" si="2"/>
        <v>2.4938899695745424E-2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SUM(D29:D31)</f>
        <v>186268</v>
      </c>
      <c r="E28" s="31">
        <f t="shared" si="8"/>
        <v>611751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798019</v>
      </c>
      <c r="O28" s="43">
        <f t="shared" si="2"/>
        <v>39.803431592598137</v>
      </c>
      <c r="P28" s="10"/>
    </row>
    <row r="29" spans="1:16">
      <c r="A29" s="13"/>
      <c r="B29" s="45">
        <v>552</v>
      </c>
      <c r="C29" s="21" t="s">
        <v>43</v>
      </c>
      <c r="D29" s="46">
        <v>118670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118670</v>
      </c>
      <c r="O29" s="47">
        <f t="shared" si="2"/>
        <v>5.9189984537882188</v>
      </c>
      <c r="P29" s="9"/>
    </row>
    <row r="30" spans="1:16">
      <c r="A30" s="13"/>
      <c r="B30" s="45">
        <v>553</v>
      </c>
      <c r="C30" s="21" t="s">
        <v>114</v>
      </c>
      <c r="D30" s="46">
        <v>60725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60725</v>
      </c>
      <c r="O30" s="47">
        <f t="shared" si="2"/>
        <v>3.0288293680482816</v>
      </c>
      <c r="P30" s="9"/>
    </row>
    <row r="31" spans="1:16">
      <c r="A31" s="13"/>
      <c r="B31" s="45">
        <v>559</v>
      </c>
      <c r="C31" s="21" t="s">
        <v>46</v>
      </c>
      <c r="D31" s="46">
        <v>6873</v>
      </c>
      <c r="E31" s="46">
        <v>611751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618624</v>
      </c>
      <c r="O31" s="47">
        <f t="shared" si="2"/>
        <v>30.855603770761633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535465</v>
      </c>
      <c r="E32" s="31">
        <f t="shared" si="9"/>
        <v>52428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587893</v>
      </c>
      <c r="O32" s="43">
        <f t="shared" si="2"/>
        <v>29.32280911766173</v>
      </c>
      <c r="P32" s="10"/>
    </row>
    <row r="33" spans="1:16">
      <c r="A33" s="12"/>
      <c r="B33" s="44">
        <v>562</v>
      </c>
      <c r="C33" s="20" t="s">
        <v>115</v>
      </c>
      <c r="D33" s="46">
        <v>517892</v>
      </c>
      <c r="E33" s="46">
        <v>52428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570320</v>
      </c>
      <c r="O33" s="47">
        <f t="shared" si="2"/>
        <v>28.446306548955061</v>
      </c>
      <c r="P33" s="9"/>
    </row>
    <row r="34" spans="1:16">
      <c r="A34" s="12"/>
      <c r="B34" s="44">
        <v>564</v>
      </c>
      <c r="C34" s="20" t="s">
        <v>116</v>
      </c>
      <c r="D34" s="46">
        <v>7697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7697</v>
      </c>
      <c r="O34" s="47">
        <f t="shared" si="2"/>
        <v>0.38390942191630506</v>
      </c>
      <c r="P34" s="9"/>
    </row>
    <row r="35" spans="1:16">
      <c r="A35" s="12"/>
      <c r="B35" s="44">
        <v>569</v>
      </c>
      <c r="C35" s="20" t="s">
        <v>50</v>
      </c>
      <c r="D35" s="46">
        <v>9876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9876</v>
      </c>
      <c r="O35" s="47">
        <f t="shared" si="2"/>
        <v>0.49259314679036359</v>
      </c>
      <c r="P35" s="9"/>
    </row>
    <row r="36" spans="1:16" ht="15.75">
      <c r="A36" s="28" t="s">
        <v>51</v>
      </c>
      <c r="B36" s="29"/>
      <c r="C36" s="30"/>
      <c r="D36" s="31">
        <f t="shared" ref="D36:M36" si="11">SUM(D37:D40)</f>
        <v>259568</v>
      </c>
      <c r="E36" s="31">
        <f t="shared" si="11"/>
        <v>300770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560338</v>
      </c>
      <c r="O36" s="43">
        <f t="shared" si="2"/>
        <v>27.948426355429199</v>
      </c>
      <c r="P36" s="9"/>
    </row>
    <row r="37" spans="1:16">
      <c r="A37" s="12"/>
      <c r="B37" s="44">
        <v>571</v>
      </c>
      <c r="C37" s="20" t="s">
        <v>52</v>
      </c>
      <c r="D37" s="46">
        <v>207893</v>
      </c>
      <c r="E37" s="46">
        <v>2038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209931</v>
      </c>
      <c r="O37" s="47">
        <f t="shared" si="2"/>
        <v>10.470896304055065</v>
      </c>
      <c r="P37" s="9"/>
    </row>
    <row r="38" spans="1:16">
      <c r="A38" s="12"/>
      <c r="B38" s="44">
        <v>572</v>
      </c>
      <c r="C38" s="20" t="s">
        <v>117</v>
      </c>
      <c r="D38" s="46">
        <v>20355</v>
      </c>
      <c r="E38" s="46">
        <v>298732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319087</v>
      </c>
      <c r="O38" s="47">
        <f t="shared" si="2"/>
        <v>15.91535737443264</v>
      </c>
      <c r="P38" s="9"/>
    </row>
    <row r="39" spans="1:16">
      <c r="A39" s="12"/>
      <c r="B39" s="44">
        <v>574</v>
      </c>
      <c r="C39" s="20" t="s">
        <v>89</v>
      </c>
      <c r="D39" s="46">
        <v>13309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13309</v>
      </c>
      <c r="O39" s="47">
        <f t="shared" si="2"/>
        <v>0.66382363210135165</v>
      </c>
      <c r="P39" s="9"/>
    </row>
    <row r="40" spans="1:16">
      <c r="A40" s="12"/>
      <c r="B40" s="44">
        <v>575</v>
      </c>
      <c r="C40" s="20" t="s">
        <v>118</v>
      </c>
      <c r="D40" s="46">
        <v>18011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18011</v>
      </c>
      <c r="O40" s="47">
        <f t="shared" si="2"/>
        <v>0.89834904484014166</v>
      </c>
      <c r="P40" s="9"/>
    </row>
    <row r="41" spans="1:16" ht="15.75">
      <c r="A41" s="28" t="s">
        <v>119</v>
      </c>
      <c r="B41" s="29"/>
      <c r="C41" s="30"/>
      <c r="D41" s="31">
        <f t="shared" ref="D41:M41" si="12">SUM(D42:D42)</f>
        <v>989503</v>
      </c>
      <c r="E41" s="31">
        <f t="shared" si="12"/>
        <v>166112</v>
      </c>
      <c r="F41" s="31">
        <f t="shared" si="12"/>
        <v>69004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ref="N41:N51" si="13">SUM(D41:M41)</f>
        <v>1224619</v>
      </c>
      <c r="O41" s="43">
        <f t="shared" si="2"/>
        <v>61.081300813008127</v>
      </c>
      <c r="P41" s="9"/>
    </row>
    <row r="42" spans="1:16">
      <c r="A42" s="12"/>
      <c r="B42" s="44">
        <v>581</v>
      </c>
      <c r="C42" s="20" t="s">
        <v>120</v>
      </c>
      <c r="D42" s="46">
        <v>989503</v>
      </c>
      <c r="E42" s="46">
        <v>166112</v>
      </c>
      <c r="F42" s="46">
        <v>69004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1224619</v>
      </c>
      <c r="O42" s="47">
        <f t="shared" si="2"/>
        <v>61.081300813008127</v>
      </c>
      <c r="P42" s="9"/>
    </row>
    <row r="43" spans="1:16" ht="15.75">
      <c r="A43" s="28" t="s">
        <v>57</v>
      </c>
      <c r="B43" s="29"/>
      <c r="C43" s="30"/>
      <c r="D43" s="31">
        <f t="shared" ref="D43:M43" si="14">SUM(D44:D50)</f>
        <v>381812</v>
      </c>
      <c r="E43" s="31">
        <f t="shared" si="14"/>
        <v>840697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3"/>
        <v>1222509</v>
      </c>
      <c r="O43" s="43">
        <f t="shared" si="2"/>
        <v>60.976058656292082</v>
      </c>
      <c r="P43" s="9"/>
    </row>
    <row r="44" spans="1:16">
      <c r="A44" s="12"/>
      <c r="B44" s="44">
        <v>601</v>
      </c>
      <c r="C44" s="20" t="s">
        <v>121</v>
      </c>
      <c r="D44" s="46">
        <v>0</v>
      </c>
      <c r="E44" s="46">
        <v>610279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610279</v>
      </c>
      <c r="O44" s="47">
        <f t="shared" si="2"/>
        <v>30.439373534839643</v>
      </c>
      <c r="P44" s="9"/>
    </row>
    <row r="45" spans="1:16">
      <c r="A45" s="12"/>
      <c r="B45" s="44">
        <v>604</v>
      </c>
      <c r="C45" s="20" t="s">
        <v>122</v>
      </c>
      <c r="D45" s="46">
        <v>381812</v>
      </c>
      <c r="E45" s="46">
        <v>3760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385572</v>
      </c>
      <c r="O45" s="47">
        <f t="shared" si="2"/>
        <v>19.231482866975909</v>
      </c>
      <c r="P45" s="9"/>
    </row>
    <row r="46" spans="1:16">
      <c r="A46" s="12"/>
      <c r="B46" s="44">
        <v>712</v>
      </c>
      <c r="C46" s="20" t="s">
        <v>97</v>
      </c>
      <c r="D46" s="46">
        <v>0</v>
      </c>
      <c r="E46" s="46">
        <v>29237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29237</v>
      </c>
      <c r="O46" s="47">
        <f t="shared" si="2"/>
        <v>1.458277220809018</v>
      </c>
      <c r="P46" s="9"/>
    </row>
    <row r="47" spans="1:16">
      <c r="A47" s="12"/>
      <c r="B47" s="44">
        <v>713</v>
      </c>
      <c r="C47" s="20" t="s">
        <v>123</v>
      </c>
      <c r="D47" s="46">
        <v>0</v>
      </c>
      <c r="E47" s="46">
        <v>20628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20628</v>
      </c>
      <c r="O47" s="47">
        <f t="shared" si="2"/>
        <v>1.0288792458476732</v>
      </c>
      <c r="P47" s="9"/>
    </row>
    <row r="48" spans="1:16">
      <c r="A48" s="12"/>
      <c r="B48" s="44">
        <v>715</v>
      </c>
      <c r="C48" s="20" t="s">
        <v>99</v>
      </c>
      <c r="D48" s="46">
        <v>0</v>
      </c>
      <c r="E48" s="46">
        <v>5912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5912</v>
      </c>
      <c r="O48" s="47">
        <f t="shared" si="2"/>
        <v>0.29487755000249388</v>
      </c>
      <c r="P48" s="9"/>
    </row>
    <row r="49" spans="1:119">
      <c r="A49" s="12"/>
      <c r="B49" s="44">
        <v>724</v>
      </c>
      <c r="C49" s="20" t="s">
        <v>124</v>
      </c>
      <c r="D49" s="46">
        <v>0</v>
      </c>
      <c r="E49" s="46">
        <v>130051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130051</v>
      </c>
      <c r="O49" s="47">
        <f t="shared" si="2"/>
        <v>6.4866576886627758</v>
      </c>
      <c r="P49" s="9"/>
    </row>
    <row r="50" spans="1:119" ht="15.75" thickBot="1">
      <c r="A50" s="12"/>
      <c r="B50" s="44">
        <v>744</v>
      </c>
      <c r="C50" s="20" t="s">
        <v>125</v>
      </c>
      <c r="D50" s="46">
        <v>0</v>
      </c>
      <c r="E50" s="46">
        <v>40830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40830</v>
      </c>
      <c r="O50" s="47">
        <f t="shared" si="2"/>
        <v>2.0365105491545714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5">SUM(D5,D12,D21,D24,D28,D32,D36,D41,D43)</f>
        <v>12171469</v>
      </c>
      <c r="E51" s="15">
        <f t="shared" si="15"/>
        <v>8628839</v>
      </c>
      <c r="F51" s="15">
        <f t="shared" si="15"/>
        <v>297691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3"/>
        <v>21097999</v>
      </c>
      <c r="O51" s="37">
        <f t="shared" si="2"/>
        <v>1052.3217616838745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48" t="s">
        <v>138</v>
      </c>
      <c r="M53" s="48"/>
      <c r="N53" s="48"/>
      <c r="O53" s="41">
        <v>20049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80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2937782</v>
      </c>
      <c r="E5" s="26">
        <f t="shared" si="0"/>
        <v>5163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2942945</v>
      </c>
      <c r="O5" s="32">
        <f t="shared" ref="O5:O50" si="2">(N5/O$52)</f>
        <v>146.17518501961953</v>
      </c>
      <c r="P5" s="6"/>
    </row>
    <row r="6" spans="1:133">
      <c r="A6" s="12"/>
      <c r="B6" s="44">
        <v>511</v>
      </c>
      <c r="C6" s="20" t="s">
        <v>20</v>
      </c>
      <c r="D6" s="46">
        <v>1191883</v>
      </c>
      <c r="E6" s="46">
        <v>3100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1194983</v>
      </c>
      <c r="O6" s="47">
        <f t="shared" si="2"/>
        <v>59.354442954353551</v>
      </c>
      <c r="P6" s="9"/>
    </row>
    <row r="7" spans="1:133">
      <c r="A7" s="12"/>
      <c r="B7" s="44">
        <v>513</v>
      </c>
      <c r="C7" s="20" t="s">
        <v>21</v>
      </c>
      <c r="D7" s="46">
        <v>1580584</v>
      </c>
      <c r="E7" s="46">
        <v>2063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1582647</v>
      </c>
      <c r="O7" s="47">
        <f t="shared" si="2"/>
        <v>78.609596185367309</v>
      </c>
      <c r="P7" s="9"/>
    </row>
    <row r="8" spans="1:133">
      <c r="A8" s="12"/>
      <c r="B8" s="44">
        <v>514</v>
      </c>
      <c r="C8" s="20" t="s">
        <v>22</v>
      </c>
      <c r="D8" s="46">
        <v>45191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45191</v>
      </c>
      <c r="O8" s="47">
        <f t="shared" si="2"/>
        <v>2.2446232553519097</v>
      </c>
      <c r="P8" s="9"/>
    </row>
    <row r="9" spans="1:133">
      <c r="A9" s="12"/>
      <c r="B9" s="44">
        <v>515</v>
      </c>
      <c r="C9" s="20" t="s">
        <v>23</v>
      </c>
      <c r="D9" s="46">
        <v>13230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13230</v>
      </c>
      <c r="O9" s="47">
        <f t="shared" si="2"/>
        <v>0.65713008493518099</v>
      </c>
      <c r="P9" s="9"/>
    </row>
    <row r="10" spans="1:133">
      <c r="A10" s="12"/>
      <c r="B10" s="44">
        <v>516</v>
      </c>
      <c r="C10" s="20" t="s">
        <v>24</v>
      </c>
      <c r="D10" s="46">
        <v>85418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85418</v>
      </c>
      <c r="O10" s="47">
        <f t="shared" si="2"/>
        <v>4.242686137187702</v>
      </c>
      <c r="P10" s="9"/>
    </row>
    <row r="11" spans="1:133">
      <c r="A11" s="12"/>
      <c r="B11" s="44">
        <v>519</v>
      </c>
      <c r="C11" s="20" t="s">
        <v>108</v>
      </c>
      <c r="D11" s="46">
        <v>21476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21476</v>
      </c>
      <c r="O11" s="47">
        <f t="shared" si="2"/>
        <v>1.0667064024238813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5663234</v>
      </c>
      <c r="E12" s="31">
        <f t="shared" si="3"/>
        <v>508457</v>
      </c>
      <c r="F12" s="31">
        <f t="shared" si="3"/>
        <v>228686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6400377</v>
      </c>
      <c r="O12" s="43">
        <f t="shared" si="2"/>
        <v>317.9047831917747</v>
      </c>
      <c r="P12" s="10"/>
    </row>
    <row r="13" spans="1:133">
      <c r="A13" s="12"/>
      <c r="B13" s="44">
        <v>521</v>
      </c>
      <c r="C13" s="20" t="s">
        <v>27</v>
      </c>
      <c r="D13" s="46">
        <v>3766969</v>
      </c>
      <c r="E13" s="46">
        <v>102050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3869019</v>
      </c>
      <c r="O13" s="47">
        <f t="shared" si="2"/>
        <v>192.17299955297273</v>
      </c>
      <c r="P13" s="9"/>
    </row>
    <row r="14" spans="1:133">
      <c r="A14" s="12"/>
      <c r="B14" s="44">
        <v>522</v>
      </c>
      <c r="C14" s="20" t="s">
        <v>28</v>
      </c>
      <c r="D14" s="46">
        <v>82304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82304</v>
      </c>
      <c r="O14" s="47">
        <f t="shared" si="2"/>
        <v>4.0880147022301694</v>
      </c>
      <c r="P14" s="9"/>
    </row>
    <row r="15" spans="1:133">
      <c r="A15" s="12"/>
      <c r="B15" s="44">
        <v>523</v>
      </c>
      <c r="C15" s="20" t="s">
        <v>109</v>
      </c>
      <c r="D15" s="46">
        <v>112512</v>
      </c>
      <c r="E15" s="46">
        <v>0</v>
      </c>
      <c r="F15" s="46">
        <v>228686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341198</v>
      </c>
      <c r="O15" s="47">
        <f t="shared" si="2"/>
        <v>16.947201112601203</v>
      </c>
      <c r="P15" s="9"/>
    </row>
    <row r="16" spans="1:133">
      <c r="A16" s="12"/>
      <c r="B16" s="44">
        <v>524</v>
      </c>
      <c r="C16" s="20" t="s">
        <v>30</v>
      </c>
      <c r="D16" s="46">
        <v>110935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110935</v>
      </c>
      <c r="O16" s="47">
        <f t="shared" si="2"/>
        <v>5.5101077832414447</v>
      </c>
      <c r="P16" s="9"/>
    </row>
    <row r="17" spans="1:16">
      <c r="A17" s="12"/>
      <c r="B17" s="44">
        <v>525</v>
      </c>
      <c r="C17" s="20" t="s">
        <v>31</v>
      </c>
      <c r="D17" s="46">
        <v>169586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169586</v>
      </c>
      <c r="O17" s="47">
        <f t="shared" si="2"/>
        <v>8.4232851537277114</v>
      </c>
      <c r="P17" s="9"/>
    </row>
    <row r="18" spans="1:16">
      <c r="A18" s="12"/>
      <c r="B18" s="44">
        <v>526</v>
      </c>
      <c r="C18" s="20" t="s">
        <v>32</v>
      </c>
      <c r="D18" s="46">
        <v>1369664</v>
      </c>
      <c r="E18" s="46">
        <v>12715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1382379</v>
      </c>
      <c r="O18" s="47">
        <f t="shared" si="2"/>
        <v>68.662345403069594</v>
      </c>
      <c r="P18" s="9"/>
    </row>
    <row r="19" spans="1:16">
      <c r="A19" s="12"/>
      <c r="B19" s="44">
        <v>527</v>
      </c>
      <c r="C19" s="20" t="s">
        <v>33</v>
      </c>
      <c r="D19" s="46">
        <v>51264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51264</v>
      </c>
      <c r="O19" s="47">
        <f t="shared" si="2"/>
        <v>2.5462673223066608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393692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393692</v>
      </c>
      <c r="O20" s="47">
        <f t="shared" si="2"/>
        <v>19.554562161625192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332375</v>
      </c>
      <c r="E21" s="31">
        <f t="shared" si="5"/>
        <v>0</v>
      </c>
      <c r="F21" s="31">
        <f t="shared" si="5"/>
        <v>3802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336177</v>
      </c>
      <c r="O21" s="43">
        <f t="shared" si="2"/>
        <v>16.697809566383551</v>
      </c>
      <c r="P21" s="10"/>
    </row>
    <row r="22" spans="1:16">
      <c r="A22" s="12"/>
      <c r="B22" s="44">
        <v>534</v>
      </c>
      <c r="C22" s="20" t="s">
        <v>110</v>
      </c>
      <c r="D22" s="46">
        <v>163862</v>
      </c>
      <c r="E22" s="46">
        <v>0</v>
      </c>
      <c r="F22" s="46">
        <v>3802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167664</v>
      </c>
      <c r="O22" s="47">
        <f t="shared" si="2"/>
        <v>8.3278199970198177</v>
      </c>
      <c r="P22" s="9"/>
    </row>
    <row r="23" spans="1:16">
      <c r="A23" s="12"/>
      <c r="B23" s="44">
        <v>537</v>
      </c>
      <c r="C23" s="20" t="s">
        <v>111</v>
      </c>
      <c r="D23" s="46">
        <v>168513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168513</v>
      </c>
      <c r="O23" s="47">
        <f t="shared" si="2"/>
        <v>8.3699895693637316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500</v>
      </c>
      <c r="E24" s="31">
        <f t="shared" si="6"/>
        <v>12184147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12184647</v>
      </c>
      <c r="O24" s="43">
        <f t="shared" si="2"/>
        <v>605.20771867083897</v>
      </c>
      <c r="P24" s="10"/>
    </row>
    <row r="25" spans="1:16">
      <c r="A25" s="12"/>
      <c r="B25" s="44">
        <v>541</v>
      </c>
      <c r="C25" s="20" t="s">
        <v>112</v>
      </c>
      <c r="D25" s="46">
        <v>0</v>
      </c>
      <c r="E25" s="46">
        <v>12184147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12184147</v>
      </c>
      <c r="O25" s="47">
        <f t="shared" si="2"/>
        <v>605.18288382257981</v>
      </c>
      <c r="P25" s="9"/>
    </row>
    <row r="26" spans="1:16">
      <c r="A26" s="12"/>
      <c r="B26" s="44">
        <v>549</v>
      </c>
      <c r="C26" s="20" t="s">
        <v>113</v>
      </c>
      <c r="D26" s="46">
        <v>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500</v>
      </c>
      <c r="O26" s="47">
        <f t="shared" si="2"/>
        <v>2.4834848259077138E-2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117054</v>
      </c>
      <c r="E27" s="31">
        <f t="shared" si="8"/>
        <v>650082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191428</v>
      </c>
      <c r="N27" s="31">
        <f t="shared" si="7"/>
        <v>958564</v>
      </c>
      <c r="O27" s="43">
        <f t="shared" si="2"/>
        <v>47.611582973228032</v>
      </c>
      <c r="P27" s="10"/>
    </row>
    <row r="28" spans="1:16">
      <c r="A28" s="13"/>
      <c r="B28" s="45">
        <v>552</v>
      </c>
      <c r="C28" s="21" t="s">
        <v>43</v>
      </c>
      <c r="D28" s="46">
        <v>58128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58128</v>
      </c>
      <c r="O28" s="47">
        <f t="shared" si="2"/>
        <v>2.8872001192072716</v>
      </c>
      <c r="P28" s="9"/>
    </row>
    <row r="29" spans="1:16">
      <c r="A29" s="13"/>
      <c r="B29" s="45">
        <v>553</v>
      </c>
      <c r="C29" s="21" t="s">
        <v>114</v>
      </c>
      <c r="D29" s="46">
        <v>49904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49904</v>
      </c>
      <c r="O29" s="47">
        <f t="shared" si="2"/>
        <v>2.4787165350419711</v>
      </c>
      <c r="P29" s="9"/>
    </row>
    <row r="30" spans="1:16">
      <c r="A30" s="13"/>
      <c r="B30" s="45">
        <v>559</v>
      </c>
      <c r="C30" s="21" t="s">
        <v>46</v>
      </c>
      <c r="D30" s="46">
        <v>9022</v>
      </c>
      <c r="E30" s="46">
        <v>650082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191428</v>
      </c>
      <c r="N30" s="46">
        <f t="shared" si="7"/>
        <v>850532</v>
      </c>
      <c r="O30" s="47">
        <f t="shared" si="2"/>
        <v>42.245666318978792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SUM(D32:D34)</f>
        <v>485521</v>
      </c>
      <c r="E31" s="31">
        <f t="shared" si="9"/>
        <v>232901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718422</v>
      </c>
      <c r="O31" s="43">
        <f t="shared" si="2"/>
        <v>35.683802711965427</v>
      </c>
      <c r="P31" s="10"/>
    </row>
    <row r="32" spans="1:16">
      <c r="A32" s="12"/>
      <c r="B32" s="44">
        <v>562</v>
      </c>
      <c r="C32" s="20" t="s">
        <v>115</v>
      </c>
      <c r="D32" s="46">
        <v>474933</v>
      </c>
      <c r="E32" s="46">
        <v>232901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707834</v>
      </c>
      <c r="O32" s="47">
        <f t="shared" si="2"/>
        <v>35.157899965231209</v>
      </c>
      <c r="P32" s="9"/>
    </row>
    <row r="33" spans="1:16">
      <c r="A33" s="12"/>
      <c r="B33" s="44">
        <v>564</v>
      </c>
      <c r="C33" s="20" t="s">
        <v>116</v>
      </c>
      <c r="D33" s="46">
        <v>4000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4000</v>
      </c>
      <c r="O33" s="47">
        <f t="shared" si="2"/>
        <v>0.1986787860726171</v>
      </c>
      <c r="P33" s="9"/>
    </row>
    <row r="34" spans="1:16">
      <c r="A34" s="12"/>
      <c r="B34" s="44">
        <v>569</v>
      </c>
      <c r="C34" s="20" t="s">
        <v>50</v>
      </c>
      <c r="D34" s="46">
        <v>6588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6588</v>
      </c>
      <c r="O34" s="47">
        <f t="shared" si="2"/>
        <v>0.32722396066160037</v>
      </c>
      <c r="P34" s="9"/>
    </row>
    <row r="35" spans="1:16" ht="15.75">
      <c r="A35" s="28" t="s">
        <v>51</v>
      </c>
      <c r="B35" s="29"/>
      <c r="C35" s="30"/>
      <c r="D35" s="31">
        <f t="shared" ref="D35:M35" si="11">SUM(D36:D39)</f>
        <v>243927</v>
      </c>
      <c r="E35" s="31">
        <f t="shared" si="11"/>
        <v>22159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266086</v>
      </c>
      <c r="O35" s="43">
        <f t="shared" si="2"/>
        <v>13.216410867729598</v>
      </c>
      <c r="P35" s="9"/>
    </row>
    <row r="36" spans="1:16">
      <c r="A36" s="12"/>
      <c r="B36" s="44">
        <v>571</v>
      </c>
      <c r="C36" s="20" t="s">
        <v>52</v>
      </c>
      <c r="D36" s="46">
        <v>198203</v>
      </c>
      <c r="E36" s="46">
        <v>3159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201362</v>
      </c>
      <c r="O36" s="47">
        <f t="shared" si="2"/>
        <v>10.001589430288581</v>
      </c>
      <c r="P36" s="9"/>
    </row>
    <row r="37" spans="1:16">
      <c r="A37" s="12"/>
      <c r="B37" s="44">
        <v>572</v>
      </c>
      <c r="C37" s="20" t="s">
        <v>117</v>
      </c>
      <c r="D37" s="46">
        <v>13668</v>
      </c>
      <c r="E37" s="46">
        <v>19000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32668</v>
      </c>
      <c r="O37" s="47">
        <f t="shared" si="2"/>
        <v>1.6226096458550638</v>
      </c>
      <c r="P37" s="9"/>
    </row>
    <row r="38" spans="1:16">
      <c r="A38" s="12"/>
      <c r="B38" s="44">
        <v>574</v>
      </c>
      <c r="C38" s="20" t="s">
        <v>89</v>
      </c>
      <c r="D38" s="46">
        <v>9605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9605</v>
      </c>
      <c r="O38" s="47">
        <f t="shared" si="2"/>
        <v>0.47707743505687178</v>
      </c>
      <c r="P38" s="9"/>
    </row>
    <row r="39" spans="1:16">
      <c r="A39" s="12"/>
      <c r="B39" s="44">
        <v>575</v>
      </c>
      <c r="C39" s="20" t="s">
        <v>118</v>
      </c>
      <c r="D39" s="46">
        <v>22451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22451</v>
      </c>
      <c r="O39" s="47">
        <f t="shared" si="2"/>
        <v>1.1151343565290817</v>
      </c>
      <c r="P39" s="9"/>
    </row>
    <row r="40" spans="1:16" ht="15.75">
      <c r="A40" s="28" t="s">
        <v>119</v>
      </c>
      <c r="B40" s="29"/>
      <c r="C40" s="30"/>
      <c r="D40" s="31">
        <f t="shared" ref="D40:M40" si="12">SUM(D41:D41)</f>
        <v>1510945</v>
      </c>
      <c r="E40" s="31">
        <f t="shared" si="12"/>
        <v>66602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ref="N40:N50" si="13">SUM(D40:M40)</f>
        <v>1577547</v>
      </c>
      <c r="O40" s="43">
        <f t="shared" si="2"/>
        <v>78.35628073312472</v>
      </c>
      <c r="P40" s="9"/>
    </row>
    <row r="41" spans="1:16">
      <c r="A41" s="12"/>
      <c r="B41" s="44">
        <v>581</v>
      </c>
      <c r="C41" s="20" t="s">
        <v>120</v>
      </c>
      <c r="D41" s="46">
        <v>1510945</v>
      </c>
      <c r="E41" s="46">
        <v>66602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1577547</v>
      </c>
      <c r="O41" s="47">
        <f t="shared" si="2"/>
        <v>78.35628073312472</v>
      </c>
      <c r="P41" s="9"/>
    </row>
    <row r="42" spans="1:16" ht="15.75">
      <c r="A42" s="28" t="s">
        <v>57</v>
      </c>
      <c r="B42" s="29"/>
      <c r="C42" s="30"/>
      <c r="D42" s="31">
        <f t="shared" ref="D42:M42" si="14">SUM(D43:D49)</f>
        <v>380821</v>
      </c>
      <c r="E42" s="31">
        <f t="shared" si="14"/>
        <v>885019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 t="shared" si="13"/>
        <v>1265840</v>
      </c>
      <c r="O42" s="43">
        <f t="shared" si="2"/>
        <v>62.873888640540407</v>
      </c>
      <c r="P42" s="9"/>
    </row>
    <row r="43" spans="1:16">
      <c r="A43" s="12"/>
      <c r="B43" s="44">
        <v>601</v>
      </c>
      <c r="C43" s="20" t="s">
        <v>121</v>
      </c>
      <c r="D43" s="46">
        <v>0</v>
      </c>
      <c r="E43" s="46">
        <v>609674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609674</v>
      </c>
      <c r="O43" s="47">
        <f t="shared" si="2"/>
        <v>30.282322555009188</v>
      </c>
      <c r="P43" s="9"/>
    </row>
    <row r="44" spans="1:16">
      <c r="A44" s="12"/>
      <c r="B44" s="44">
        <v>604</v>
      </c>
      <c r="C44" s="20" t="s">
        <v>122</v>
      </c>
      <c r="D44" s="46">
        <v>380821</v>
      </c>
      <c r="E44" s="46">
        <v>44148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424969</v>
      </c>
      <c r="O44" s="47">
        <f t="shared" si="2"/>
        <v>21.108081259623503</v>
      </c>
      <c r="P44" s="9"/>
    </row>
    <row r="45" spans="1:16">
      <c r="A45" s="12"/>
      <c r="B45" s="44">
        <v>712</v>
      </c>
      <c r="C45" s="20" t="s">
        <v>97</v>
      </c>
      <c r="D45" s="46">
        <v>0</v>
      </c>
      <c r="E45" s="46">
        <v>13248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13248</v>
      </c>
      <c r="O45" s="47">
        <f t="shared" si="2"/>
        <v>0.65802413947250782</v>
      </c>
      <c r="P45" s="9"/>
    </row>
    <row r="46" spans="1:16">
      <c r="A46" s="12"/>
      <c r="B46" s="44">
        <v>713</v>
      </c>
      <c r="C46" s="20" t="s">
        <v>123</v>
      </c>
      <c r="D46" s="46">
        <v>0</v>
      </c>
      <c r="E46" s="46">
        <v>11802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11802</v>
      </c>
      <c r="O46" s="47">
        <f t="shared" si="2"/>
        <v>0.58620175830725674</v>
      </c>
      <c r="P46" s="9"/>
    </row>
    <row r="47" spans="1:16">
      <c r="A47" s="12"/>
      <c r="B47" s="44">
        <v>715</v>
      </c>
      <c r="C47" s="20" t="s">
        <v>99</v>
      </c>
      <c r="D47" s="46">
        <v>0</v>
      </c>
      <c r="E47" s="46">
        <v>6840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6840</v>
      </c>
      <c r="O47" s="47">
        <f t="shared" si="2"/>
        <v>0.33974072418417522</v>
      </c>
      <c r="P47" s="9"/>
    </row>
    <row r="48" spans="1:16">
      <c r="A48" s="12"/>
      <c r="B48" s="44">
        <v>724</v>
      </c>
      <c r="C48" s="20" t="s">
        <v>124</v>
      </c>
      <c r="D48" s="46">
        <v>0</v>
      </c>
      <c r="E48" s="46">
        <v>122477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122477</v>
      </c>
      <c r="O48" s="47">
        <f t="shared" si="2"/>
        <v>6.0833954204539813</v>
      </c>
      <c r="P48" s="9"/>
    </row>
    <row r="49" spans="1:119" ht="15.75" thickBot="1">
      <c r="A49" s="12"/>
      <c r="B49" s="44">
        <v>744</v>
      </c>
      <c r="C49" s="20" t="s">
        <v>125</v>
      </c>
      <c r="D49" s="46">
        <v>0</v>
      </c>
      <c r="E49" s="46">
        <v>76830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76830</v>
      </c>
      <c r="O49" s="47">
        <f t="shared" si="2"/>
        <v>3.8161227834897931</v>
      </c>
      <c r="P49" s="9"/>
    </row>
    <row r="50" spans="1:119" ht="16.5" thickBot="1">
      <c r="A50" s="14" t="s">
        <v>10</v>
      </c>
      <c r="B50" s="23"/>
      <c r="C50" s="22"/>
      <c r="D50" s="15">
        <f t="shared" ref="D50:M50" si="15">SUM(D5,D12,D21,D24,D27,D31,D35,D40,D42)</f>
        <v>11672159</v>
      </c>
      <c r="E50" s="15">
        <f t="shared" si="15"/>
        <v>14554530</v>
      </c>
      <c r="F50" s="15">
        <f t="shared" si="15"/>
        <v>232488</v>
      </c>
      <c r="G50" s="15">
        <f t="shared" si="15"/>
        <v>0</v>
      </c>
      <c r="H50" s="15">
        <f t="shared" si="15"/>
        <v>0</v>
      </c>
      <c r="I50" s="15">
        <f t="shared" si="15"/>
        <v>0</v>
      </c>
      <c r="J50" s="15">
        <f t="shared" si="15"/>
        <v>0</v>
      </c>
      <c r="K50" s="15">
        <f t="shared" si="15"/>
        <v>0</v>
      </c>
      <c r="L50" s="15">
        <f t="shared" si="15"/>
        <v>0</v>
      </c>
      <c r="M50" s="15">
        <f t="shared" si="15"/>
        <v>191428</v>
      </c>
      <c r="N50" s="15">
        <f t="shared" si="13"/>
        <v>26650605</v>
      </c>
      <c r="O50" s="37">
        <f t="shared" si="2"/>
        <v>1323.7274623752048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48" t="s">
        <v>136</v>
      </c>
      <c r="M52" s="48"/>
      <c r="N52" s="48"/>
      <c r="O52" s="41">
        <v>20133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80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2515659</v>
      </c>
      <c r="E5" s="26">
        <f t="shared" si="0"/>
        <v>13507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2529166</v>
      </c>
      <c r="O5" s="32">
        <f t="shared" ref="O5:O50" si="2">(N5/O$52)</f>
        <v>125.14428500742207</v>
      </c>
      <c r="P5" s="6"/>
    </row>
    <row r="6" spans="1:133">
      <c r="A6" s="12"/>
      <c r="B6" s="44">
        <v>511</v>
      </c>
      <c r="C6" s="20" t="s">
        <v>20</v>
      </c>
      <c r="D6" s="46">
        <v>986692</v>
      </c>
      <c r="E6" s="46">
        <v>13507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1000199</v>
      </c>
      <c r="O6" s="47">
        <f t="shared" si="2"/>
        <v>49.490301830776843</v>
      </c>
      <c r="P6" s="9"/>
    </row>
    <row r="7" spans="1:133">
      <c r="A7" s="12"/>
      <c r="B7" s="44">
        <v>513</v>
      </c>
      <c r="C7" s="20" t="s">
        <v>21</v>
      </c>
      <c r="D7" s="46">
        <v>1354946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1354946</v>
      </c>
      <c r="O7" s="47">
        <f t="shared" si="2"/>
        <v>67.043344878772885</v>
      </c>
      <c r="P7" s="9"/>
    </row>
    <row r="8" spans="1:133">
      <c r="A8" s="12"/>
      <c r="B8" s="44">
        <v>514</v>
      </c>
      <c r="C8" s="20" t="s">
        <v>22</v>
      </c>
      <c r="D8" s="46">
        <v>37086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37086</v>
      </c>
      <c r="O8" s="47">
        <f t="shared" si="2"/>
        <v>1.8350321622958932</v>
      </c>
      <c r="P8" s="9"/>
    </row>
    <row r="9" spans="1:133">
      <c r="A9" s="12"/>
      <c r="B9" s="44">
        <v>515</v>
      </c>
      <c r="C9" s="20" t="s">
        <v>23</v>
      </c>
      <c r="D9" s="46">
        <v>30451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30451</v>
      </c>
      <c r="O9" s="47">
        <f t="shared" si="2"/>
        <v>1.5067293419099457</v>
      </c>
      <c r="P9" s="9"/>
    </row>
    <row r="10" spans="1:133">
      <c r="A10" s="12"/>
      <c r="B10" s="44">
        <v>516</v>
      </c>
      <c r="C10" s="20" t="s">
        <v>24</v>
      </c>
      <c r="D10" s="46">
        <v>85008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85008</v>
      </c>
      <c r="O10" s="47">
        <f t="shared" si="2"/>
        <v>4.2062345373577434</v>
      </c>
      <c r="P10" s="9"/>
    </row>
    <row r="11" spans="1:133">
      <c r="A11" s="12"/>
      <c r="B11" s="44">
        <v>519</v>
      </c>
      <c r="C11" s="20" t="s">
        <v>108</v>
      </c>
      <c r="D11" s="46">
        <v>21476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21476</v>
      </c>
      <c r="O11" s="47">
        <f t="shared" si="2"/>
        <v>1.0626422563087581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5640642</v>
      </c>
      <c r="E12" s="31">
        <f t="shared" si="3"/>
        <v>669413</v>
      </c>
      <c r="F12" s="31">
        <f t="shared" si="3"/>
        <v>228687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6538742</v>
      </c>
      <c r="O12" s="43">
        <f t="shared" si="2"/>
        <v>323.53993072736267</v>
      </c>
      <c r="P12" s="10"/>
    </row>
    <row r="13" spans="1:133">
      <c r="A13" s="12"/>
      <c r="B13" s="44">
        <v>521</v>
      </c>
      <c r="C13" s="20" t="s">
        <v>27</v>
      </c>
      <c r="D13" s="46">
        <v>3759137</v>
      </c>
      <c r="E13" s="46">
        <v>149030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3908167</v>
      </c>
      <c r="O13" s="47">
        <f t="shared" si="2"/>
        <v>193.37788223651657</v>
      </c>
      <c r="P13" s="9"/>
    </row>
    <row r="14" spans="1:133">
      <c r="A14" s="12"/>
      <c r="B14" s="44">
        <v>522</v>
      </c>
      <c r="C14" s="20" t="s">
        <v>28</v>
      </c>
      <c r="D14" s="46">
        <v>83054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83054</v>
      </c>
      <c r="O14" s="47">
        <f t="shared" si="2"/>
        <v>4.1095497278574964</v>
      </c>
      <c r="P14" s="9"/>
    </row>
    <row r="15" spans="1:133">
      <c r="A15" s="12"/>
      <c r="B15" s="44">
        <v>523</v>
      </c>
      <c r="C15" s="20" t="s">
        <v>109</v>
      </c>
      <c r="D15" s="46">
        <v>65683</v>
      </c>
      <c r="E15" s="46">
        <v>0</v>
      </c>
      <c r="F15" s="46">
        <v>228687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294370</v>
      </c>
      <c r="O15" s="47">
        <f t="shared" si="2"/>
        <v>14.565561603166749</v>
      </c>
      <c r="P15" s="9"/>
    </row>
    <row r="16" spans="1:133">
      <c r="A16" s="12"/>
      <c r="B16" s="44">
        <v>524</v>
      </c>
      <c r="C16" s="20" t="s">
        <v>30</v>
      </c>
      <c r="D16" s="46">
        <v>100687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100687</v>
      </c>
      <c r="O16" s="47">
        <f t="shared" si="2"/>
        <v>4.982038594755072</v>
      </c>
      <c r="P16" s="9"/>
    </row>
    <row r="17" spans="1:16">
      <c r="A17" s="12"/>
      <c r="B17" s="44">
        <v>525</v>
      </c>
      <c r="C17" s="20" t="s">
        <v>31</v>
      </c>
      <c r="D17" s="46">
        <v>167225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167225</v>
      </c>
      <c r="O17" s="47">
        <f t="shared" si="2"/>
        <v>8.2743691241959425</v>
      </c>
      <c r="P17" s="9"/>
    </row>
    <row r="18" spans="1:16">
      <c r="A18" s="12"/>
      <c r="B18" s="44">
        <v>526</v>
      </c>
      <c r="C18" s="20" t="s">
        <v>32</v>
      </c>
      <c r="D18" s="46">
        <v>1414458</v>
      </c>
      <c r="E18" s="46">
        <v>282220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1696678</v>
      </c>
      <c r="O18" s="47">
        <f t="shared" si="2"/>
        <v>83.952399802078176</v>
      </c>
      <c r="P18" s="9"/>
    </row>
    <row r="19" spans="1:16">
      <c r="A19" s="12"/>
      <c r="B19" s="44">
        <v>527</v>
      </c>
      <c r="C19" s="20" t="s">
        <v>33</v>
      </c>
      <c r="D19" s="46">
        <v>50398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50398</v>
      </c>
      <c r="O19" s="47">
        <f t="shared" si="2"/>
        <v>2.4937159821870361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238163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238163</v>
      </c>
      <c r="O20" s="47">
        <f t="shared" si="2"/>
        <v>11.78441365660564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328326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328326</v>
      </c>
      <c r="O21" s="43">
        <f t="shared" si="2"/>
        <v>16.245719940623452</v>
      </c>
      <c r="P21" s="10"/>
    </row>
    <row r="22" spans="1:16">
      <c r="A22" s="12"/>
      <c r="B22" s="44">
        <v>534</v>
      </c>
      <c r="C22" s="20" t="s">
        <v>110</v>
      </c>
      <c r="D22" s="46">
        <v>165077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165077</v>
      </c>
      <c r="O22" s="47">
        <f t="shared" si="2"/>
        <v>8.1680851063829785</v>
      </c>
      <c r="P22" s="9"/>
    </row>
    <row r="23" spans="1:16">
      <c r="A23" s="12"/>
      <c r="B23" s="44">
        <v>537</v>
      </c>
      <c r="C23" s="20" t="s">
        <v>111</v>
      </c>
      <c r="D23" s="46">
        <v>163249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163249</v>
      </c>
      <c r="O23" s="47">
        <f t="shared" si="2"/>
        <v>8.0776348342404756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500</v>
      </c>
      <c r="E24" s="31">
        <f t="shared" si="6"/>
        <v>9300060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9300560</v>
      </c>
      <c r="O24" s="43">
        <f t="shared" si="2"/>
        <v>460.19594260267195</v>
      </c>
      <c r="P24" s="10"/>
    </row>
    <row r="25" spans="1:16">
      <c r="A25" s="12"/>
      <c r="B25" s="44">
        <v>541</v>
      </c>
      <c r="C25" s="20" t="s">
        <v>112</v>
      </c>
      <c r="D25" s="46">
        <v>0</v>
      </c>
      <c r="E25" s="46">
        <v>9300060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9300060</v>
      </c>
      <c r="O25" s="47">
        <f t="shared" si="2"/>
        <v>460.17120237506185</v>
      </c>
      <c r="P25" s="9"/>
    </row>
    <row r="26" spans="1:16">
      <c r="A26" s="12"/>
      <c r="B26" s="44">
        <v>549</v>
      </c>
      <c r="C26" s="20" t="s">
        <v>113</v>
      </c>
      <c r="D26" s="46">
        <v>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500</v>
      </c>
      <c r="O26" s="47">
        <f t="shared" si="2"/>
        <v>2.4740227610094014E-2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97163</v>
      </c>
      <c r="E27" s="31">
        <f t="shared" si="8"/>
        <v>422950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520113</v>
      </c>
      <c r="O27" s="43">
        <f t="shared" si="2"/>
        <v>25.735428005937656</v>
      </c>
      <c r="P27" s="10"/>
    </row>
    <row r="28" spans="1:16">
      <c r="A28" s="13"/>
      <c r="B28" s="45">
        <v>552</v>
      </c>
      <c r="C28" s="21" t="s">
        <v>43</v>
      </c>
      <c r="D28" s="46">
        <v>42283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42283</v>
      </c>
      <c r="O28" s="47">
        <f t="shared" si="2"/>
        <v>2.0921820880752104</v>
      </c>
      <c r="P28" s="9"/>
    </row>
    <row r="29" spans="1:16">
      <c r="A29" s="13"/>
      <c r="B29" s="45">
        <v>553</v>
      </c>
      <c r="C29" s="21" t="s">
        <v>114</v>
      </c>
      <c r="D29" s="46">
        <v>46989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46989</v>
      </c>
      <c r="O29" s="47">
        <f t="shared" si="2"/>
        <v>2.3250371103414151</v>
      </c>
      <c r="P29" s="9"/>
    </row>
    <row r="30" spans="1:16">
      <c r="A30" s="13"/>
      <c r="B30" s="45">
        <v>559</v>
      </c>
      <c r="C30" s="21" t="s">
        <v>46</v>
      </c>
      <c r="D30" s="46">
        <v>7891</v>
      </c>
      <c r="E30" s="46">
        <v>422950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430841</v>
      </c>
      <c r="O30" s="47">
        <f t="shared" si="2"/>
        <v>21.318208807521028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SUM(D32:D34)</f>
        <v>461458</v>
      </c>
      <c r="E31" s="31">
        <f t="shared" si="9"/>
        <v>47581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509039</v>
      </c>
      <c r="O31" s="43">
        <f t="shared" si="2"/>
        <v>25.187481444829292</v>
      </c>
      <c r="P31" s="10"/>
    </row>
    <row r="32" spans="1:16">
      <c r="A32" s="12"/>
      <c r="B32" s="44">
        <v>562</v>
      </c>
      <c r="C32" s="20" t="s">
        <v>115</v>
      </c>
      <c r="D32" s="46">
        <v>392378</v>
      </c>
      <c r="E32" s="46">
        <v>47581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439959</v>
      </c>
      <c r="O32" s="47">
        <f t="shared" si="2"/>
        <v>21.769371598218704</v>
      </c>
      <c r="P32" s="9"/>
    </row>
    <row r="33" spans="1:16">
      <c r="A33" s="12"/>
      <c r="B33" s="44">
        <v>564</v>
      </c>
      <c r="C33" s="20" t="s">
        <v>116</v>
      </c>
      <c r="D33" s="46">
        <v>21600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21600</v>
      </c>
      <c r="O33" s="47">
        <f t="shared" si="2"/>
        <v>1.0687778327560613</v>
      </c>
      <c r="P33" s="9"/>
    </row>
    <row r="34" spans="1:16">
      <c r="A34" s="12"/>
      <c r="B34" s="44">
        <v>569</v>
      </c>
      <c r="C34" s="20" t="s">
        <v>50</v>
      </c>
      <c r="D34" s="46">
        <v>47480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47480</v>
      </c>
      <c r="O34" s="47">
        <f t="shared" si="2"/>
        <v>2.3493320138545273</v>
      </c>
      <c r="P34" s="9"/>
    </row>
    <row r="35" spans="1:16" ht="15.75">
      <c r="A35" s="28" t="s">
        <v>51</v>
      </c>
      <c r="B35" s="29"/>
      <c r="C35" s="30"/>
      <c r="D35" s="31">
        <f t="shared" ref="D35:M35" si="11">SUM(D36:D38)</f>
        <v>253512</v>
      </c>
      <c r="E35" s="31">
        <f t="shared" si="11"/>
        <v>6385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259897</v>
      </c>
      <c r="O35" s="43">
        <f t="shared" si="2"/>
        <v>12.859821870361207</v>
      </c>
      <c r="P35" s="9"/>
    </row>
    <row r="36" spans="1:16">
      <c r="A36" s="12"/>
      <c r="B36" s="44">
        <v>571</v>
      </c>
      <c r="C36" s="20" t="s">
        <v>52</v>
      </c>
      <c r="D36" s="46">
        <v>207808</v>
      </c>
      <c r="E36" s="46">
        <v>6385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214193</v>
      </c>
      <c r="O36" s="47">
        <f t="shared" si="2"/>
        <v>10.598367144977734</v>
      </c>
      <c r="P36" s="9"/>
    </row>
    <row r="37" spans="1:16">
      <c r="A37" s="12"/>
      <c r="B37" s="44">
        <v>572</v>
      </c>
      <c r="C37" s="20" t="s">
        <v>117</v>
      </c>
      <c r="D37" s="46">
        <v>25747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25747</v>
      </c>
      <c r="O37" s="47">
        <f t="shared" si="2"/>
        <v>1.273973280554181</v>
      </c>
      <c r="P37" s="9"/>
    </row>
    <row r="38" spans="1:16">
      <c r="A38" s="12"/>
      <c r="B38" s="44">
        <v>575</v>
      </c>
      <c r="C38" s="20" t="s">
        <v>118</v>
      </c>
      <c r="D38" s="46">
        <v>19957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19957</v>
      </c>
      <c r="O38" s="47">
        <f t="shared" si="2"/>
        <v>0.98748144482929245</v>
      </c>
      <c r="P38" s="9"/>
    </row>
    <row r="39" spans="1:16" ht="15.75">
      <c r="A39" s="28" t="s">
        <v>119</v>
      </c>
      <c r="B39" s="29"/>
      <c r="C39" s="30"/>
      <c r="D39" s="31">
        <f t="shared" ref="D39:M39" si="12">SUM(D40:D40)</f>
        <v>1334474</v>
      </c>
      <c r="E39" s="31">
        <f t="shared" si="12"/>
        <v>104214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ref="N39:N50" si="13">SUM(D39:M39)</f>
        <v>1438688</v>
      </c>
      <c r="O39" s="43">
        <f t="shared" si="2"/>
        <v>71.186937159821866</v>
      </c>
      <c r="P39" s="9"/>
    </row>
    <row r="40" spans="1:16">
      <c r="A40" s="12"/>
      <c r="B40" s="44">
        <v>581</v>
      </c>
      <c r="C40" s="20" t="s">
        <v>120</v>
      </c>
      <c r="D40" s="46">
        <v>1334474</v>
      </c>
      <c r="E40" s="46">
        <v>104214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1438688</v>
      </c>
      <c r="O40" s="47">
        <f t="shared" si="2"/>
        <v>71.186937159821866</v>
      </c>
      <c r="P40" s="9"/>
    </row>
    <row r="41" spans="1:16" ht="15.75">
      <c r="A41" s="28" t="s">
        <v>57</v>
      </c>
      <c r="B41" s="29"/>
      <c r="C41" s="30"/>
      <c r="D41" s="31">
        <f t="shared" ref="D41:M41" si="14">SUM(D42:D49)</f>
        <v>371813</v>
      </c>
      <c r="E41" s="31">
        <f t="shared" si="14"/>
        <v>740611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3"/>
        <v>1112424</v>
      </c>
      <c r="O41" s="43">
        <f t="shared" si="2"/>
        <v>55.043245917862443</v>
      </c>
      <c r="P41" s="9"/>
    </row>
    <row r="42" spans="1:16">
      <c r="A42" s="12"/>
      <c r="B42" s="44">
        <v>601</v>
      </c>
      <c r="C42" s="20" t="s">
        <v>121</v>
      </c>
      <c r="D42" s="46">
        <v>0</v>
      </c>
      <c r="E42" s="46">
        <v>458616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458616</v>
      </c>
      <c r="O42" s="47">
        <f t="shared" si="2"/>
        <v>22.692528451261751</v>
      </c>
      <c r="P42" s="9"/>
    </row>
    <row r="43" spans="1:16">
      <c r="A43" s="12"/>
      <c r="B43" s="44">
        <v>604</v>
      </c>
      <c r="C43" s="20" t="s">
        <v>122</v>
      </c>
      <c r="D43" s="46">
        <v>371813</v>
      </c>
      <c r="E43" s="46">
        <v>29791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401604</v>
      </c>
      <c r="O43" s="47">
        <f t="shared" si="2"/>
        <v>19.871548738248393</v>
      </c>
      <c r="P43" s="9"/>
    </row>
    <row r="44" spans="1:16">
      <c r="A44" s="12"/>
      <c r="B44" s="44">
        <v>611</v>
      </c>
      <c r="C44" s="20" t="s">
        <v>131</v>
      </c>
      <c r="D44" s="46">
        <v>0</v>
      </c>
      <c r="E44" s="46">
        <v>18509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18509</v>
      </c>
      <c r="O44" s="47">
        <f t="shared" si="2"/>
        <v>0.91583374567046016</v>
      </c>
      <c r="P44" s="9"/>
    </row>
    <row r="45" spans="1:16">
      <c r="A45" s="12"/>
      <c r="B45" s="44">
        <v>712</v>
      </c>
      <c r="C45" s="20" t="s">
        <v>97</v>
      </c>
      <c r="D45" s="46">
        <v>0</v>
      </c>
      <c r="E45" s="46">
        <v>11489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11489</v>
      </c>
      <c r="O45" s="47">
        <f t="shared" si="2"/>
        <v>0.56848095002474019</v>
      </c>
      <c r="P45" s="9"/>
    </row>
    <row r="46" spans="1:16">
      <c r="A46" s="12"/>
      <c r="B46" s="44">
        <v>713</v>
      </c>
      <c r="C46" s="20" t="s">
        <v>123</v>
      </c>
      <c r="D46" s="46">
        <v>0</v>
      </c>
      <c r="E46" s="46">
        <v>16813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16813</v>
      </c>
      <c r="O46" s="47">
        <f t="shared" si="2"/>
        <v>0.83191489361702131</v>
      </c>
      <c r="P46" s="9"/>
    </row>
    <row r="47" spans="1:16">
      <c r="A47" s="12"/>
      <c r="B47" s="44">
        <v>715</v>
      </c>
      <c r="C47" s="20" t="s">
        <v>99</v>
      </c>
      <c r="D47" s="46">
        <v>0</v>
      </c>
      <c r="E47" s="46">
        <v>6207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6207</v>
      </c>
      <c r="O47" s="47">
        <f t="shared" si="2"/>
        <v>0.30712518555170709</v>
      </c>
      <c r="P47" s="9"/>
    </row>
    <row r="48" spans="1:16">
      <c r="A48" s="12"/>
      <c r="B48" s="44">
        <v>724</v>
      </c>
      <c r="C48" s="20" t="s">
        <v>124</v>
      </c>
      <c r="D48" s="46">
        <v>0</v>
      </c>
      <c r="E48" s="46">
        <v>140958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140958</v>
      </c>
      <c r="O48" s="47">
        <f t="shared" si="2"/>
        <v>6.9746660069272641</v>
      </c>
      <c r="P48" s="9"/>
    </row>
    <row r="49" spans="1:119" ht="15.75" thickBot="1">
      <c r="A49" s="12"/>
      <c r="B49" s="44">
        <v>744</v>
      </c>
      <c r="C49" s="20" t="s">
        <v>125</v>
      </c>
      <c r="D49" s="46">
        <v>0</v>
      </c>
      <c r="E49" s="46">
        <v>58228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58228</v>
      </c>
      <c r="O49" s="47">
        <f t="shared" si="2"/>
        <v>2.8811479465611085</v>
      </c>
      <c r="P49" s="9"/>
    </row>
    <row r="50" spans="1:119" ht="16.5" thickBot="1">
      <c r="A50" s="14" t="s">
        <v>10</v>
      </c>
      <c r="B50" s="23"/>
      <c r="C50" s="22"/>
      <c r="D50" s="15">
        <f t="shared" ref="D50:M50" si="15">SUM(D5,D12,D21,D24,D27,D31,D35,D39,D41)</f>
        <v>11003547</v>
      </c>
      <c r="E50" s="15">
        <f t="shared" si="15"/>
        <v>11304721</v>
      </c>
      <c r="F50" s="15">
        <f t="shared" si="15"/>
        <v>228687</v>
      </c>
      <c r="G50" s="15">
        <f t="shared" si="15"/>
        <v>0</v>
      </c>
      <c r="H50" s="15">
        <f t="shared" si="15"/>
        <v>0</v>
      </c>
      <c r="I50" s="15">
        <f t="shared" si="15"/>
        <v>0</v>
      </c>
      <c r="J50" s="15">
        <f t="shared" si="15"/>
        <v>0</v>
      </c>
      <c r="K50" s="15">
        <f t="shared" si="15"/>
        <v>0</v>
      </c>
      <c r="L50" s="15">
        <f t="shared" si="15"/>
        <v>0</v>
      </c>
      <c r="M50" s="15">
        <f t="shared" si="15"/>
        <v>0</v>
      </c>
      <c r="N50" s="15">
        <f t="shared" si="13"/>
        <v>22536955</v>
      </c>
      <c r="O50" s="37">
        <f t="shared" si="2"/>
        <v>1115.1387926768925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48" t="s">
        <v>134</v>
      </c>
      <c r="M52" s="48"/>
      <c r="N52" s="48"/>
      <c r="O52" s="41">
        <v>20210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80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2580313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2580313</v>
      </c>
      <c r="O5" s="32">
        <f t="shared" ref="O5:O50" si="2">(N5/O$52)</f>
        <v>128.99630055491676</v>
      </c>
      <c r="P5" s="6"/>
    </row>
    <row r="6" spans="1:133">
      <c r="A6" s="12"/>
      <c r="B6" s="44">
        <v>511</v>
      </c>
      <c r="C6" s="20" t="s">
        <v>20</v>
      </c>
      <c r="D6" s="46">
        <v>1002860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1002860</v>
      </c>
      <c r="O6" s="47">
        <f t="shared" si="2"/>
        <v>50.135479678048291</v>
      </c>
      <c r="P6" s="9"/>
    </row>
    <row r="7" spans="1:133">
      <c r="A7" s="12"/>
      <c r="B7" s="44">
        <v>513</v>
      </c>
      <c r="C7" s="20" t="s">
        <v>21</v>
      </c>
      <c r="D7" s="46">
        <v>1396630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1396630</v>
      </c>
      <c r="O7" s="47">
        <f t="shared" si="2"/>
        <v>69.821026845973108</v>
      </c>
      <c r="P7" s="9"/>
    </row>
    <row r="8" spans="1:133">
      <c r="A8" s="12"/>
      <c r="B8" s="44">
        <v>514</v>
      </c>
      <c r="C8" s="20" t="s">
        <v>22</v>
      </c>
      <c r="D8" s="46">
        <v>43614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43614</v>
      </c>
      <c r="O8" s="47">
        <f t="shared" si="2"/>
        <v>2.1803729440583912</v>
      </c>
      <c r="P8" s="9"/>
    </row>
    <row r="9" spans="1:133">
      <c r="A9" s="12"/>
      <c r="B9" s="44">
        <v>515</v>
      </c>
      <c r="C9" s="20" t="s">
        <v>23</v>
      </c>
      <c r="D9" s="46">
        <v>26621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26621</v>
      </c>
      <c r="O9" s="47">
        <f t="shared" si="2"/>
        <v>1.3308503724441334</v>
      </c>
      <c r="P9" s="9"/>
    </row>
    <row r="10" spans="1:133">
      <c r="A10" s="12"/>
      <c r="B10" s="44">
        <v>516</v>
      </c>
      <c r="C10" s="20" t="s">
        <v>24</v>
      </c>
      <c r="D10" s="46">
        <v>89112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89112</v>
      </c>
      <c r="O10" s="47">
        <f t="shared" si="2"/>
        <v>4.454931760235965</v>
      </c>
      <c r="P10" s="9"/>
    </row>
    <row r="11" spans="1:133">
      <c r="A11" s="12"/>
      <c r="B11" s="44">
        <v>519</v>
      </c>
      <c r="C11" s="20" t="s">
        <v>108</v>
      </c>
      <c r="D11" s="46">
        <v>21476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21476</v>
      </c>
      <c r="O11" s="47">
        <f t="shared" si="2"/>
        <v>1.0736389541568765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5270121</v>
      </c>
      <c r="E12" s="31">
        <f t="shared" si="3"/>
        <v>358387</v>
      </c>
      <c r="F12" s="31">
        <f t="shared" si="3"/>
        <v>228687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5857195</v>
      </c>
      <c r="O12" s="43">
        <f t="shared" si="2"/>
        <v>292.81582762585612</v>
      </c>
      <c r="P12" s="10"/>
    </row>
    <row r="13" spans="1:133">
      <c r="A13" s="12"/>
      <c r="B13" s="44">
        <v>521</v>
      </c>
      <c r="C13" s="20" t="s">
        <v>27</v>
      </c>
      <c r="D13" s="46">
        <v>3444696</v>
      </c>
      <c r="E13" s="46">
        <v>64307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3509003</v>
      </c>
      <c r="O13" s="47">
        <f t="shared" si="2"/>
        <v>175.42383642453632</v>
      </c>
      <c r="P13" s="9"/>
    </row>
    <row r="14" spans="1:133">
      <c r="A14" s="12"/>
      <c r="B14" s="44">
        <v>522</v>
      </c>
      <c r="C14" s="20" t="s">
        <v>28</v>
      </c>
      <c r="D14" s="46">
        <v>87554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87554</v>
      </c>
      <c r="O14" s="47">
        <f t="shared" si="2"/>
        <v>4.3770434434834771</v>
      </c>
      <c r="P14" s="9"/>
    </row>
    <row r="15" spans="1:133">
      <c r="A15" s="12"/>
      <c r="B15" s="44">
        <v>523</v>
      </c>
      <c r="C15" s="20" t="s">
        <v>109</v>
      </c>
      <c r="D15" s="46">
        <v>66253</v>
      </c>
      <c r="E15" s="46">
        <v>0</v>
      </c>
      <c r="F15" s="46">
        <v>228687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294940</v>
      </c>
      <c r="O15" s="47">
        <f t="shared" si="2"/>
        <v>14.744788281757737</v>
      </c>
      <c r="P15" s="9"/>
    </row>
    <row r="16" spans="1:133">
      <c r="A16" s="12"/>
      <c r="B16" s="44">
        <v>524</v>
      </c>
      <c r="C16" s="20" t="s">
        <v>30</v>
      </c>
      <c r="D16" s="46">
        <v>79284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79284</v>
      </c>
      <c r="O16" s="47">
        <f t="shared" si="2"/>
        <v>3.9636054591811227</v>
      </c>
      <c r="P16" s="9"/>
    </row>
    <row r="17" spans="1:16">
      <c r="A17" s="12"/>
      <c r="B17" s="44">
        <v>525</v>
      </c>
      <c r="C17" s="20" t="s">
        <v>31</v>
      </c>
      <c r="D17" s="46">
        <v>159505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159505</v>
      </c>
      <c r="O17" s="47">
        <f t="shared" si="2"/>
        <v>7.9740538919162125</v>
      </c>
      <c r="P17" s="9"/>
    </row>
    <row r="18" spans="1:16">
      <c r="A18" s="12"/>
      <c r="B18" s="44">
        <v>526</v>
      </c>
      <c r="C18" s="20" t="s">
        <v>32</v>
      </c>
      <c r="D18" s="46">
        <v>1350653</v>
      </c>
      <c r="E18" s="46">
        <v>132006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1482659</v>
      </c>
      <c r="O18" s="47">
        <f t="shared" si="2"/>
        <v>74.121831725241208</v>
      </c>
      <c r="P18" s="9"/>
    </row>
    <row r="19" spans="1:16">
      <c r="A19" s="12"/>
      <c r="B19" s="44">
        <v>527</v>
      </c>
      <c r="C19" s="20" t="s">
        <v>33</v>
      </c>
      <c r="D19" s="46">
        <v>51062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51062</v>
      </c>
      <c r="O19" s="47">
        <f t="shared" si="2"/>
        <v>2.5527170924361346</v>
      </c>
      <c r="P19" s="9"/>
    </row>
    <row r="20" spans="1:16">
      <c r="A20" s="12"/>
      <c r="B20" s="44">
        <v>529</v>
      </c>
      <c r="C20" s="20" t="s">
        <v>34</v>
      </c>
      <c r="D20" s="46">
        <v>31114</v>
      </c>
      <c r="E20" s="46">
        <v>162074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193188</v>
      </c>
      <c r="O20" s="47">
        <f t="shared" si="2"/>
        <v>9.6579513073039038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304260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304260</v>
      </c>
      <c r="O21" s="43">
        <f t="shared" si="2"/>
        <v>15.210718392241164</v>
      </c>
      <c r="P21" s="10"/>
    </row>
    <row r="22" spans="1:16">
      <c r="A22" s="12"/>
      <c r="B22" s="44">
        <v>534</v>
      </c>
      <c r="C22" s="20" t="s">
        <v>110</v>
      </c>
      <c r="D22" s="46">
        <v>159242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159242</v>
      </c>
      <c r="O22" s="47">
        <f t="shared" si="2"/>
        <v>7.9609058641203818</v>
      </c>
      <c r="P22" s="9"/>
    </row>
    <row r="23" spans="1:16">
      <c r="A23" s="12"/>
      <c r="B23" s="44">
        <v>537</v>
      </c>
      <c r="C23" s="20" t="s">
        <v>111</v>
      </c>
      <c r="D23" s="46">
        <v>145018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145018</v>
      </c>
      <c r="O23" s="47">
        <f t="shared" si="2"/>
        <v>7.2498125281207821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278503</v>
      </c>
      <c r="E24" s="31">
        <f t="shared" si="6"/>
        <v>5809950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6088453</v>
      </c>
      <c r="O24" s="43">
        <f t="shared" si="2"/>
        <v>304.37699345098235</v>
      </c>
      <c r="P24" s="10"/>
    </row>
    <row r="25" spans="1:16">
      <c r="A25" s="12"/>
      <c r="B25" s="44">
        <v>541</v>
      </c>
      <c r="C25" s="20" t="s">
        <v>112</v>
      </c>
      <c r="D25" s="46">
        <v>0</v>
      </c>
      <c r="E25" s="46">
        <v>5809950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5809950</v>
      </c>
      <c r="O25" s="47">
        <f t="shared" si="2"/>
        <v>290.45393191021344</v>
      </c>
      <c r="P25" s="9"/>
    </row>
    <row r="26" spans="1:16">
      <c r="A26" s="12"/>
      <c r="B26" s="44">
        <v>544</v>
      </c>
      <c r="C26" s="20" t="s">
        <v>130</v>
      </c>
      <c r="D26" s="46">
        <v>278503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278503</v>
      </c>
      <c r="O26" s="47">
        <f t="shared" si="2"/>
        <v>13.923061540768884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109784</v>
      </c>
      <c r="E27" s="31">
        <f t="shared" si="8"/>
        <v>169296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279080</v>
      </c>
      <c r="O27" s="43">
        <f t="shared" si="2"/>
        <v>13.951907213917913</v>
      </c>
      <c r="P27" s="10"/>
    </row>
    <row r="28" spans="1:16">
      <c r="A28" s="13"/>
      <c r="B28" s="45">
        <v>552</v>
      </c>
      <c r="C28" s="21" t="s">
        <v>43</v>
      </c>
      <c r="D28" s="46">
        <v>68896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68896</v>
      </c>
      <c r="O28" s="47">
        <f t="shared" si="2"/>
        <v>3.4442833574963756</v>
      </c>
      <c r="P28" s="9"/>
    </row>
    <row r="29" spans="1:16">
      <c r="A29" s="13"/>
      <c r="B29" s="45">
        <v>553</v>
      </c>
      <c r="C29" s="21" t="s">
        <v>114</v>
      </c>
      <c r="D29" s="46">
        <v>33592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33592</v>
      </c>
      <c r="O29" s="47">
        <f t="shared" si="2"/>
        <v>1.6793480977853321</v>
      </c>
      <c r="P29" s="9"/>
    </row>
    <row r="30" spans="1:16">
      <c r="A30" s="13"/>
      <c r="B30" s="45">
        <v>559</v>
      </c>
      <c r="C30" s="21" t="s">
        <v>46</v>
      </c>
      <c r="D30" s="46">
        <v>7296</v>
      </c>
      <c r="E30" s="46">
        <v>169296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176592</v>
      </c>
      <c r="O30" s="47">
        <f t="shared" si="2"/>
        <v>8.8282757586362042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SUM(D32:D34)</f>
        <v>414873</v>
      </c>
      <c r="E31" s="31">
        <f t="shared" si="9"/>
        <v>34202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449075</v>
      </c>
      <c r="O31" s="43">
        <f t="shared" si="2"/>
        <v>22.450382442633604</v>
      </c>
      <c r="P31" s="10"/>
    </row>
    <row r="32" spans="1:16">
      <c r="A32" s="12"/>
      <c r="B32" s="44">
        <v>562</v>
      </c>
      <c r="C32" s="20" t="s">
        <v>115</v>
      </c>
      <c r="D32" s="46">
        <v>385552</v>
      </c>
      <c r="E32" s="46">
        <v>34202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419754</v>
      </c>
      <c r="O32" s="47">
        <f t="shared" si="2"/>
        <v>20.984552317152428</v>
      </c>
      <c r="P32" s="9"/>
    </row>
    <row r="33" spans="1:16">
      <c r="A33" s="12"/>
      <c r="B33" s="44">
        <v>564</v>
      </c>
      <c r="C33" s="20" t="s">
        <v>116</v>
      </c>
      <c r="D33" s="46">
        <v>21600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21600</v>
      </c>
      <c r="O33" s="47">
        <f t="shared" si="2"/>
        <v>1.0798380242963554</v>
      </c>
      <c r="P33" s="9"/>
    </row>
    <row r="34" spans="1:16">
      <c r="A34" s="12"/>
      <c r="B34" s="44">
        <v>569</v>
      </c>
      <c r="C34" s="20" t="s">
        <v>50</v>
      </c>
      <c r="D34" s="46">
        <v>7721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7721</v>
      </c>
      <c r="O34" s="47">
        <f t="shared" si="2"/>
        <v>0.3859921011848223</v>
      </c>
      <c r="P34" s="9"/>
    </row>
    <row r="35" spans="1:16" ht="15.75">
      <c r="A35" s="28" t="s">
        <v>51</v>
      </c>
      <c r="B35" s="29"/>
      <c r="C35" s="30"/>
      <c r="D35" s="31">
        <f t="shared" ref="D35:M35" si="11">SUM(D36:D38)</f>
        <v>220180</v>
      </c>
      <c r="E35" s="31">
        <f t="shared" si="11"/>
        <v>3145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223325</v>
      </c>
      <c r="O35" s="43">
        <f t="shared" si="2"/>
        <v>11.164575313702944</v>
      </c>
      <c r="P35" s="9"/>
    </row>
    <row r="36" spans="1:16">
      <c r="A36" s="12"/>
      <c r="B36" s="44">
        <v>571</v>
      </c>
      <c r="C36" s="20" t="s">
        <v>52</v>
      </c>
      <c r="D36" s="46">
        <v>183231</v>
      </c>
      <c r="E36" s="46">
        <v>3145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186376</v>
      </c>
      <c r="O36" s="47">
        <f t="shared" si="2"/>
        <v>9.3174023896415541</v>
      </c>
      <c r="P36" s="9"/>
    </row>
    <row r="37" spans="1:16">
      <c r="A37" s="12"/>
      <c r="B37" s="44">
        <v>572</v>
      </c>
      <c r="C37" s="20" t="s">
        <v>117</v>
      </c>
      <c r="D37" s="46">
        <v>16991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16991</v>
      </c>
      <c r="O37" s="47">
        <f t="shared" si="2"/>
        <v>0.8494225866120082</v>
      </c>
      <c r="P37" s="9"/>
    </row>
    <row r="38" spans="1:16">
      <c r="A38" s="12"/>
      <c r="B38" s="44">
        <v>575</v>
      </c>
      <c r="C38" s="20" t="s">
        <v>118</v>
      </c>
      <c r="D38" s="46">
        <v>19958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19958</v>
      </c>
      <c r="O38" s="47">
        <f t="shared" si="2"/>
        <v>0.99775033744938257</v>
      </c>
      <c r="P38" s="9"/>
    </row>
    <row r="39" spans="1:16" ht="15.75">
      <c r="A39" s="28" t="s">
        <v>119</v>
      </c>
      <c r="B39" s="29"/>
      <c r="C39" s="30"/>
      <c r="D39" s="31">
        <f t="shared" ref="D39:M39" si="12">SUM(D40:D40)</f>
        <v>1159431</v>
      </c>
      <c r="E39" s="31">
        <f t="shared" si="12"/>
        <v>22935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ref="N39:N50" si="13">SUM(D39:M39)</f>
        <v>1182366</v>
      </c>
      <c r="O39" s="43">
        <f t="shared" si="2"/>
        <v>59.109433584962254</v>
      </c>
      <c r="P39" s="9"/>
    </row>
    <row r="40" spans="1:16">
      <c r="A40" s="12"/>
      <c r="B40" s="44">
        <v>581</v>
      </c>
      <c r="C40" s="20" t="s">
        <v>120</v>
      </c>
      <c r="D40" s="46">
        <v>1159431</v>
      </c>
      <c r="E40" s="46">
        <v>22935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1182366</v>
      </c>
      <c r="O40" s="47">
        <f t="shared" si="2"/>
        <v>59.109433584962254</v>
      </c>
      <c r="P40" s="9"/>
    </row>
    <row r="41" spans="1:16" ht="15.75">
      <c r="A41" s="28" t="s">
        <v>57</v>
      </c>
      <c r="B41" s="29"/>
      <c r="C41" s="30"/>
      <c r="D41" s="31">
        <f t="shared" ref="D41:M41" si="14">SUM(D42:D49)</f>
        <v>339228</v>
      </c>
      <c r="E41" s="31">
        <f t="shared" si="14"/>
        <v>666666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3"/>
        <v>1005894</v>
      </c>
      <c r="O41" s="43">
        <f t="shared" si="2"/>
        <v>50.28715692646103</v>
      </c>
      <c r="P41" s="9"/>
    </row>
    <row r="42" spans="1:16">
      <c r="A42" s="12"/>
      <c r="B42" s="44">
        <v>601</v>
      </c>
      <c r="C42" s="20" t="s">
        <v>121</v>
      </c>
      <c r="D42" s="46">
        <v>0</v>
      </c>
      <c r="E42" s="46">
        <v>421619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421619</v>
      </c>
      <c r="O42" s="47">
        <f t="shared" si="2"/>
        <v>21.077788331750238</v>
      </c>
      <c r="P42" s="9"/>
    </row>
    <row r="43" spans="1:16">
      <c r="A43" s="12"/>
      <c r="B43" s="44">
        <v>604</v>
      </c>
      <c r="C43" s="20" t="s">
        <v>122</v>
      </c>
      <c r="D43" s="46">
        <v>339228</v>
      </c>
      <c r="E43" s="46">
        <v>33052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372280</v>
      </c>
      <c r="O43" s="47">
        <f t="shared" si="2"/>
        <v>18.611208318752187</v>
      </c>
      <c r="P43" s="9"/>
    </row>
    <row r="44" spans="1:16">
      <c r="A44" s="12"/>
      <c r="B44" s="44">
        <v>611</v>
      </c>
      <c r="C44" s="20" t="s">
        <v>131</v>
      </c>
      <c r="D44" s="46">
        <v>0</v>
      </c>
      <c r="E44" s="46">
        <v>5250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5250</v>
      </c>
      <c r="O44" s="47">
        <f t="shared" si="2"/>
        <v>0.2624606309053642</v>
      </c>
      <c r="P44" s="9"/>
    </row>
    <row r="45" spans="1:16">
      <c r="A45" s="12"/>
      <c r="B45" s="44">
        <v>712</v>
      </c>
      <c r="C45" s="20" t="s">
        <v>97</v>
      </c>
      <c r="D45" s="46">
        <v>0</v>
      </c>
      <c r="E45" s="46">
        <v>6047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6047</v>
      </c>
      <c r="O45" s="47">
        <f t="shared" si="2"/>
        <v>0.30230465430185471</v>
      </c>
      <c r="P45" s="9"/>
    </row>
    <row r="46" spans="1:16">
      <c r="A46" s="12"/>
      <c r="B46" s="44">
        <v>713</v>
      </c>
      <c r="C46" s="20" t="s">
        <v>123</v>
      </c>
      <c r="D46" s="46">
        <v>0</v>
      </c>
      <c r="E46" s="46">
        <v>15978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15978</v>
      </c>
      <c r="O46" s="47">
        <f t="shared" si="2"/>
        <v>0.79878018297255415</v>
      </c>
      <c r="P46" s="9"/>
    </row>
    <row r="47" spans="1:16">
      <c r="A47" s="12"/>
      <c r="B47" s="44">
        <v>715</v>
      </c>
      <c r="C47" s="20" t="s">
        <v>99</v>
      </c>
      <c r="D47" s="46">
        <v>0</v>
      </c>
      <c r="E47" s="46">
        <v>5782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5782</v>
      </c>
      <c r="O47" s="47">
        <f t="shared" si="2"/>
        <v>0.28905664150377441</v>
      </c>
      <c r="P47" s="9"/>
    </row>
    <row r="48" spans="1:16">
      <c r="A48" s="12"/>
      <c r="B48" s="44">
        <v>724</v>
      </c>
      <c r="C48" s="20" t="s">
        <v>124</v>
      </c>
      <c r="D48" s="46">
        <v>0</v>
      </c>
      <c r="E48" s="46">
        <v>121096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121096</v>
      </c>
      <c r="O48" s="47">
        <f t="shared" si="2"/>
        <v>6.0538919162125682</v>
      </c>
      <c r="P48" s="9"/>
    </row>
    <row r="49" spans="1:119" ht="15.75" thickBot="1">
      <c r="A49" s="12"/>
      <c r="B49" s="44">
        <v>744</v>
      </c>
      <c r="C49" s="20" t="s">
        <v>125</v>
      </c>
      <c r="D49" s="46">
        <v>0</v>
      </c>
      <c r="E49" s="46">
        <v>57842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57842</v>
      </c>
      <c r="O49" s="47">
        <f t="shared" si="2"/>
        <v>2.8916662500624906</v>
      </c>
      <c r="P49" s="9"/>
    </row>
    <row r="50" spans="1:119" ht="16.5" thickBot="1">
      <c r="A50" s="14" t="s">
        <v>10</v>
      </c>
      <c r="B50" s="23"/>
      <c r="C50" s="22"/>
      <c r="D50" s="15">
        <f t="shared" ref="D50:M50" si="15">SUM(D5,D12,D21,D24,D27,D31,D35,D39,D41)</f>
        <v>10676693</v>
      </c>
      <c r="E50" s="15">
        <f t="shared" si="15"/>
        <v>7064581</v>
      </c>
      <c r="F50" s="15">
        <f t="shared" si="15"/>
        <v>228687</v>
      </c>
      <c r="G50" s="15">
        <f t="shared" si="15"/>
        <v>0</v>
      </c>
      <c r="H50" s="15">
        <f t="shared" si="15"/>
        <v>0</v>
      </c>
      <c r="I50" s="15">
        <f t="shared" si="15"/>
        <v>0</v>
      </c>
      <c r="J50" s="15">
        <f t="shared" si="15"/>
        <v>0</v>
      </c>
      <c r="K50" s="15">
        <f t="shared" si="15"/>
        <v>0</v>
      </c>
      <c r="L50" s="15">
        <f t="shared" si="15"/>
        <v>0</v>
      </c>
      <c r="M50" s="15">
        <f t="shared" si="15"/>
        <v>0</v>
      </c>
      <c r="N50" s="15">
        <f t="shared" si="13"/>
        <v>17969961</v>
      </c>
      <c r="O50" s="37">
        <f t="shared" si="2"/>
        <v>898.36329550567416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48" t="s">
        <v>132</v>
      </c>
      <c r="M52" s="48"/>
      <c r="N52" s="48"/>
      <c r="O52" s="41">
        <v>20003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80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2488063</v>
      </c>
      <c r="E5" s="26">
        <f t="shared" si="0"/>
        <v>95482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2583545</v>
      </c>
      <c r="O5" s="32">
        <f t="shared" ref="O5:O49" si="2">(N5/O$51)</f>
        <v>129.81333534318159</v>
      </c>
      <c r="P5" s="6"/>
    </row>
    <row r="6" spans="1:133">
      <c r="A6" s="12"/>
      <c r="B6" s="44">
        <v>511</v>
      </c>
      <c r="C6" s="20" t="s">
        <v>20</v>
      </c>
      <c r="D6" s="46">
        <v>997185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997185</v>
      </c>
      <c r="O6" s="47">
        <f t="shared" si="2"/>
        <v>50.104763340367803</v>
      </c>
      <c r="P6" s="9"/>
    </row>
    <row r="7" spans="1:133">
      <c r="A7" s="12"/>
      <c r="B7" s="44">
        <v>513</v>
      </c>
      <c r="C7" s="20" t="s">
        <v>21</v>
      </c>
      <c r="D7" s="46">
        <v>1340554</v>
      </c>
      <c r="E7" s="46">
        <v>8357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1348911</v>
      </c>
      <c r="O7" s="47">
        <f t="shared" si="2"/>
        <v>67.777660536629483</v>
      </c>
      <c r="P7" s="9"/>
    </row>
    <row r="8" spans="1:133">
      <c r="A8" s="12"/>
      <c r="B8" s="44">
        <v>514</v>
      </c>
      <c r="C8" s="20" t="s">
        <v>22</v>
      </c>
      <c r="D8" s="46">
        <v>41207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41207</v>
      </c>
      <c r="O8" s="47">
        <f t="shared" si="2"/>
        <v>2.0704954275952168</v>
      </c>
      <c r="P8" s="9"/>
    </row>
    <row r="9" spans="1:133">
      <c r="A9" s="12"/>
      <c r="B9" s="44">
        <v>515</v>
      </c>
      <c r="C9" s="20" t="s">
        <v>23</v>
      </c>
      <c r="D9" s="46">
        <v>29143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29143</v>
      </c>
      <c r="O9" s="47">
        <f t="shared" si="2"/>
        <v>1.4643251934478947</v>
      </c>
      <c r="P9" s="9"/>
    </row>
    <row r="10" spans="1:133">
      <c r="A10" s="12"/>
      <c r="B10" s="44">
        <v>516</v>
      </c>
      <c r="C10" s="20" t="s">
        <v>24</v>
      </c>
      <c r="D10" s="46">
        <v>79863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79863</v>
      </c>
      <c r="O10" s="47">
        <f t="shared" si="2"/>
        <v>4.0128127826349109</v>
      </c>
      <c r="P10" s="9"/>
    </row>
    <row r="11" spans="1:133">
      <c r="A11" s="12"/>
      <c r="B11" s="44">
        <v>519</v>
      </c>
      <c r="C11" s="20" t="s">
        <v>108</v>
      </c>
      <c r="D11" s="46">
        <v>111</v>
      </c>
      <c r="E11" s="46">
        <v>87125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87236</v>
      </c>
      <c r="O11" s="47">
        <f t="shared" si="2"/>
        <v>4.3832780625062808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5085049</v>
      </c>
      <c r="E12" s="31">
        <f t="shared" si="3"/>
        <v>249331</v>
      </c>
      <c r="F12" s="31">
        <f t="shared" si="3"/>
        <v>228687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5563067</v>
      </c>
      <c r="O12" s="43">
        <f t="shared" si="2"/>
        <v>279.52301276253644</v>
      </c>
      <c r="P12" s="10"/>
    </row>
    <row r="13" spans="1:133">
      <c r="A13" s="12"/>
      <c r="B13" s="44">
        <v>521</v>
      </c>
      <c r="C13" s="20" t="s">
        <v>27</v>
      </c>
      <c r="D13" s="46">
        <v>3274475</v>
      </c>
      <c r="E13" s="46">
        <v>89079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3363554</v>
      </c>
      <c r="O13" s="47">
        <f t="shared" si="2"/>
        <v>169.00582855994372</v>
      </c>
      <c r="P13" s="9"/>
    </row>
    <row r="14" spans="1:133">
      <c r="A14" s="12"/>
      <c r="B14" s="44">
        <v>522</v>
      </c>
      <c r="C14" s="20" t="s">
        <v>28</v>
      </c>
      <c r="D14" s="46">
        <v>82554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82554</v>
      </c>
      <c r="O14" s="47">
        <f t="shared" si="2"/>
        <v>4.1480253240880316</v>
      </c>
      <c r="P14" s="9"/>
    </row>
    <row r="15" spans="1:133">
      <c r="A15" s="12"/>
      <c r="B15" s="44">
        <v>523</v>
      </c>
      <c r="C15" s="20" t="s">
        <v>109</v>
      </c>
      <c r="D15" s="46">
        <v>39159</v>
      </c>
      <c r="E15" s="46">
        <v>0</v>
      </c>
      <c r="F15" s="46">
        <v>228687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267846</v>
      </c>
      <c r="O15" s="47">
        <f t="shared" si="2"/>
        <v>13.458245402472114</v>
      </c>
      <c r="P15" s="9"/>
    </row>
    <row r="16" spans="1:133">
      <c r="A16" s="12"/>
      <c r="B16" s="44">
        <v>524</v>
      </c>
      <c r="C16" s="20" t="s">
        <v>30</v>
      </c>
      <c r="D16" s="46">
        <v>74483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74483</v>
      </c>
      <c r="O16" s="47">
        <f t="shared" si="2"/>
        <v>3.7424881921414932</v>
      </c>
      <c r="P16" s="9"/>
    </row>
    <row r="17" spans="1:16">
      <c r="A17" s="12"/>
      <c r="B17" s="44">
        <v>525</v>
      </c>
      <c r="C17" s="20" t="s">
        <v>31</v>
      </c>
      <c r="D17" s="46">
        <v>186296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186296</v>
      </c>
      <c r="O17" s="47">
        <f t="shared" si="2"/>
        <v>9.3606672696211444</v>
      </c>
      <c r="P17" s="9"/>
    </row>
    <row r="18" spans="1:16">
      <c r="A18" s="12"/>
      <c r="B18" s="44">
        <v>526</v>
      </c>
      <c r="C18" s="20" t="s">
        <v>32</v>
      </c>
      <c r="D18" s="46">
        <v>1376866</v>
      </c>
      <c r="E18" s="46">
        <v>16553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1393419</v>
      </c>
      <c r="O18" s="47">
        <f t="shared" si="2"/>
        <v>70.014018691588788</v>
      </c>
      <c r="P18" s="9"/>
    </row>
    <row r="19" spans="1:16">
      <c r="A19" s="12"/>
      <c r="B19" s="44">
        <v>527</v>
      </c>
      <c r="C19" s="20" t="s">
        <v>33</v>
      </c>
      <c r="D19" s="46">
        <v>51216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51216</v>
      </c>
      <c r="O19" s="47">
        <f t="shared" si="2"/>
        <v>2.5734097075670785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143699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143699</v>
      </c>
      <c r="O20" s="47">
        <f t="shared" si="2"/>
        <v>7.2203296151140588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316361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316361</v>
      </c>
      <c r="O21" s="43">
        <f t="shared" si="2"/>
        <v>15.895940106521957</v>
      </c>
      <c r="P21" s="10"/>
    </row>
    <row r="22" spans="1:16">
      <c r="A22" s="12"/>
      <c r="B22" s="44">
        <v>534</v>
      </c>
      <c r="C22" s="20" t="s">
        <v>110</v>
      </c>
      <c r="D22" s="46">
        <v>172455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172455</v>
      </c>
      <c r="O22" s="47">
        <f t="shared" si="2"/>
        <v>8.6652095266807354</v>
      </c>
      <c r="P22" s="9"/>
    </row>
    <row r="23" spans="1:16">
      <c r="A23" s="12"/>
      <c r="B23" s="44">
        <v>537</v>
      </c>
      <c r="C23" s="20" t="s">
        <v>111</v>
      </c>
      <c r="D23" s="46">
        <v>143906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143906</v>
      </c>
      <c r="O23" s="47">
        <f t="shared" si="2"/>
        <v>7.2307305798412216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22497</v>
      </c>
      <c r="E24" s="31">
        <f t="shared" si="6"/>
        <v>7821356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7843853</v>
      </c>
      <c r="O24" s="43">
        <f t="shared" si="2"/>
        <v>394.12385689880415</v>
      </c>
      <c r="P24" s="10"/>
    </row>
    <row r="25" spans="1:16">
      <c r="A25" s="12"/>
      <c r="B25" s="44">
        <v>541</v>
      </c>
      <c r="C25" s="20" t="s">
        <v>112</v>
      </c>
      <c r="D25" s="46">
        <v>0</v>
      </c>
      <c r="E25" s="46">
        <v>7821356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7821356</v>
      </c>
      <c r="O25" s="47">
        <f t="shared" si="2"/>
        <v>392.99346799316652</v>
      </c>
      <c r="P25" s="9"/>
    </row>
    <row r="26" spans="1:16">
      <c r="A26" s="12"/>
      <c r="B26" s="44">
        <v>549</v>
      </c>
      <c r="C26" s="20" t="s">
        <v>113</v>
      </c>
      <c r="D26" s="46">
        <v>22497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22497</v>
      </c>
      <c r="O26" s="47">
        <f t="shared" si="2"/>
        <v>1.1303889056376244</v>
      </c>
      <c r="P26" s="9"/>
    </row>
    <row r="27" spans="1:16" ht="15.75">
      <c r="A27" s="28" t="s">
        <v>42</v>
      </c>
      <c r="B27" s="29"/>
      <c r="C27" s="30"/>
      <c r="D27" s="31">
        <f t="shared" ref="D27:M27" si="8">SUM(D28:D30)</f>
        <v>101562</v>
      </c>
      <c r="E27" s="31">
        <f t="shared" si="8"/>
        <v>327142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428704</v>
      </c>
      <c r="O27" s="43">
        <f t="shared" si="2"/>
        <v>21.54074967339966</v>
      </c>
      <c r="P27" s="10"/>
    </row>
    <row r="28" spans="1:16">
      <c r="A28" s="13"/>
      <c r="B28" s="45">
        <v>552</v>
      </c>
      <c r="C28" s="21" t="s">
        <v>43</v>
      </c>
      <c r="D28" s="46">
        <v>41835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41835</v>
      </c>
      <c r="O28" s="47">
        <f t="shared" si="2"/>
        <v>2.1020500452215858</v>
      </c>
      <c r="P28" s="9"/>
    </row>
    <row r="29" spans="1:16">
      <c r="A29" s="13"/>
      <c r="B29" s="45">
        <v>553</v>
      </c>
      <c r="C29" s="21" t="s">
        <v>114</v>
      </c>
      <c r="D29" s="46">
        <v>52674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52674</v>
      </c>
      <c r="O29" s="47">
        <f t="shared" si="2"/>
        <v>2.6466686765149232</v>
      </c>
      <c r="P29" s="9"/>
    </row>
    <row r="30" spans="1:16">
      <c r="A30" s="13"/>
      <c r="B30" s="45">
        <v>559</v>
      </c>
      <c r="C30" s="21" t="s">
        <v>46</v>
      </c>
      <c r="D30" s="46">
        <v>7053</v>
      </c>
      <c r="E30" s="46">
        <v>327142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334195</v>
      </c>
      <c r="O30" s="47">
        <f t="shared" si="2"/>
        <v>16.792030951663151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SUM(D32:D34)</f>
        <v>385840</v>
      </c>
      <c r="E31" s="31">
        <f t="shared" si="9"/>
        <v>28704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414544</v>
      </c>
      <c r="O31" s="43">
        <f t="shared" si="2"/>
        <v>20.82926339061401</v>
      </c>
      <c r="P31" s="10"/>
    </row>
    <row r="32" spans="1:16">
      <c r="A32" s="12"/>
      <c r="B32" s="44">
        <v>562</v>
      </c>
      <c r="C32" s="20" t="s">
        <v>115</v>
      </c>
      <c r="D32" s="46">
        <v>361840</v>
      </c>
      <c r="E32" s="46">
        <v>28704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390544</v>
      </c>
      <c r="O32" s="47">
        <f t="shared" si="2"/>
        <v>19.623354436740026</v>
      </c>
      <c r="P32" s="9"/>
    </row>
    <row r="33" spans="1:16">
      <c r="A33" s="12"/>
      <c r="B33" s="44">
        <v>564</v>
      </c>
      <c r="C33" s="20" t="s">
        <v>116</v>
      </c>
      <c r="D33" s="46">
        <v>21600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21600</v>
      </c>
      <c r="O33" s="47">
        <f t="shared" si="2"/>
        <v>1.0853180584865842</v>
      </c>
      <c r="P33" s="9"/>
    </row>
    <row r="34" spans="1:16">
      <c r="A34" s="12"/>
      <c r="B34" s="44">
        <v>569</v>
      </c>
      <c r="C34" s="20" t="s">
        <v>50</v>
      </c>
      <c r="D34" s="46">
        <v>2400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2400</v>
      </c>
      <c r="O34" s="47">
        <f t="shared" si="2"/>
        <v>0.12059089538739826</v>
      </c>
      <c r="P34" s="9"/>
    </row>
    <row r="35" spans="1:16" ht="15.75">
      <c r="A35" s="28" t="s">
        <v>51</v>
      </c>
      <c r="B35" s="29"/>
      <c r="C35" s="30"/>
      <c r="D35" s="31">
        <f t="shared" ref="D35:M35" si="11">SUM(D36:D38)</f>
        <v>234198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234198</v>
      </c>
      <c r="O35" s="43">
        <f t="shared" si="2"/>
        <v>11.76756104914079</v>
      </c>
      <c r="P35" s="9"/>
    </row>
    <row r="36" spans="1:16">
      <c r="A36" s="12"/>
      <c r="B36" s="44">
        <v>571</v>
      </c>
      <c r="C36" s="20" t="s">
        <v>52</v>
      </c>
      <c r="D36" s="46">
        <v>186434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186434</v>
      </c>
      <c r="O36" s="47">
        <f t="shared" si="2"/>
        <v>9.3676012461059184</v>
      </c>
      <c r="P36" s="9"/>
    </row>
    <row r="37" spans="1:16">
      <c r="A37" s="12"/>
      <c r="B37" s="44">
        <v>572</v>
      </c>
      <c r="C37" s="20" t="s">
        <v>117</v>
      </c>
      <c r="D37" s="46">
        <v>27064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27064</v>
      </c>
      <c r="O37" s="47">
        <f t="shared" si="2"/>
        <v>1.359863330318561</v>
      </c>
      <c r="P37" s="9"/>
    </row>
    <row r="38" spans="1:16">
      <c r="A38" s="12"/>
      <c r="B38" s="44">
        <v>575</v>
      </c>
      <c r="C38" s="20" t="s">
        <v>118</v>
      </c>
      <c r="D38" s="46">
        <v>20700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20700</v>
      </c>
      <c r="O38" s="47">
        <f t="shared" si="2"/>
        <v>1.04009647271631</v>
      </c>
      <c r="P38" s="9"/>
    </row>
    <row r="39" spans="1:16" ht="15.75">
      <c r="A39" s="28" t="s">
        <v>119</v>
      </c>
      <c r="B39" s="29"/>
      <c r="C39" s="30"/>
      <c r="D39" s="31">
        <f t="shared" ref="D39:M39" si="12">SUM(D40:D40)</f>
        <v>1362786</v>
      </c>
      <c r="E39" s="31">
        <f t="shared" si="12"/>
        <v>25157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ref="N39:N49" si="13">SUM(D39:M39)</f>
        <v>1387943</v>
      </c>
      <c r="O39" s="43">
        <f t="shared" si="2"/>
        <v>69.738870465279874</v>
      </c>
      <c r="P39" s="9"/>
    </row>
    <row r="40" spans="1:16">
      <c r="A40" s="12"/>
      <c r="B40" s="44">
        <v>581</v>
      </c>
      <c r="C40" s="20" t="s">
        <v>120</v>
      </c>
      <c r="D40" s="46">
        <v>1362786</v>
      </c>
      <c r="E40" s="46">
        <v>25157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1387943</v>
      </c>
      <c r="O40" s="47">
        <f t="shared" si="2"/>
        <v>69.738870465279874</v>
      </c>
      <c r="P40" s="9"/>
    </row>
    <row r="41" spans="1:16" ht="15.75">
      <c r="A41" s="28" t="s">
        <v>57</v>
      </c>
      <c r="B41" s="29"/>
      <c r="C41" s="30"/>
      <c r="D41" s="31">
        <f t="shared" ref="D41:M41" si="14">SUM(D42:D48)</f>
        <v>320526</v>
      </c>
      <c r="E41" s="31">
        <f t="shared" si="14"/>
        <v>763220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3"/>
        <v>1083746</v>
      </c>
      <c r="O41" s="43">
        <f t="shared" si="2"/>
        <v>54.454125213546376</v>
      </c>
      <c r="P41" s="9"/>
    </row>
    <row r="42" spans="1:16">
      <c r="A42" s="12"/>
      <c r="B42" s="44">
        <v>601</v>
      </c>
      <c r="C42" s="20" t="s">
        <v>121</v>
      </c>
      <c r="D42" s="46">
        <v>0</v>
      </c>
      <c r="E42" s="46">
        <v>498752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498752</v>
      </c>
      <c r="O42" s="47">
        <f t="shared" si="2"/>
        <v>25.06039594010652</v>
      </c>
      <c r="P42" s="9"/>
    </row>
    <row r="43" spans="1:16">
      <c r="A43" s="12"/>
      <c r="B43" s="44">
        <v>604</v>
      </c>
      <c r="C43" s="20" t="s">
        <v>122</v>
      </c>
      <c r="D43" s="46">
        <v>320526</v>
      </c>
      <c r="E43" s="46">
        <v>81592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402118</v>
      </c>
      <c r="O43" s="47">
        <f t="shared" si="2"/>
        <v>20.204904029745755</v>
      </c>
      <c r="P43" s="9"/>
    </row>
    <row r="44" spans="1:16">
      <c r="A44" s="12"/>
      <c r="B44" s="44">
        <v>712</v>
      </c>
      <c r="C44" s="20" t="s">
        <v>97</v>
      </c>
      <c r="D44" s="46">
        <v>0</v>
      </c>
      <c r="E44" s="46">
        <v>5605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5605</v>
      </c>
      <c r="O44" s="47">
        <f t="shared" si="2"/>
        <v>0.28162998693598634</v>
      </c>
      <c r="P44" s="9"/>
    </row>
    <row r="45" spans="1:16">
      <c r="A45" s="12"/>
      <c r="B45" s="44">
        <v>713</v>
      </c>
      <c r="C45" s="20" t="s">
        <v>123</v>
      </c>
      <c r="D45" s="46">
        <v>0</v>
      </c>
      <c r="E45" s="46">
        <v>25719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25719</v>
      </c>
      <c r="O45" s="47">
        <f t="shared" si="2"/>
        <v>1.2922821826952064</v>
      </c>
      <c r="P45" s="9"/>
    </row>
    <row r="46" spans="1:16">
      <c r="A46" s="12"/>
      <c r="B46" s="44">
        <v>715</v>
      </c>
      <c r="C46" s="20" t="s">
        <v>99</v>
      </c>
      <c r="D46" s="46">
        <v>0</v>
      </c>
      <c r="E46" s="46">
        <v>4555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4555</v>
      </c>
      <c r="O46" s="47">
        <f t="shared" si="2"/>
        <v>0.22887147020399959</v>
      </c>
      <c r="P46" s="9"/>
    </row>
    <row r="47" spans="1:16">
      <c r="A47" s="12"/>
      <c r="B47" s="44">
        <v>724</v>
      </c>
      <c r="C47" s="20" t="s">
        <v>124</v>
      </c>
      <c r="D47" s="46">
        <v>0</v>
      </c>
      <c r="E47" s="46">
        <v>118437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118437</v>
      </c>
      <c r="O47" s="47">
        <f t="shared" si="2"/>
        <v>5.9510099487488697</v>
      </c>
      <c r="P47" s="9"/>
    </row>
    <row r="48" spans="1:16" ht="15.75" thickBot="1">
      <c r="A48" s="12"/>
      <c r="B48" s="44">
        <v>744</v>
      </c>
      <c r="C48" s="20" t="s">
        <v>125</v>
      </c>
      <c r="D48" s="46">
        <v>0</v>
      </c>
      <c r="E48" s="46">
        <v>28560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28560</v>
      </c>
      <c r="O48" s="47">
        <f t="shared" si="2"/>
        <v>1.4350316551100393</v>
      </c>
      <c r="P48" s="9"/>
    </row>
    <row r="49" spans="1:119" ht="16.5" thickBot="1">
      <c r="A49" s="14" t="s">
        <v>10</v>
      </c>
      <c r="B49" s="23"/>
      <c r="C49" s="22"/>
      <c r="D49" s="15">
        <f t="shared" ref="D49:M49" si="15">SUM(D5,D12,D21,D24,D27,D31,D35,D39,D41)</f>
        <v>10316882</v>
      </c>
      <c r="E49" s="15">
        <f t="shared" si="15"/>
        <v>9310392</v>
      </c>
      <c r="F49" s="15">
        <f t="shared" si="15"/>
        <v>228687</v>
      </c>
      <c r="G49" s="15">
        <f t="shared" si="15"/>
        <v>0</v>
      </c>
      <c r="H49" s="15">
        <f t="shared" si="15"/>
        <v>0</v>
      </c>
      <c r="I49" s="15">
        <f t="shared" si="15"/>
        <v>0</v>
      </c>
      <c r="J49" s="15">
        <f t="shared" si="15"/>
        <v>0</v>
      </c>
      <c r="K49" s="15">
        <f t="shared" si="15"/>
        <v>0</v>
      </c>
      <c r="L49" s="15">
        <f t="shared" si="15"/>
        <v>0</v>
      </c>
      <c r="M49" s="15">
        <f t="shared" si="15"/>
        <v>0</v>
      </c>
      <c r="N49" s="15">
        <f t="shared" si="13"/>
        <v>19855961</v>
      </c>
      <c r="O49" s="37">
        <f t="shared" si="2"/>
        <v>997.68671490302484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48" t="s">
        <v>128</v>
      </c>
      <c r="M51" s="48"/>
      <c r="N51" s="48"/>
      <c r="O51" s="41">
        <v>19902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80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2024-05-06T15:09:02Z</cp:lastPrinted>
  <dcterms:created xsi:type="dcterms:W3CDTF">2000-08-31T21:26:31Z</dcterms:created>
  <dcterms:modified xsi:type="dcterms:W3CDTF">2024-05-06T15:09:25Z</dcterms:modified>
</cp:coreProperties>
</file>