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92" documentId="11_00CDD14DC8440A3A5A5D13B7667A132E7225D48D" xr6:coauthVersionLast="47" xr6:coauthVersionMax="47" xr10:uidLastSave="{CF84FA7D-1FA4-4EE2-A57A-C5869E97A548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'2005'!$A$1:$O$83</definedName>
    <definedName name="_xlnm.Print_Area" localSheetId="17">'2006'!$A$1:$O$76</definedName>
    <definedName name="_xlnm.Print_Area" localSheetId="16">'2007'!$A$1:$O$75</definedName>
    <definedName name="_xlnm.Print_Area" localSheetId="15">'2008'!$A$1:$O$75</definedName>
    <definedName name="_xlnm.Print_Area" localSheetId="14">'2009'!$A$1:$O$74</definedName>
    <definedName name="_xlnm.Print_Area" localSheetId="13">'2010'!$A$1:$O$73</definedName>
    <definedName name="_xlnm.Print_Area" localSheetId="12">'2011'!$A$1:$O$71</definedName>
    <definedName name="_xlnm.Print_Area" localSheetId="11">'2012'!$A$1:$O$71</definedName>
    <definedName name="_xlnm.Print_Area" localSheetId="10">'2013'!$A$1:$O$72</definedName>
    <definedName name="_xlnm.Print_Area" localSheetId="9">'2014'!$A$1:$O$71</definedName>
    <definedName name="_xlnm.Print_Area" localSheetId="8">'2015'!$A$1:$O$71</definedName>
    <definedName name="_xlnm.Print_Area" localSheetId="7">'2016'!$A$1:$O$71</definedName>
    <definedName name="_xlnm.Print_Area" localSheetId="6">'2017'!$A$1:$O$71</definedName>
    <definedName name="_xlnm.Print_Area" localSheetId="5">'2018'!$A$1:$O$72</definedName>
    <definedName name="_xlnm.Print_Area" localSheetId="4">'2019'!$A$1:$O$72</definedName>
    <definedName name="_xlnm.Print_Area" localSheetId="3">'2020'!$A$1:$O$73</definedName>
    <definedName name="_xlnm.Print_Area" localSheetId="2">'2021'!$A$1:$P$71</definedName>
    <definedName name="_xlnm.Print_Area" localSheetId="1">'2022'!$A$1:$P$72</definedName>
    <definedName name="_xlnm.Print_Area" localSheetId="0">'2023'!$A$1:$P$72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52" l="1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6" i="51"/>
  <c r="P66" i="51" s="1"/>
  <c r="O40" i="52" l="1"/>
  <c r="P40" i="52" s="1"/>
  <c r="O46" i="52"/>
  <c r="P46" i="52" s="1"/>
  <c r="O44" i="52"/>
  <c r="P44" i="52" s="1"/>
  <c r="F68" i="52"/>
  <c r="G68" i="52"/>
  <c r="O27" i="52"/>
  <c r="P27" i="52" s="1"/>
  <c r="O21" i="52"/>
  <c r="P21" i="52" s="1"/>
  <c r="H68" i="52"/>
  <c r="O12" i="52"/>
  <c r="P12" i="52" s="1"/>
  <c r="I68" i="52"/>
  <c r="J68" i="52"/>
  <c r="K68" i="52"/>
  <c r="L68" i="52"/>
  <c r="M68" i="52"/>
  <c r="N68" i="52"/>
  <c r="O35" i="52"/>
  <c r="P35" i="52" s="1"/>
  <c r="O31" i="52"/>
  <c r="P31" i="52" s="1"/>
  <c r="O5" i="52"/>
  <c r="P5" i="52" s="1"/>
  <c r="E68" i="52"/>
  <c r="D68" i="52"/>
  <c r="O67" i="51"/>
  <c r="P67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8" i="52" l="1"/>
  <c r="P68" i="52" s="1"/>
  <c r="O44" i="51"/>
  <c r="P44" i="51" s="1"/>
  <c r="O46" i="51"/>
  <c r="P46" i="51" s="1"/>
  <c r="O40" i="51"/>
  <c r="P40" i="51" s="1"/>
  <c r="O34" i="51"/>
  <c r="P34" i="51" s="1"/>
  <c r="O30" i="51"/>
  <c r="P30" i="51" s="1"/>
  <c r="O26" i="51"/>
  <c r="P26" i="51" s="1"/>
  <c r="O21" i="51"/>
  <c r="P21" i="51" s="1"/>
  <c r="F68" i="51"/>
  <c r="E68" i="51"/>
  <c r="L68" i="51"/>
  <c r="G68" i="51"/>
  <c r="I68" i="51"/>
  <c r="J68" i="51"/>
  <c r="K68" i="51"/>
  <c r="H68" i="51"/>
  <c r="O12" i="51"/>
  <c r="P12" i="51" s="1"/>
  <c r="D68" i="51"/>
  <c r="N68" i="51"/>
  <c r="M68" i="51"/>
  <c r="O5" i="51"/>
  <c r="P5" i="51" s="1"/>
  <c r="O66" i="50"/>
  <c r="P66" i="50"/>
  <c r="O65" i="50"/>
  <c r="P65" i="50"/>
  <c r="O64" i="50"/>
  <c r="P64" i="50" s="1"/>
  <c r="O63" i="50"/>
  <c r="P63" i="50" s="1"/>
  <c r="O62" i="50"/>
  <c r="P62" i="50"/>
  <c r="O61" i="50"/>
  <c r="P61" i="50" s="1"/>
  <c r="O60" i="50"/>
  <c r="P60" i="50"/>
  <c r="O59" i="50"/>
  <c r="P59" i="50"/>
  <c r="O58" i="50"/>
  <c r="P58" i="50"/>
  <c r="O57" i="50"/>
  <c r="P57" i="50" s="1"/>
  <c r="O56" i="50"/>
  <c r="P56" i="50"/>
  <c r="O55" i="50"/>
  <c r="P55" i="50" s="1"/>
  <c r="O54" i="50"/>
  <c r="P54" i="50"/>
  <c r="O53" i="50"/>
  <c r="P53" i="50"/>
  <c r="O52" i="50"/>
  <c r="P52" i="50" s="1"/>
  <c r="O51" i="50"/>
  <c r="P51" i="50" s="1"/>
  <c r="O50" i="50"/>
  <c r="P50" i="50"/>
  <c r="O49" i="50"/>
  <c r="P49" i="50" s="1"/>
  <c r="O48" i="50"/>
  <c r="P48" i="50"/>
  <c r="O47" i="50"/>
  <c r="P47" i="50"/>
  <c r="O46" i="50"/>
  <c r="P46" i="50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N42" i="50"/>
  <c r="M42" i="50"/>
  <c r="L42" i="50"/>
  <c r="K42" i="50"/>
  <c r="J42" i="50"/>
  <c r="I42" i="50"/>
  <c r="H42" i="50"/>
  <c r="H67" i="50" s="1"/>
  <c r="G42" i="50"/>
  <c r="F42" i="50"/>
  <c r="E42" i="50"/>
  <c r="D42" i="50"/>
  <c r="O41" i="50"/>
  <c r="P41" i="50"/>
  <c r="O40" i="50"/>
  <c r="P40" i="50" s="1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3" i="50" s="1"/>
  <c r="P33" i="50" s="1"/>
  <c r="O32" i="50"/>
  <c r="P32" i="50"/>
  <c r="O31" i="50"/>
  <c r="P31" i="50" s="1"/>
  <c r="O30" i="50"/>
  <c r="P30" i="50"/>
  <c r="N29" i="50"/>
  <c r="M29" i="50"/>
  <c r="M67" i="50" s="1"/>
  <c r="L29" i="50"/>
  <c r="L67" i="50" s="1"/>
  <c r="K29" i="50"/>
  <c r="J29" i="50"/>
  <c r="I29" i="50"/>
  <c r="H29" i="50"/>
  <c r="G29" i="50"/>
  <c r="F29" i="50"/>
  <c r="E29" i="50"/>
  <c r="D29" i="50"/>
  <c r="O29" i="50" s="1"/>
  <c r="P29" i="50" s="1"/>
  <c r="O28" i="50"/>
  <c r="P28" i="50" s="1"/>
  <c r="O27" i="50"/>
  <c r="P27" i="50" s="1"/>
  <c r="N26" i="50"/>
  <c r="M26" i="50"/>
  <c r="L26" i="50"/>
  <c r="K26" i="50"/>
  <c r="J26" i="50"/>
  <c r="J67" i="50" s="1"/>
  <c r="I26" i="50"/>
  <c r="I67" i="50" s="1"/>
  <c r="H26" i="50"/>
  <c r="G26" i="50"/>
  <c r="F26" i="50"/>
  <c r="E26" i="50"/>
  <c r="E67" i="50" s="1"/>
  <c r="D26" i="50"/>
  <c r="O26" i="50" s="1"/>
  <c r="P26" i="50" s="1"/>
  <c r="O25" i="50"/>
  <c r="P25" i="50" s="1"/>
  <c r="O24" i="50"/>
  <c r="P24" i="50" s="1"/>
  <c r="O23" i="50"/>
  <c r="P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1" i="50" s="1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2" i="50" s="1"/>
  <c r="P12" i="50" s="1"/>
  <c r="O11" i="50"/>
  <c r="P11" i="50"/>
  <c r="O10" i="50"/>
  <c r="P10" i="50"/>
  <c r="O9" i="50"/>
  <c r="P9" i="50" s="1"/>
  <c r="O8" i="50"/>
  <c r="P8" i="50" s="1"/>
  <c r="O7" i="50"/>
  <c r="P7" i="50" s="1"/>
  <c r="O6" i="50"/>
  <c r="P6" i="50" s="1"/>
  <c r="N5" i="50"/>
  <c r="N67" i="50" s="1"/>
  <c r="M5" i="50"/>
  <c r="L5" i="50"/>
  <c r="K5" i="50"/>
  <c r="J5" i="50"/>
  <c r="I5" i="50"/>
  <c r="H5" i="50"/>
  <c r="G5" i="50"/>
  <c r="F5" i="50"/>
  <c r="F67" i="50" s="1"/>
  <c r="E5" i="50"/>
  <c r="D5" i="50"/>
  <c r="D67" i="50" s="1"/>
  <c r="N68" i="48"/>
  <c r="O68" i="48" s="1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 s="1"/>
  <c r="N55" i="48"/>
  <c r="O55" i="48" s="1"/>
  <c r="N54" i="48"/>
  <c r="O54" i="48" s="1"/>
  <c r="N53" i="48"/>
  <c r="O53" i="48" s="1"/>
  <c r="N52" i="48"/>
  <c r="O52" i="48" s="1"/>
  <c r="N51" i="48"/>
  <c r="O51" i="48" s="1"/>
  <c r="N50" i="48"/>
  <c r="O50" i="48" s="1"/>
  <c r="N49" i="48"/>
  <c r="O49" i="48" s="1"/>
  <c r="N48" i="48"/>
  <c r="O48" i="48" s="1"/>
  <c r="N47" i="48"/>
  <c r="O47" i="48" s="1"/>
  <c r="M46" i="48"/>
  <c r="L46" i="48"/>
  <c r="K46" i="48"/>
  <c r="J46" i="48"/>
  <c r="I46" i="48"/>
  <c r="H46" i="48"/>
  <c r="G46" i="48"/>
  <c r="F46" i="48"/>
  <c r="E46" i="48"/>
  <c r="D46" i="48"/>
  <c r="N46" i="48" s="1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E69" i="48" s="1"/>
  <c r="D44" i="48"/>
  <c r="N44" i="48" s="1"/>
  <c r="O44" i="48" s="1"/>
  <c r="N43" i="48"/>
  <c r="O43" i="48" s="1"/>
  <c r="N42" i="48"/>
  <c r="O42" i="48" s="1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40" i="48" s="1"/>
  <c r="O40" i="48" s="1"/>
  <c r="N39" i="48"/>
  <c r="O39" i="48" s="1"/>
  <c r="N38" i="48"/>
  <c r="O38" i="48" s="1"/>
  <c r="N37" i="48"/>
  <c r="O37" i="48" s="1"/>
  <c r="N36" i="48"/>
  <c r="O36" i="48" s="1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4" i="48" s="1"/>
  <c r="O34" i="48" s="1"/>
  <c r="N33" i="48"/>
  <c r="O33" i="48" s="1"/>
  <c r="N32" i="48"/>
  <c r="O32" i="48" s="1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N29" i="48" s="1"/>
  <c r="O29" i="48" s="1"/>
  <c r="E29" i="48"/>
  <c r="D29" i="48"/>
  <c r="N28" i="48"/>
  <c r="O28" i="48" s="1"/>
  <c r="N27" i="48"/>
  <c r="O27" i="48" s="1"/>
  <c r="M26" i="48"/>
  <c r="L26" i="48"/>
  <c r="K26" i="48"/>
  <c r="J26" i="48"/>
  <c r="I26" i="48"/>
  <c r="H26" i="48"/>
  <c r="G26" i="48"/>
  <c r="F26" i="48"/>
  <c r="E26" i="48"/>
  <c r="D26" i="48"/>
  <c r="D69" i="48" s="1"/>
  <c r="N25" i="48"/>
  <c r="O25" i="48" s="1"/>
  <c r="N24" i="48"/>
  <c r="O24" i="48" s="1"/>
  <c r="N23" i="48"/>
  <c r="O23" i="48" s="1"/>
  <c r="N22" i="48"/>
  <c r="O22" i="48" s="1"/>
  <c r="M21" i="48"/>
  <c r="M69" i="48" s="1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N13" i="48"/>
  <c r="O13" i="48" s="1"/>
  <c r="M12" i="48"/>
  <c r="L12" i="48"/>
  <c r="L69" i="48" s="1"/>
  <c r="K12" i="48"/>
  <c r="K69" i="48" s="1"/>
  <c r="J12" i="48"/>
  <c r="N12" i="48" s="1"/>
  <c r="O12" i="48" s="1"/>
  <c r="I12" i="48"/>
  <c r="H12" i="48"/>
  <c r="G12" i="48"/>
  <c r="F12" i="48"/>
  <c r="E12" i="48"/>
  <c r="D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J69" i="48" s="1"/>
  <c r="I5" i="48"/>
  <c r="I69" i="48" s="1"/>
  <c r="H5" i="48"/>
  <c r="H69" i="48" s="1"/>
  <c r="G5" i="48"/>
  <c r="F5" i="48"/>
  <c r="F69" i="48" s="1"/>
  <c r="E5" i="48"/>
  <c r="D5" i="48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M43" i="47"/>
  <c r="L43" i="47"/>
  <c r="K43" i="47"/>
  <c r="J43" i="47"/>
  <c r="I43" i="47"/>
  <c r="I68" i="47" s="1"/>
  <c r="H43" i="47"/>
  <c r="G43" i="47"/>
  <c r="F43" i="47"/>
  <c r="E43" i="47"/>
  <c r="D43" i="47"/>
  <c r="N42" i="47"/>
  <c r="O42" i="47" s="1"/>
  <c r="N41" i="47"/>
  <c r="O41" i="47" s="1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9" i="47" s="1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3" i="47" s="1"/>
  <c r="O33" i="47" s="1"/>
  <c r="N32" i="47"/>
  <c r="O32" i="47" s="1"/>
  <c r="N31" i="47"/>
  <c r="O31" i="47" s="1"/>
  <c r="N30" i="47"/>
  <c r="O30" i="47" s="1"/>
  <c r="N29" i="47"/>
  <c r="O29" i="47" s="1"/>
  <c r="M28" i="47"/>
  <c r="L28" i="47"/>
  <c r="L68" i="47" s="1"/>
  <c r="K28" i="47"/>
  <c r="J28" i="47"/>
  <c r="I28" i="47"/>
  <c r="H28" i="47"/>
  <c r="G28" i="47"/>
  <c r="F28" i="47"/>
  <c r="E28" i="47"/>
  <c r="D28" i="47"/>
  <c r="N27" i="47"/>
  <c r="O27" i="47" s="1"/>
  <c r="M26" i="47"/>
  <c r="L26" i="47"/>
  <c r="K26" i="47"/>
  <c r="J26" i="47"/>
  <c r="I26" i="47"/>
  <c r="H26" i="47"/>
  <c r="G26" i="47"/>
  <c r="F26" i="47"/>
  <c r="F68" i="47" s="1"/>
  <c r="E26" i="47"/>
  <c r="E68" i="47" s="1"/>
  <c r="D26" i="47"/>
  <c r="D68" i="47" s="1"/>
  <c r="N25" i="47"/>
  <c r="O25" i="47" s="1"/>
  <c r="N24" i="47"/>
  <c r="O24" i="47" s="1"/>
  <c r="N23" i="47"/>
  <c r="O23" i="47" s="1"/>
  <c r="N22" i="47"/>
  <c r="O22" i="47" s="1"/>
  <c r="M21" i="47"/>
  <c r="L21" i="47"/>
  <c r="K21" i="47"/>
  <c r="J21" i="47"/>
  <c r="I21" i="47"/>
  <c r="H21" i="47"/>
  <c r="H68" i="47" s="1"/>
  <c r="G21" i="47"/>
  <c r="F21" i="47"/>
  <c r="E21" i="47"/>
  <c r="D21" i="47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K68" i="47" s="1"/>
  <c r="J5" i="47"/>
  <c r="J68" i="47" s="1"/>
  <c r="I5" i="47"/>
  <c r="H5" i="47"/>
  <c r="G5" i="47"/>
  <c r="F5" i="47"/>
  <c r="E5" i="47"/>
  <c r="D5" i="47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5" i="46" s="1"/>
  <c r="O45" i="46" s="1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3" i="46" s="1"/>
  <c r="O43" i="46" s="1"/>
  <c r="N42" i="46"/>
  <c r="O42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E68" i="46" s="1"/>
  <c r="D33" i="46"/>
  <c r="N33" i="46" s="1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K68" i="46" s="1"/>
  <c r="J26" i="46"/>
  <c r="I26" i="46"/>
  <c r="H26" i="46"/>
  <c r="G26" i="46"/>
  <c r="F26" i="46"/>
  <c r="N26" i="46" s="1"/>
  <c r="O26" i="46" s="1"/>
  <c r="E26" i="46"/>
  <c r="D26" i="46"/>
  <c r="N25" i="46"/>
  <c r="O25" i="46" s="1"/>
  <c r="N24" i="46"/>
  <c r="O24" i="46" s="1"/>
  <c r="N23" i="46"/>
  <c r="O23" i="46" s="1"/>
  <c r="N22" i="46"/>
  <c r="O22" i="46" s="1"/>
  <c r="M21" i="46"/>
  <c r="L21" i="46"/>
  <c r="L68" i="46" s="1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F68" i="46" s="1"/>
  <c r="E5" i="46"/>
  <c r="N5" i="46" s="1"/>
  <c r="O5" i="46" s="1"/>
  <c r="D5" i="46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M38" i="45"/>
  <c r="L38" i="45"/>
  <c r="L67" i="45" s="1"/>
  <c r="K38" i="45"/>
  <c r="J38" i="45"/>
  <c r="N38" i="45" s="1"/>
  <c r="O38" i="45" s="1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N32" i="45" s="1"/>
  <c r="O32" i="45" s="1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I67" i="45" s="1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K67" i="45" s="1"/>
  <c r="J21" i="45"/>
  <c r="I21" i="45"/>
  <c r="H21" i="45"/>
  <c r="G21" i="45"/>
  <c r="F21" i="45"/>
  <c r="F67" i="45" s="1"/>
  <c r="E21" i="45"/>
  <c r="D21" i="45"/>
  <c r="N21" i="45" s="1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67" i="45" s="1"/>
  <c r="I5" i="45"/>
  <c r="H5" i="45"/>
  <c r="H67" i="45" s="1"/>
  <c r="G5" i="45"/>
  <c r="F5" i="45"/>
  <c r="E5" i="45"/>
  <c r="E67" i="45" s="1"/>
  <c r="D5" i="45"/>
  <c r="N5" i="45" s="1"/>
  <c r="O5" i="45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I67" i="44" s="1"/>
  <c r="H45" i="44"/>
  <c r="N45" i="44" s="1"/>
  <c r="O45" i="44" s="1"/>
  <c r="G45" i="44"/>
  <c r="F45" i="44"/>
  <c r="E45" i="44"/>
  <c r="D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M39" i="44"/>
  <c r="L39" i="44"/>
  <c r="N39" i="44" s="1"/>
  <c r="O39" i="44" s="1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G67" i="44" s="1"/>
  <c r="F33" i="44"/>
  <c r="E33" i="44"/>
  <c r="D33" i="44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 s="1"/>
  <c r="M26" i="44"/>
  <c r="M67" i="44" s="1"/>
  <c r="L26" i="44"/>
  <c r="L67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J67" i="44" s="1"/>
  <c r="I12" i="44"/>
  <c r="H12" i="44"/>
  <c r="H67" i="44" s="1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67" i="44" s="1"/>
  <c r="E5" i="44"/>
  <c r="D5" i="44"/>
  <c r="D67" i="44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4" i="43" s="1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N34" i="43" s="1"/>
  <c r="O34" i="43" s="1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F67" i="43" s="1"/>
  <c r="E29" i="43"/>
  <c r="E67" i="43" s="1"/>
  <c r="D29" i="43"/>
  <c r="N29" i="43" s="1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/>
  <c r="N22" i="43"/>
  <c r="O22" i="43" s="1"/>
  <c r="M21" i="43"/>
  <c r="L21" i="43"/>
  <c r="L67" i="43" s="1"/>
  <c r="K21" i="43"/>
  <c r="K67" i="43" s="1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N5" i="43" s="1"/>
  <c r="O5" i="43" s="1"/>
  <c r="D5" i="43"/>
  <c r="N66" i="42"/>
  <c r="O66" i="42"/>
  <c r="N65" i="42"/>
  <c r="O65" i="42"/>
  <c r="N64" i="42"/>
  <c r="O64" i="42"/>
  <c r="N63" i="42"/>
  <c r="O63" i="42" s="1"/>
  <c r="N62" i="42"/>
  <c r="O62" i="42"/>
  <c r="N61" i="42"/>
  <c r="O61" i="42" s="1"/>
  <c r="N60" i="42"/>
  <c r="O60" i="42"/>
  <c r="N59" i="42"/>
  <c r="O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/>
  <c r="N52" i="42"/>
  <c r="O52" i="42"/>
  <c r="N51" i="42"/>
  <c r="O51" i="42" s="1"/>
  <c r="N50" i="42"/>
  <c r="O50" i="42" s="1"/>
  <c r="N49" i="42"/>
  <c r="O49" i="42"/>
  <c r="N48" i="42"/>
  <c r="O48" i="42"/>
  <c r="N47" i="42"/>
  <c r="O47" i="42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M43" i="42"/>
  <c r="L43" i="42"/>
  <c r="K43" i="42"/>
  <c r="J43" i="42"/>
  <c r="I43" i="42"/>
  <c r="H43" i="42"/>
  <c r="G43" i="42"/>
  <c r="F43" i="42"/>
  <c r="E43" i="42"/>
  <c r="N43" i="42" s="1"/>
  <c r="O43" i="42" s="1"/>
  <c r="D43" i="42"/>
  <c r="N42" i="42"/>
  <c r="O42" i="42"/>
  <c r="N41" i="42"/>
  <c r="O41" i="42" s="1"/>
  <c r="N40" i="42"/>
  <c r="O40" i="42" s="1"/>
  <c r="M39" i="42"/>
  <c r="L39" i="42"/>
  <c r="K39" i="42"/>
  <c r="J39" i="42"/>
  <c r="I39" i="42"/>
  <c r="N39" i="42" s="1"/>
  <c r="O39" i="42" s="1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N33" i="42" s="1"/>
  <c r="O33" i="42" s="1"/>
  <c r="D33" i="42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N26" i="42" s="1"/>
  <c r="O26" i="42" s="1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67" i="42" s="1"/>
  <c r="L5" i="42"/>
  <c r="K5" i="42"/>
  <c r="J5" i="42"/>
  <c r="I5" i="42"/>
  <c r="H5" i="42"/>
  <c r="G5" i="42"/>
  <c r="G67" i="42" s="1"/>
  <c r="F5" i="42"/>
  <c r="E5" i="42"/>
  <c r="D5" i="42"/>
  <c r="N5" i="42" s="1"/>
  <c r="O5" i="42" s="1"/>
  <c r="N78" i="41"/>
  <c r="O78" i="41" s="1"/>
  <c r="N77" i="41"/>
  <c r="O77" i="41" s="1"/>
  <c r="N76" i="41"/>
  <c r="O76" i="41" s="1"/>
  <c r="N75" i="41"/>
  <c r="O75" i="41" s="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M41" i="41"/>
  <c r="L41" i="41"/>
  <c r="L79" i="41" s="1"/>
  <c r="K41" i="41"/>
  <c r="J41" i="41"/>
  <c r="I41" i="41"/>
  <c r="H41" i="41"/>
  <c r="G41" i="41"/>
  <c r="F41" i="41"/>
  <c r="E41" i="41"/>
  <c r="D41" i="41"/>
  <c r="N40" i="41"/>
  <c r="O40" i="41" s="1"/>
  <c r="N39" i="41"/>
  <c r="O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F79" i="41" s="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 s="1"/>
  <c r="N13" i="41"/>
  <c r="O13" i="41" s="1"/>
  <c r="M12" i="41"/>
  <c r="M79" i="41" s="1"/>
  <c r="L12" i="41"/>
  <c r="K12" i="41"/>
  <c r="K79" i="41" s="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H79" i="41" s="1"/>
  <c r="G5" i="41"/>
  <c r="F5" i="41"/>
  <c r="E5" i="41"/>
  <c r="D5" i="41"/>
  <c r="N71" i="40"/>
  <c r="O71" i="40" s="1"/>
  <c r="N70" i="40"/>
  <c r="O70" i="40" s="1"/>
  <c r="N69" i="40"/>
  <c r="O69" i="40" s="1"/>
  <c r="N68" i="40"/>
  <c r="O68" i="40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F72" i="40" s="1"/>
  <c r="E49" i="40"/>
  <c r="D49" i="40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/>
  <c r="N39" i="40"/>
  <c r="O39" i="40" s="1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/>
  <c r="N33" i="40"/>
  <c r="O33" i="40"/>
  <c r="N32" i="40"/>
  <c r="O32" i="40" s="1"/>
  <c r="N31" i="40"/>
  <c r="O31" i="40" s="1"/>
  <c r="M30" i="40"/>
  <c r="L30" i="40"/>
  <c r="K30" i="40"/>
  <c r="J30" i="40"/>
  <c r="I30" i="40"/>
  <c r="N30" i="40" s="1"/>
  <c r="O30" i="40" s="1"/>
  <c r="H30" i="40"/>
  <c r="G30" i="40"/>
  <c r="F30" i="40"/>
  <c r="E30" i="40"/>
  <c r="D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M72" i="40" s="1"/>
  <c r="L5" i="40"/>
  <c r="K5" i="40"/>
  <c r="K72" i="40" s="1"/>
  <c r="J5" i="40"/>
  <c r="I5" i="40"/>
  <c r="H5" i="40"/>
  <c r="H72" i="40" s="1"/>
  <c r="G5" i="40"/>
  <c r="G72" i="40" s="1"/>
  <c r="F5" i="40"/>
  <c r="E5" i="40"/>
  <c r="D5" i="40"/>
  <c r="N5" i="40" s="1"/>
  <c r="O5" i="40" s="1"/>
  <c r="N67" i="39"/>
  <c r="O67" i="39"/>
  <c r="N66" i="39"/>
  <c r="O66" i="39" s="1"/>
  <c r="N65" i="39"/>
  <c r="O65" i="39" s="1"/>
  <c r="N64" i="39"/>
  <c r="O64" i="39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/>
  <c r="N57" i="39"/>
  <c r="O57" i="39"/>
  <c r="N56" i="39"/>
  <c r="O56" i="39" s="1"/>
  <c r="N55" i="39"/>
  <c r="O55" i="39"/>
  <c r="N54" i="39"/>
  <c r="O54" i="39" s="1"/>
  <c r="N53" i="39"/>
  <c r="O53" i="39" s="1"/>
  <c r="N52" i="39"/>
  <c r="O52" i="39"/>
  <c r="N51" i="39"/>
  <c r="O51" i="39" s="1"/>
  <c r="N50" i="39"/>
  <c r="O50" i="39" s="1"/>
  <c r="N49" i="39"/>
  <c r="O49" i="39"/>
  <c r="N48" i="39"/>
  <c r="O48" i="39" s="1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G68" i="39" s="1"/>
  <c r="F28" i="39"/>
  <c r="E28" i="39"/>
  <c r="D28" i="39"/>
  <c r="N28" i="39" s="1"/>
  <c r="O28" i="39" s="1"/>
  <c r="N27" i="39"/>
  <c r="O27" i="39" s="1"/>
  <c r="M26" i="39"/>
  <c r="M68" i="39" s="1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N22" i="39"/>
  <c r="O22" i="39" s="1"/>
  <c r="M21" i="39"/>
  <c r="L21" i="39"/>
  <c r="K21" i="39"/>
  <c r="K68" i="39" s="1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/>
  <c r="N17" i="39"/>
  <c r="O17" i="39" s="1"/>
  <c r="N16" i="39"/>
  <c r="O16" i="39" s="1"/>
  <c r="N15" i="39"/>
  <c r="O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E68" i="39" s="1"/>
  <c r="D5" i="39"/>
  <c r="N5" i="39" s="1"/>
  <c r="O5" i="39" s="1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/>
  <c r="N53" i="38"/>
  <c r="O53" i="38"/>
  <c r="N52" i="38"/>
  <c r="O52" i="38" s="1"/>
  <c r="N51" i="38"/>
  <c r="O51" i="38" s="1"/>
  <c r="N50" i="38"/>
  <c r="O50" i="38"/>
  <c r="N49" i="38"/>
  <c r="O49" i="38"/>
  <c r="N48" i="38"/>
  <c r="O48" i="38"/>
  <c r="N47" i="38"/>
  <c r="O47" i="38"/>
  <c r="M46" i="38"/>
  <c r="L46" i="38"/>
  <c r="K46" i="38"/>
  <c r="J46" i="38"/>
  <c r="I46" i="38"/>
  <c r="H46" i="38"/>
  <c r="G46" i="38"/>
  <c r="F46" i="38"/>
  <c r="E46" i="38"/>
  <c r="D46" i="38"/>
  <c r="N46" i="38" s="1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E67" i="38" s="1"/>
  <c r="D5" i="38"/>
  <c r="N5" i="38" s="1"/>
  <c r="O5" i="38" s="1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/>
  <c r="N64" i="37"/>
  <c r="O64" i="37" s="1"/>
  <c r="N63" i="37"/>
  <c r="O63" i="37" s="1"/>
  <c r="N62" i="37"/>
  <c r="O62" i="37"/>
  <c r="N61" i="37"/>
  <c r="O61" i="37"/>
  <c r="N60" i="37"/>
  <c r="O60" i="37"/>
  <c r="N59" i="37"/>
  <c r="O59" i="37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E71" i="37" s="1"/>
  <c r="D49" i="37"/>
  <c r="N49" i="37" s="1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N32" i="37"/>
  <c r="O32" i="37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L5" i="37"/>
  <c r="L71" i="37" s="1"/>
  <c r="K5" i="37"/>
  <c r="J5" i="37"/>
  <c r="I5" i="37"/>
  <c r="H5" i="37"/>
  <c r="G5" i="37"/>
  <c r="F5" i="37"/>
  <c r="E5" i="37"/>
  <c r="D5" i="37"/>
  <c r="N70" i="36"/>
  <c r="O70" i="36"/>
  <c r="N69" i="36"/>
  <c r="O69" i="36"/>
  <c r="N68" i="36"/>
  <c r="O68" i="36" s="1"/>
  <c r="N67" i="36"/>
  <c r="O67" i="36"/>
  <c r="N66" i="36"/>
  <c r="O66" i="36" s="1"/>
  <c r="N65" i="36"/>
  <c r="O65" i="36" s="1"/>
  <c r="N64" i="36"/>
  <c r="O64" i="36"/>
  <c r="N63" i="36"/>
  <c r="O63" i="36"/>
  <c r="N62" i="36"/>
  <c r="O62" i="36" s="1"/>
  <c r="N61" i="36"/>
  <c r="O61" i="36"/>
  <c r="N60" i="36"/>
  <c r="O60" i="36" s="1"/>
  <c r="N59" i="36"/>
  <c r="O59" i="36" s="1"/>
  <c r="N58" i="36"/>
  <c r="O58" i="36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I71" i="36" s="1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 s="1"/>
  <c r="N38" i="35"/>
  <c r="O38" i="35" s="1"/>
  <c r="N37" i="35"/>
  <c r="O37" i="35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I67" i="35" s="1"/>
  <c r="H5" i="35"/>
  <c r="G5" i="35"/>
  <c r="F5" i="35"/>
  <c r="E5" i="35"/>
  <c r="D5" i="35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/>
  <c r="N57" i="34"/>
  <c r="O57" i="34"/>
  <c r="N56" i="34"/>
  <c r="O56" i="34" s="1"/>
  <c r="N55" i="34"/>
  <c r="O55" i="34"/>
  <c r="N54" i="34"/>
  <c r="O54" i="34" s="1"/>
  <c r="N53" i="34"/>
  <c r="O53" i="34" s="1"/>
  <c r="N52" i="34"/>
  <c r="O52" i="34"/>
  <c r="N51" i="34"/>
  <c r="O51" i="34"/>
  <c r="N50" i="34"/>
  <c r="O50" i="34" s="1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M28" i="34"/>
  <c r="L28" i="34"/>
  <c r="L69" i="34" s="1"/>
  <c r="K28" i="34"/>
  <c r="J28" i="34"/>
  <c r="N28" i="34" s="1"/>
  <c r="O28" i="34" s="1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K69" i="34"/>
  <c r="J5" i="34"/>
  <c r="J69" i="34" s="1"/>
  <c r="I5" i="34"/>
  <c r="H5" i="34"/>
  <c r="G5" i="34"/>
  <c r="F5" i="34"/>
  <c r="E5" i="34"/>
  <c r="D5" i="34"/>
  <c r="E49" i="33"/>
  <c r="F49" i="33"/>
  <c r="G49" i="33"/>
  <c r="H49" i="33"/>
  <c r="I49" i="33"/>
  <c r="J49" i="33"/>
  <c r="K49" i="33"/>
  <c r="L49" i="33"/>
  <c r="M49" i="33"/>
  <c r="D49" i="33"/>
  <c r="N69" i="33"/>
  <c r="O69" i="33" s="1"/>
  <c r="E46" i="33"/>
  <c r="F46" i="33"/>
  <c r="G46" i="33"/>
  <c r="H46" i="33"/>
  <c r="I46" i="33"/>
  <c r="J46" i="33"/>
  <c r="K46" i="33"/>
  <c r="L46" i="33"/>
  <c r="M46" i="33"/>
  <c r="D46" i="33"/>
  <c r="N62" i="33"/>
  <c r="O62" i="33" s="1"/>
  <c r="N63" i="33"/>
  <c r="O63" i="33"/>
  <c r="N64" i="33"/>
  <c r="O64" i="33" s="1"/>
  <c r="N65" i="33"/>
  <c r="O65" i="33"/>
  <c r="N66" i="33"/>
  <c r="O66" i="33" s="1"/>
  <c r="N67" i="33"/>
  <c r="O67" i="33" s="1"/>
  <c r="N68" i="33"/>
  <c r="O68" i="33"/>
  <c r="N56" i="33"/>
  <c r="O56" i="33" s="1"/>
  <c r="N57" i="33"/>
  <c r="O57" i="33" s="1"/>
  <c r="N58" i="33"/>
  <c r="O58" i="33"/>
  <c r="N59" i="33"/>
  <c r="O59" i="33" s="1"/>
  <c r="N60" i="33"/>
  <c r="O60" i="33" s="1"/>
  <c r="N61" i="33"/>
  <c r="O61" i="33"/>
  <c r="E42" i="33"/>
  <c r="F42" i="33"/>
  <c r="G42" i="33"/>
  <c r="H42" i="33"/>
  <c r="I42" i="33"/>
  <c r="J42" i="33"/>
  <c r="K42" i="33"/>
  <c r="L42" i="33"/>
  <c r="M42" i="33"/>
  <c r="E36" i="33"/>
  <c r="F36" i="33"/>
  <c r="G36" i="33"/>
  <c r="H36" i="33"/>
  <c r="I36" i="33"/>
  <c r="J36" i="33"/>
  <c r="K36" i="33"/>
  <c r="L36" i="33"/>
  <c r="M36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1" i="33"/>
  <c r="F21" i="33"/>
  <c r="G21" i="33"/>
  <c r="H21" i="33"/>
  <c r="I21" i="33"/>
  <c r="J21" i="33"/>
  <c r="K21" i="33"/>
  <c r="L21" i="33"/>
  <c r="L70" i="33" s="1"/>
  <c r="M21" i="33"/>
  <c r="E12" i="33"/>
  <c r="F12" i="33"/>
  <c r="G12" i="33"/>
  <c r="H12" i="33"/>
  <c r="H70" i="33" s="1"/>
  <c r="I12" i="33"/>
  <c r="J12" i="33"/>
  <c r="K12" i="33"/>
  <c r="L12" i="33"/>
  <c r="M12" i="33"/>
  <c r="E5" i="33"/>
  <c r="F5" i="33"/>
  <c r="G5" i="33"/>
  <c r="H5" i="33"/>
  <c r="I5" i="33"/>
  <c r="J5" i="33"/>
  <c r="J70" i="33" s="1"/>
  <c r="K5" i="33"/>
  <c r="L5" i="33"/>
  <c r="M5" i="33"/>
  <c r="D42" i="33"/>
  <c r="D36" i="33"/>
  <c r="D27" i="33"/>
  <c r="D21" i="33"/>
  <c r="N21" i="33" s="1"/>
  <c r="O21" i="33" s="1"/>
  <c r="D12" i="33"/>
  <c r="D5" i="33"/>
  <c r="D70" i="33"/>
  <c r="N52" i="33"/>
  <c r="O52" i="33" s="1"/>
  <c r="N53" i="33"/>
  <c r="O53" i="33" s="1"/>
  <c r="N54" i="33"/>
  <c r="O54" i="33" s="1"/>
  <c r="N55" i="33"/>
  <c r="O55" i="33" s="1"/>
  <c r="N48" i="33"/>
  <c r="O48" i="33" s="1"/>
  <c r="N50" i="33"/>
  <c r="O50" i="33"/>
  <c r="N51" i="33"/>
  <c r="O51" i="33" s="1"/>
  <c r="N47" i="33"/>
  <c r="O47" i="33" s="1"/>
  <c r="N38" i="33"/>
  <c r="O38" i="33" s="1"/>
  <c r="N39" i="33"/>
  <c r="N40" i="33"/>
  <c r="O40" i="33" s="1"/>
  <c r="N41" i="33"/>
  <c r="O41" i="33"/>
  <c r="N43" i="33"/>
  <c r="O43" i="33"/>
  <c r="N44" i="33"/>
  <c r="O44" i="33" s="1"/>
  <c r="N45" i="33"/>
  <c r="O45" i="33" s="1"/>
  <c r="N37" i="33"/>
  <c r="O37" i="33" s="1"/>
  <c r="D30" i="33"/>
  <c r="N32" i="33"/>
  <c r="O32" i="33" s="1"/>
  <c r="N33" i="33"/>
  <c r="O33" i="33"/>
  <c r="N34" i="33"/>
  <c r="O34" i="33" s="1"/>
  <c r="N35" i="33"/>
  <c r="O35" i="33" s="1"/>
  <c r="N31" i="33"/>
  <c r="O31" i="33"/>
  <c r="N29" i="33"/>
  <c r="O29" i="33" s="1"/>
  <c r="N28" i="33"/>
  <c r="O28" i="33" s="1"/>
  <c r="O39" i="33"/>
  <c r="N14" i="33"/>
  <c r="O14" i="33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/>
  <c r="N7" i="33"/>
  <c r="O7" i="33" s="1"/>
  <c r="N8" i="33"/>
  <c r="O8" i="33"/>
  <c r="N9" i="33"/>
  <c r="O9" i="33" s="1"/>
  <c r="N10" i="33"/>
  <c r="O10" i="33" s="1"/>
  <c r="N11" i="33"/>
  <c r="O11" i="33"/>
  <c r="N6" i="33"/>
  <c r="O6" i="33"/>
  <c r="N22" i="33"/>
  <c r="O22" i="33" s="1"/>
  <c r="N23" i="33"/>
  <c r="O23" i="33"/>
  <c r="N24" i="33"/>
  <c r="O24" i="33" s="1"/>
  <c r="N25" i="33"/>
  <c r="O25" i="33" s="1"/>
  <c r="N26" i="33"/>
  <c r="O26" i="33"/>
  <c r="N13" i="33"/>
  <c r="O13" i="33" s="1"/>
  <c r="E79" i="41"/>
  <c r="M67" i="43"/>
  <c r="G67" i="43"/>
  <c r="N26" i="43"/>
  <c r="O26" i="43" s="1"/>
  <c r="H67" i="42"/>
  <c r="K67" i="35"/>
  <c r="N43" i="44"/>
  <c r="O43" i="44" s="1"/>
  <c r="K67" i="44"/>
  <c r="N26" i="44"/>
  <c r="O26" i="44" s="1"/>
  <c r="D67" i="45"/>
  <c r="G67" i="45"/>
  <c r="N28" i="46"/>
  <c r="O28" i="46"/>
  <c r="J68" i="46"/>
  <c r="I68" i="46"/>
  <c r="D68" i="46"/>
  <c r="H68" i="46"/>
  <c r="N12" i="46"/>
  <c r="O12" i="46" s="1"/>
  <c r="N21" i="47"/>
  <c r="O21" i="47" s="1"/>
  <c r="N12" i="47"/>
  <c r="O12" i="47" s="1"/>
  <c r="N5" i="48"/>
  <c r="O5" i="48" s="1"/>
  <c r="O5" i="50"/>
  <c r="P5" i="50" s="1"/>
  <c r="E67" i="42" l="1"/>
  <c r="N5" i="37"/>
  <c r="O5" i="37" s="1"/>
  <c r="J67" i="42"/>
  <c r="I70" i="33"/>
  <c r="N5" i="35"/>
  <c r="O5" i="35" s="1"/>
  <c r="H71" i="37"/>
  <c r="N46" i="37"/>
  <c r="O46" i="37" s="1"/>
  <c r="H67" i="38"/>
  <c r="N12" i="38"/>
  <c r="O12" i="38" s="1"/>
  <c r="K67" i="38"/>
  <c r="D67" i="38"/>
  <c r="N45" i="39"/>
  <c r="O45" i="39" s="1"/>
  <c r="I72" i="40"/>
  <c r="D68" i="39"/>
  <c r="N68" i="39" s="1"/>
  <c r="O68" i="39" s="1"/>
  <c r="K70" i="33"/>
  <c r="N70" i="33" s="1"/>
  <c r="O70" i="33" s="1"/>
  <c r="N22" i="35"/>
  <c r="O22" i="35" s="1"/>
  <c r="N12" i="36"/>
  <c r="O12" i="36" s="1"/>
  <c r="K71" i="37"/>
  <c r="I67" i="38"/>
  <c r="L67" i="38"/>
  <c r="N5" i="41"/>
  <c r="O5" i="41" s="1"/>
  <c r="J79" i="41"/>
  <c r="F67" i="42"/>
  <c r="F71" i="37"/>
  <c r="I71" i="37"/>
  <c r="N12" i="37"/>
  <c r="O12" i="37" s="1"/>
  <c r="N26" i="48"/>
  <c r="O26" i="48" s="1"/>
  <c r="N12" i="39"/>
  <c r="O12" i="39" s="1"/>
  <c r="N28" i="42"/>
  <c r="O28" i="42" s="1"/>
  <c r="N34" i="35"/>
  <c r="O34" i="35" s="1"/>
  <c r="N12" i="45"/>
  <c r="O12" i="45" s="1"/>
  <c r="G70" i="33"/>
  <c r="D69" i="34"/>
  <c r="J67" i="35"/>
  <c r="L67" i="35"/>
  <c r="N42" i="36"/>
  <c r="O42" i="36" s="1"/>
  <c r="M67" i="38"/>
  <c r="N27" i="41"/>
  <c r="O27" i="41" s="1"/>
  <c r="E69" i="34"/>
  <c r="N69" i="34" s="1"/>
  <c r="O69" i="34" s="1"/>
  <c r="N5" i="36"/>
  <c r="O5" i="36" s="1"/>
  <c r="N21" i="36"/>
  <c r="O21" i="36" s="1"/>
  <c r="D72" i="40"/>
  <c r="J71" i="36"/>
  <c r="N30" i="37"/>
  <c r="O30" i="37" s="1"/>
  <c r="H68" i="39"/>
  <c r="N21" i="39"/>
  <c r="O21" i="39" s="1"/>
  <c r="N39" i="39"/>
  <c r="O39" i="39" s="1"/>
  <c r="I67" i="43"/>
  <c r="N45" i="47"/>
  <c r="O45" i="47" s="1"/>
  <c r="G69" i="48"/>
  <c r="O44" i="50"/>
  <c r="P44" i="50" s="1"/>
  <c r="N36" i="33"/>
  <c r="O36" i="33" s="1"/>
  <c r="F67" i="38"/>
  <c r="N5" i="44"/>
  <c r="O5" i="44" s="1"/>
  <c r="N27" i="37"/>
  <c r="O27" i="37" s="1"/>
  <c r="N49" i="33"/>
  <c r="O49" i="33" s="1"/>
  <c r="D67" i="42"/>
  <c r="N67" i="42" s="1"/>
  <c r="O67" i="42" s="1"/>
  <c r="N33" i="44"/>
  <c r="O33" i="44" s="1"/>
  <c r="F69" i="34"/>
  <c r="N22" i="34"/>
  <c r="O22" i="34" s="1"/>
  <c r="N36" i="36"/>
  <c r="O36" i="36" s="1"/>
  <c r="E72" i="40"/>
  <c r="D79" i="41"/>
  <c r="G79" i="41"/>
  <c r="N79" i="41" s="1"/>
  <c r="O79" i="41" s="1"/>
  <c r="J67" i="43"/>
  <c r="N26" i="45"/>
  <c r="O26" i="45" s="1"/>
  <c r="N42" i="45"/>
  <c r="O42" i="45" s="1"/>
  <c r="G68" i="47"/>
  <c r="N68" i="47" s="1"/>
  <c r="O68" i="47" s="1"/>
  <c r="N46" i="33"/>
  <c r="O46" i="33" s="1"/>
  <c r="N33" i="39"/>
  <c r="O33" i="39" s="1"/>
  <c r="N49" i="36"/>
  <c r="O49" i="36" s="1"/>
  <c r="N35" i="41"/>
  <c r="O35" i="41" s="1"/>
  <c r="N12" i="40"/>
  <c r="O12" i="40" s="1"/>
  <c r="D71" i="37"/>
  <c r="N27" i="38"/>
  <c r="O27" i="38" s="1"/>
  <c r="N40" i="38"/>
  <c r="O40" i="38" s="1"/>
  <c r="N28" i="45"/>
  <c r="O28" i="45" s="1"/>
  <c r="N21" i="38"/>
  <c r="O21" i="38" s="1"/>
  <c r="J67" i="38"/>
  <c r="N45" i="41"/>
  <c r="O45" i="41" s="1"/>
  <c r="G71" i="36"/>
  <c r="N5" i="33"/>
  <c r="O5" i="33" s="1"/>
  <c r="N47" i="35"/>
  <c r="O47" i="35" s="1"/>
  <c r="H71" i="36"/>
  <c r="M70" i="33"/>
  <c r="G69" i="34"/>
  <c r="M67" i="35"/>
  <c r="N13" i="35"/>
  <c r="O13" i="35" s="1"/>
  <c r="F68" i="39"/>
  <c r="J68" i="39"/>
  <c r="N43" i="39"/>
  <c r="O43" i="39" s="1"/>
  <c r="N46" i="43"/>
  <c r="O46" i="43" s="1"/>
  <c r="N5" i="47"/>
  <c r="O5" i="47" s="1"/>
  <c r="I79" i="41"/>
  <c r="N12" i="33"/>
  <c r="O12" i="33" s="1"/>
  <c r="N41" i="41"/>
  <c r="O41" i="41" s="1"/>
  <c r="M69" i="34"/>
  <c r="N42" i="33"/>
  <c r="O42" i="33" s="1"/>
  <c r="K67" i="42"/>
  <c r="D67" i="35"/>
  <c r="G68" i="46"/>
  <c r="I69" i="34"/>
  <c r="H67" i="35"/>
  <c r="N42" i="37"/>
  <c r="O42" i="37" s="1"/>
  <c r="N36" i="37"/>
  <c r="O36" i="37" s="1"/>
  <c r="N46" i="40"/>
  <c r="O46" i="40" s="1"/>
  <c r="N26" i="47"/>
  <c r="O26" i="47" s="1"/>
  <c r="H69" i="34"/>
  <c r="N13" i="34"/>
  <c r="O13" i="34" s="1"/>
  <c r="N30" i="35"/>
  <c r="O30" i="35" s="1"/>
  <c r="G67" i="35"/>
  <c r="K71" i="36"/>
  <c r="G71" i="37"/>
  <c r="L67" i="42"/>
  <c r="N12" i="42"/>
  <c r="O12" i="42" s="1"/>
  <c r="M68" i="47"/>
  <c r="N44" i="45"/>
  <c r="O44" i="45" s="1"/>
  <c r="M68" i="46"/>
  <c r="O38" i="50"/>
  <c r="P38" i="50" s="1"/>
  <c r="F71" i="36"/>
  <c r="M71" i="37"/>
  <c r="F67" i="35"/>
  <c r="D67" i="43"/>
  <c r="N45" i="34"/>
  <c r="O45" i="34" s="1"/>
  <c r="N30" i="33"/>
  <c r="O30" i="33" s="1"/>
  <c r="N27" i="33"/>
  <c r="O27" i="33" s="1"/>
  <c r="L71" i="36"/>
  <c r="M71" i="36"/>
  <c r="N29" i="38"/>
  <c r="O29" i="38" s="1"/>
  <c r="N21" i="44"/>
  <c r="O21" i="44" s="1"/>
  <c r="O68" i="51"/>
  <c r="P68" i="51" s="1"/>
  <c r="O67" i="50"/>
  <c r="P67" i="50" s="1"/>
  <c r="N69" i="48"/>
  <c r="O69" i="48" s="1"/>
  <c r="N67" i="45"/>
  <c r="O67" i="45" s="1"/>
  <c r="N68" i="46"/>
  <c r="O68" i="46" s="1"/>
  <c r="E67" i="35"/>
  <c r="N21" i="48"/>
  <c r="O21" i="48" s="1"/>
  <c r="O42" i="50"/>
  <c r="P42" i="50" s="1"/>
  <c r="M67" i="45"/>
  <c r="L68" i="39"/>
  <c r="G67" i="38"/>
  <c r="F70" i="33"/>
  <c r="N36" i="40"/>
  <c r="O36" i="40" s="1"/>
  <c r="K67" i="50"/>
  <c r="E70" i="33"/>
  <c r="I67" i="42"/>
  <c r="N42" i="40"/>
  <c r="O42" i="40" s="1"/>
  <c r="N30" i="41"/>
  <c r="O30" i="41" s="1"/>
  <c r="D71" i="36"/>
  <c r="N28" i="47"/>
  <c r="O28" i="47" s="1"/>
  <c r="N21" i="46"/>
  <c r="O21" i="46" s="1"/>
  <c r="N39" i="46"/>
  <c r="O39" i="46" s="1"/>
  <c r="J71" i="37"/>
  <c r="N71" i="37" s="1"/>
  <c r="O71" i="37" s="1"/>
  <c r="N34" i="38"/>
  <c r="O34" i="38" s="1"/>
  <c r="E67" i="44"/>
  <c r="N67" i="44" s="1"/>
  <c r="O67" i="44" s="1"/>
  <c r="N40" i="43"/>
  <c r="O40" i="43" s="1"/>
  <c r="N45" i="42"/>
  <c r="O45" i="42" s="1"/>
  <c r="G67" i="50"/>
  <c r="N5" i="34"/>
  <c r="O5" i="34" s="1"/>
  <c r="N49" i="40"/>
  <c r="O49" i="40" s="1"/>
  <c r="E71" i="36"/>
  <c r="N26" i="39"/>
  <c r="O26" i="39" s="1"/>
  <c r="J72" i="40"/>
  <c r="N43" i="47"/>
  <c r="O43" i="47" s="1"/>
  <c r="L72" i="40"/>
  <c r="N21" i="41"/>
  <c r="O21" i="41" s="1"/>
  <c r="N48" i="41"/>
  <c r="O48" i="41" s="1"/>
  <c r="H67" i="43"/>
  <c r="N67" i="43" s="1"/>
  <c r="O67" i="43" s="1"/>
  <c r="I68" i="39"/>
  <c r="N72" i="40" l="1"/>
  <c r="O72" i="40" s="1"/>
  <c r="N67" i="38"/>
  <c r="O67" i="38" s="1"/>
  <c r="N67" i="35"/>
  <c r="O67" i="35" s="1"/>
  <c r="N71" i="36"/>
  <c r="O71" i="36" s="1"/>
</calcChain>
</file>

<file path=xl/sharedStrings.xml><?xml version="1.0" encoding="utf-8"?>
<sst xmlns="http://schemas.openxmlformats.org/spreadsheetml/2006/main" count="1617" uniqueCount="179">
  <si>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</si>
  <si>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</si>
  <si>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</si>
  <si>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</si>
  <si>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</si>
  <si>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</si>
  <si>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</si>
  <si>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</si>
  <si>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</si>
  <si>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</si>
  <si>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</si>
  <si>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</si>
  <si>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</si>
  <si>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</si>
  <si>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</si>
  <si>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</si>
  <si>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</si>
  <si>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</si>
  <si>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</si>
  <si>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</si>
  <si>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</si>
  <si>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</si>
  <si>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</si>
  <si>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</si>
  <si>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</si>
  <si>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</si>
  <si>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</si>
  <si>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</si>
  <si>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</si>
  <si>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</si>
  <si>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</si>
  <si>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</si>
  <si>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</si>
  <si>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</si>
  <si>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</si>
  <si>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</si>
  <si>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</si>
  <si>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</si>
  <si>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</si>
  <si>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</si>
  <si>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</si>
  <si>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</si>
  <si>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</si>
  <si>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</si>
  <si>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</si>
  <si>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</si>
  <si>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</si>
  <si>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</si>
  <si>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</si>
  <si>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</si>
  <si>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</si>
  <si>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</si>
  <si>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</si>
  <si>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</si>
  <si>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</si>
  <si>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</si>
  <si>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</si>
  <si>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</si>
  <si>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</si>
  <si>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</si>
  <si>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</si>
  <si>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</si>
  <si>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</si>
  <si>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</si>
  <si>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</si>
  <si>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</si>
  <si>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</si>
  <si>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Trial Court Law Clerks / Legal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</si>
  <si>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</si>
  <si>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</si>
  <si>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</si>
  <si>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</si>
  <si>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</si>
  <si>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</si>
  <si>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</si>
  <si>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</si>
  <si>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</si>
  <si>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</si>
  <si>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</si>
  <si>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</si>
  <si>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</si>
  <si>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</si>
  <si>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</si>
  <si>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</si>
  <si>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Highlands County Government Expenditures Reported by Account Code and Fund Type</t>
  </si>
  <si>
    <t>Local Fiscal Year Ended September 30, 2010</t>
  </si>
  <si>
    <t>Non-Court Information Systems</t>
  </si>
  <si>
    <t>Payment to Refunded Bond Escrow Agent</t>
  </si>
  <si>
    <t>2010 Countywide Census Population:</t>
  </si>
  <si>
    <t>Local Fiscal Year Ended September 30, 2011</t>
  </si>
  <si>
    <t>Circuit Court - Criminal - Other Costs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</si>
  <si>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</si>
  <si>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</si>
  <si>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</si>
  <si>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Public Defender Conflicts</t>
  </si>
  <si>
    <t>2008 Countywide Population:</t>
  </si>
  <si>
    <t>Local Fiscal Year Ended September 30, 2007</t>
  </si>
  <si>
    <t>Circuit Court - Criminal - Clinical Evaluations</t>
  </si>
  <si>
    <t>2007 Countywide Population:</t>
  </si>
  <si>
    <t>Local Fiscal Year Ended September 30, 2012</t>
  </si>
  <si>
    <t>Circuit Court - Criminal - Pre-Trial Release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</si>
  <si>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</si>
  <si>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</si>
  <si>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</si>
  <si>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</si>
  <si>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Pro Se Services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</si>
  <si>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</si>
  <si>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</si>
  <si>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</si>
  <si>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</si>
  <si>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</si>
  <si>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</si>
  <si>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</si>
  <si>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</si>
  <si>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Circuit Court - Juvenile - Public Defender Conflicts</t>
  </si>
  <si>
    <t>2006 Countywide Population:</t>
  </si>
  <si>
    <t>Local Fiscal Year Ended September 30, 2005</t>
  </si>
  <si>
    <t>Circuit Court - Criminal - Public Defender Administration</t>
  </si>
  <si>
    <t>Circuit Court - Criminal - Court Reporter Services</t>
  </si>
  <si>
    <t>Circuit Court - Criminal - Court Interpreters</t>
  </si>
  <si>
    <t>Circuit Court - Juvenile - Court Reporter Services</t>
  </si>
  <si>
    <t>Circuit Court - Juvenile - Clinical Evaluations</t>
  </si>
  <si>
    <t>County Court - Criminal - Public Defender Conflicts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</si>
  <si>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</si>
  <si>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</si>
  <si>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</si>
  <si>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</si>
  <si>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</si>
  <si>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</si>
  <si>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</si>
  <si>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</si>
  <si>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Hospitals</t>
  </si>
  <si>
    <t>Health</t>
  </si>
  <si>
    <t>Mental Health</t>
  </si>
  <si>
    <t>Public Assistance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</si>
  <si>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</si>
  <si>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</si>
  <si>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</si>
  <si>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</si>
  <si>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</si>
  <si>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</si>
  <si>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</si>
  <si>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</si>
  <si>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</si>
  <si>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</si>
  <si>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</si>
  <si>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</si>
  <si>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</si>
  <si>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</si>
  <si>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</si>
  <si>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</si>
  <si>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</si>
  <si>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</si>
  <si>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</si>
  <si>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</si>
  <si>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</si>
  <si>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</si>
  <si>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</si>
  <si>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</si>
  <si>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</si>
  <si>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</si>
  <si>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</si>
  <si>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</si>
  <si>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</si>
  <si>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Other Transportation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</si>
  <si>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</si>
  <si>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</si>
  <si>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</si>
  <si>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</si>
  <si>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</si>
  <si>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</si>
  <si>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</si>
  <si>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</si>
  <si>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General Court-Related Operations - Legal Aid</t>
  </si>
  <si>
    <t>Local Fiscal Year Ended September 30, 2022</t>
  </si>
  <si>
    <t>2022 Countywide Population:</t>
  </si>
  <si>
    <t>Local Fiscal Year Ended September 30, 2023</t>
  </si>
  <si>
    <t>Flood Control / Stormwater Management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</si>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</sst>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E9A9-7488-49BB-B183-A939426827CB}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168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169</v>
      </c>
      <c r="N4" s="53" t="s">
        <v>5</v>
      </c>
      <c r="O4" s="53" t="s">
        <v>170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20212780</v>
      </c>
      <c r="E5" s="58">
        <f>SUM(E6:E11)</f>
        <v>1541648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19503924</v>
      </c>
      <c r="K5" s="58">
        <f>SUM(K6:K11)</f>
        <v>0</v>
      </c>
      <c r="L5" s="58">
        <f>SUM(L6:L11)</f>
        <v>0</v>
      </c>
      <c r="M5" s="58">
        <f>SUM(M6:M11)</f>
        <v>82517869</v>
      </c>
      <c r="N5" s="58">
        <f>SUM(N6:N11)</f>
        <v>0</v>
      </c>
      <c r="O5" s="59">
        <f>SUM(D5:N5)</f>
        <v>123776221</v>
      </c>
      <c r="P5" s="60">
        <f>(O5/P$70)</f>
        <v>1185.7663553192508</v>
      </c>
      <c r="Q5" s="61"/>
    </row>
    <row r="6" spans="1:134">
      <c r="A6" s="63"/>
      <c r="B6" s="64">
        <v>511</v>
      </c>
      <c r="C6" s="65" t="s">
        <v>20</v>
      </c>
      <c r="D6" s="66">
        <v>539592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539592</v>
      </c>
      <c r="P6" s="67">
        <f>(O6/P$70)</f>
        <v>5.1692484552378213</v>
      </c>
      <c r="Q6" s="68"/>
    </row>
    <row r="7" spans="1:134">
      <c r="A7" s="63"/>
      <c r="B7" s="64">
        <v>512</v>
      </c>
      <c r="C7" s="65" t="s">
        <v>21</v>
      </c>
      <c r="D7" s="66">
        <v>531601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531601</v>
      </c>
      <c r="P7" s="67">
        <f>(O7/P$70)</f>
        <v>5.0926953106289217</v>
      </c>
      <c r="Q7" s="68"/>
    </row>
    <row r="8" spans="1:134">
      <c r="A8" s="63"/>
      <c r="B8" s="64">
        <v>513</v>
      </c>
      <c r="C8" s="65" t="s">
        <v>22</v>
      </c>
      <c r="D8" s="66">
        <v>15490831</v>
      </c>
      <c r="E8" s="66">
        <v>1227324</v>
      </c>
      <c r="F8" s="66">
        <v>0</v>
      </c>
      <c r="G8" s="66">
        <v>0</v>
      </c>
      <c r="H8" s="66">
        <v>0</v>
      </c>
      <c r="I8" s="66">
        <v>0</v>
      </c>
      <c r="J8" s="66">
        <v>6343547</v>
      </c>
      <c r="K8" s="66">
        <v>0</v>
      </c>
      <c r="L8" s="66">
        <v>0</v>
      </c>
      <c r="M8" s="66">
        <v>82517869</v>
      </c>
      <c r="N8" s="66">
        <v>0</v>
      </c>
      <c r="O8" s="66">
        <f t="shared" si="0"/>
        <v>105579571</v>
      </c>
      <c r="P8" s="67">
        <f>(O8/P$70)</f>
        <v>1011.4438951956698</v>
      </c>
      <c r="Q8" s="68"/>
    </row>
    <row r="9" spans="1:134">
      <c r="A9" s="63"/>
      <c r="B9" s="64">
        <v>514</v>
      </c>
      <c r="C9" s="65" t="s">
        <v>23</v>
      </c>
      <c r="D9" s="66">
        <v>432714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432714</v>
      </c>
      <c r="P9" s="67">
        <f>(O9/P$70)</f>
        <v>4.1453657134645781</v>
      </c>
      <c r="Q9" s="68"/>
    </row>
    <row r="10" spans="1:134">
      <c r="A10" s="63"/>
      <c r="B10" s="64">
        <v>515</v>
      </c>
      <c r="C10" s="65" t="s">
        <v>24</v>
      </c>
      <c r="D10" s="66">
        <v>702554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702554</v>
      </c>
      <c r="P10" s="67">
        <f>(O10/P$70)</f>
        <v>6.7304114575849017</v>
      </c>
      <c r="Q10" s="68"/>
    </row>
    <row r="11" spans="1:134">
      <c r="A11" s="63"/>
      <c r="B11" s="64">
        <v>519</v>
      </c>
      <c r="C11" s="65" t="s">
        <v>25</v>
      </c>
      <c r="D11" s="66">
        <v>2515488</v>
      </c>
      <c r="E11" s="66">
        <v>314324</v>
      </c>
      <c r="F11" s="66">
        <v>0</v>
      </c>
      <c r="G11" s="66">
        <v>0</v>
      </c>
      <c r="H11" s="66">
        <v>0</v>
      </c>
      <c r="I11" s="66">
        <v>0</v>
      </c>
      <c r="J11" s="66">
        <v>13160377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15990189</v>
      </c>
      <c r="P11" s="67">
        <f>(O11/P$70)</f>
        <v>153.18473918666476</v>
      </c>
      <c r="Q11" s="68"/>
    </row>
    <row r="12" spans="1:134" ht="15.75">
      <c r="A12" s="69" t="s">
        <v>26</v>
      </c>
      <c r="B12" s="70"/>
      <c r="C12" s="71"/>
      <c r="D12" s="72">
        <f>SUM(D13:D20)</f>
        <v>51802899</v>
      </c>
      <c r="E12" s="72">
        <f>SUM(E13:E20)</f>
        <v>16295210</v>
      </c>
      <c r="F12" s="72">
        <f>SUM(F13:F20)</f>
        <v>0</v>
      </c>
      <c r="G12" s="72">
        <f>SUM(G13:G20)</f>
        <v>176594</v>
      </c>
      <c r="H12" s="72">
        <f>SUM(H13:H20)</f>
        <v>0</v>
      </c>
      <c r="I12" s="72">
        <f>SUM(I13:I20)</f>
        <v>0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0</v>
      </c>
      <c r="N12" s="72">
        <f>SUM(N13:N20)</f>
        <v>0</v>
      </c>
      <c r="O12" s="73">
        <f>SUM(D12:N12)</f>
        <v>68274703</v>
      </c>
      <c r="P12" s="74">
        <f>(O12/P$70)</f>
        <v>654.06622599032426</v>
      </c>
      <c r="Q12" s="75"/>
    </row>
    <row r="13" spans="1:134">
      <c r="A13" s="63"/>
      <c r="B13" s="64">
        <v>521</v>
      </c>
      <c r="C13" s="65" t="s">
        <v>27</v>
      </c>
      <c r="D13" s="66">
        <v>28514051</v>
      </c>
      <c r="E13" s="66">
        <v>1043638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29557689</v>
      </c>
      <c r="P13" s="67">
        <f>(O13/P$70)</f>
        <v>283.16031038942378</v>
      </c>
      <c r="Q13" s="68"/>
    </row>
    <row r="14" spans="1:134">
      <c r="A14" s="63"/>
      <c r="B14" s="64">
        <v>522</v>
      </c>
      <c r="C14" s="65" t="s">
        <v>28</v>
      </c>
      <c r="D14" s="66">
        <v>34579</v>
      </c>
      <c r="E14" s="66">
        <v>7422046</v>
      </c>
      <c r="F14" s="66">
        <v>0</v>
      </c>
      <c r="G14" s="66">
        <v>128407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7585032</v>
      </c>
      <c r="P14" s="67">
        <f>(O14/P$70)</f>
        <v>72.664003448771382</v>
      </c>
      <c r="Q14" s="68"/>
    </row>
    <row r="15" spans="1:134">
      <c r="A15" s="63"/>
      <c r="B15" s="64">
        <v>523</v>
      </c>
      <c r="C15" s="65" t="s">
        <v>29</v>
      </c>
      <c r="D15" s="66">
        <v>12650002</v>
      </c>
      <c r="E15" s="66">
        <v>3362191</v>
      </c>
      <c r="F15" s="66">
        <v>0</v>
      </c>
      <c r="G15" s="66">
        <v>48187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16060380</v>
      </c>
      <c r="P15" s="67">
        <f>(O15/P$70)</f>
        <v>153.85716338554391</v>
      </c>
      <c r="Q15" s="68"/>
    </row>
    <row r="16" spans="1:134">
      <c r="A16" s="63"/>
      <c r="B16" s="64">
        <v>524</v>
      </c>
      <c r="C16" s="65" t="s">
        <v>30</v>
      </c>
      <c r="D16" s="66">
        <v>378755</v>
      </c>
      <c r="E16" s="66">
        <v>1310699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1689454</v>
      </c>
      <c r="P16" s="67">
        <f>(O16/P$70)</f>
        <v>16.184834985869617</v>
      </c>
      <c r="Q16" s="68"/>
    </row>
    <row r="17" spans="1:17">
      <c r="A17" s="63"/>
      <c r="B17" s="64">
        <v>525</v>
      </c>
      <c r="C17" s="65" t="s">
        <v>31</v>
      </c>
      <c r="D17" s="66">
        <v>792148</v>
      </c>
      <c r="E17" s="66">
        <v>2472882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3265030</v>
      </c>
      <c r="P17" s="67">
        <f>(O17/P$70)</f>
        <v>31.278727786559372</v>
      </c>
      <c r="Q17" s="68"/>
    </row>
    <row r="18" spans="1:17">
      <c r="A18" s="63"/>
      <c r="B18" s="64">
        <v>526</v>
      </c>
      <c r="C18" s="65" t="s">
        <v>32</v>
      </c>
      <c r="D18" s="66">
        <v>8506742</v>
      </c>
      <c r="E18" s="66">
        <v>249231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8755973</v>
      </c>
      <c r="P18" s="67">
        <f>(O18/P$70)</f>
        <v>83.881525123341476</v>
      </c>
      <c r="Q18" s="68"/>
    </row>
    <row r="19" spans="1:17">
      <c r="A19" s="63"/>
      <c r="B19" s="64">
        <v>527</v>
      </c>
      <c r="C19" s="65" t="s">
        <v>33</v>
      </c>
      <c r="D19" s="66">
        <v>479131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479131</v>
      </c>
      <c r="P19" s="67">
        <f>(O19/P$70)</f>
        <v>4.590036882693874</v>
      </c>
      <c r="Q19" s="68"/>
    </row>
    <row r="20" spans="1:17">
      <c r="A20" s="63"/>
      <c r="B20" s="64">
        <v>529</v>
      </c>
      <c r="C20" s="65" t="s">
        <v>34</v>
      </c>
      <c r="D20" s="66">
        <v>447491</v>
      </c>
      <c r="E20" s="66">
        <v>434523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882014</v>
      </c>
      <c r="P20" s="67">
        <f>(O20/P$70)</f>
        <v>8.4496239881208979</v>
      </c>
      <c r="Q20" s="68"/>
    </row>
    <row r="21" spans="1:17" ht="15.75">
      <c r="A21" s="69" t="s">
        <v>35</v>
      </c>
      <c r="B21" s="70"/>
      <c r="C21" s="71"/>
      <c r="D21" s="72">
        <f>SUM(D22:D26)</f>
        <v>1613408</v>
      </c>
      <c r="E21" s="72">
        <f>SUM(E22:E26)</f>
        <v>219887</v>
      </c>
      <c r="F21" s="72">
        <f>SUM(F22:F26)</f>
        <v>0</v>
      </c>
      <c r="G21" s="72">
        <f>SUM(G22:G26)</f>
        <v>0</v>
      </c>
      <c r="H21" s="72">
        <f>SUM(H22:H26)</f>
        <v>0</v>
      </c>
      <c r="I21" s="72">
        <f>SUM(I22:I26)</f>
        <v>13335454</v>
      </c>
      <c r="J21" s="72">
        <f>SUM(J22:J26)</f>
        <v>0</v>
      </c>
      <c r="K21" s="72">
        <f>SUM(K22:K26)</f>
        <v>0</v>
      </c>
      <c r="L21" s="72">
        <f>SUM(L22:L26)</f>
        <v>0</v>
      </c>
      <c r="M21" s="72">
        <f>SUM(M22:M26)</f>
        <v>0</v>
      </c>
      <c r="N21" s="72">
        <f>SUM(N22:N26)</f>
        <v>0</v>
      </c>
      <c r="O21" s="73">
        <f>SUM(D21:N21)</f>
        <v>15168749</v>
      </c>
      <c r="P21" s="74">
        <f>(O21/P$70)</f>
        <v>145.31540930210278</v>
      </c>
      <c r="Q21" s="75"/>
    </row>
    <row r="22" spans="1:17">
      <c r="A22" s="63"/>
      <c r="B22" s="64">
        <v>534</v>
      </c>
      <c r="C22" s="65" t="s">
        <v>37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11783508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43" si="2">SUM(D22:N22)</f>
        <v>11783508</v>
      </c>
      <c r="P22" s="67">
        <f>(O22/P$70)</f>
        <v>112.88506969392154</v>
      </c>
      <c r="Q22" s="68"/>
    </row>
    <row r="23" spans="1:17">
      <c r="A23" s="63"/>
      <c r="B23" s="64">
        <v>535</v>
      </c>
      <c r="C23" s="65" t="s">
        <v>38</v>
      </c>
      <c r="D23" s="66">
        <v>0</v>
      </c>
      <c r="E23" s="66">
        <v>2486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2486</v>
      </c>
      <c r="P23" s="67">
        <f>(O23/P$70)</f>
        <v>2.3815682329836663E-2</v>
      </c>
      <c r="Q23" s="68"/>
    </row>
    <row r="24" spans="1:17">
      <c r="A24" s="63"/>
      <c r="B24" s="64">
        <v>537</v>
      </c>
      <c r="C24" s="65" t="s">
        <v>39</v>
      </c>
      <c r="D24" s="66">
        <v>1419913</v>
      </c>
      <c r="E24" s="66">
        <v>217401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1637314</v>
      </c>
      <c r="P24" s="67">
        <f>(O24/P$70)</f>
        <v>15.685337931695168</v>
      </c>
      <c r="Q24" s="68"/>
    </row>
    <row r="25" spans="1:17">
      <c r="A25" s="63"/>
      <c r="B25" s="64">
        <v>538</v>
      </c>
      <c r="C25" s="65" t="s">
        <v>177</v>
      </c>
      <c r="D25" s="66">
        <v>148162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148162</v>
      </c>
      <c r="P25" s="67">
        <f>(O25/P$70)</f>
        <v>1.4193801791445131</v>
      </c>
      <c r="Q25" s="68"/>
    </row>
    <row r="26" spans="1:17">
      <c r="A26" s="63"/>
      <c r="B26" s="64">
        <v>539</v>
      </c>
      <c r="C26" s="65" t="s">
        <v>40</v>
      </c>
      <c r="D26" s="66">
        <v>45333</v>
      </c>
      <c r="E26" s="66">
        <v>0</v>
      </c>
      <c r="F26" s="66">
        <v>0</v>
      </c>
      <c r="G26" s="66">
        <v>0</v>
      </c>
      <c r="H26" s="66">
        <v>0</v>
      </c>
      <c r="I26" s="66">
        <v>1551946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1597279</v>
      </c>
      <c r="P26" s="67">
        <f>(O26/P$70)</f>
        <v>15.301805815011736</v>
      </c>
      <c r="Q26" s="68"/>
    </row>
    <row r="27" spans="1:17" ht="15.75">
      <c r="A27" s="69" t="s">
        <v>41</v>
      </c>
      <c r="B27" s="70"/>
      <c r="C27" s="71"/>
      <c r="D27" s="72">
        <f>SUM(D28:D30)</f>
        <v>154470</v>
      </c>
      <c r="E27" s="72">
        <f>SUM(E28:E30)</f>
        <v>21569758</v>
      </c>
      <c r="F27" s="72">
        <f>SUM(F28:F30)</f>
        <v>0</v>
      </c>
      <c r="G27" s="72">
        <f>SUM(G28:G30)</f>
        <v>0</v>
      </c>
      <c r="H27" s="72">
        <f>SUM(H28:H30)</f>
        <v>0</v>
      </c>
      <c r="I27" s="72">
        <f>SUM(I28:I30)</f>
        <v>0</v>
      </c>
      <c r="J27" s="72">
        <f>SUM(J28:J30)</f>
        <v>0</v>
      </c>
      <c r="K27" s="72">
        <f>SUM(K28:K30)</f>
        <v>0</v>
      </c>
      <c r="L27" s="72">
        <f>SUM(L28:L30)</f>
        <v>0</v>
      </c>
      <c r="M27" s="72">
        <f>SUM(M28:M30)</f>
        <v>0</v>
      </c>
      <c r="N27" s="72">
        <f>SUM(N28:N30)</f>
        <v>0</v>
      </c>
      <c r="O27" s="72">
        <f t="shared" si="2"/>
        <v>21724228</v>
      </c>
      <c r="P27" s="74">
        <f>(O27/P$70)</f>
        <v>208.11637687407193</v>
      </c>
      <c r="Q27" s="75"/>
    </row>
    <row r="28" spans="1:17">
      <c r="A28" s="63"/>
      <c r="B28" s="64">
        <v>541</v>
      </c>
      <c r="C28" s="65" t="s">
        <v>42</v>
      </c>
      <c r="D28" s="66">
        <v>0</v>
      </c>
      <c r="E28" s="66">
        <v>21375716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21375716</v>
      </c>
      <c r="P28" s="67">
        <f>(O28/P$70)</f>
        <v>204.77765962542512</v>
      </c>
      <c r="Q28" s="68"/>
    </row>
    <row r="29" spans="1:17">
      <c r="A29" s="63"/>
      <c r="B29" s="64">
        <v>542</v>
      </c>
      <c r="C29" s="65" t="s">
        <v>43</v>
      </c>
      <c r="D29" s="66">
        <v>154470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154470</v>
      </c>
      <c r="P29" s="67">
        <f>(O29/P$70)</f>
        <v>1.4798103175743642</v>
      </c>
      <c r="Q29" s="68"/>
    </row>
    <row r="30" spans="1:17">
      <c r="A30" s="63"/>
      <c r="B30" s="64">
        <v>549</v>
      </c>
      <c r="C30" s="65" t="s">
        <v>171</v>
      </c>
      <c r="D30" s="66">
        <v>0</v>
      </c>
      <c r="E30" s="66">
        <v>194042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194042</v>
      </c>
      <c r="P30" s="67">
        <f>(O30/P$70)</f>
        <v>1.8589069310724722</v>
      </c>
      <c r="Q30" s="68"/>
    </row>
    <row r="31" spans="1:17" ht="15.75">
      <c r="A31" s="69" t="s">
        <v>44</v>
      </c>
      <c r="B31" s="70"/>
      <c r="C31" s="71"/>
      <c r="D31" s="72">
        <f>SUM(D32:D34)</f>
        <v>2092888</v>
      </c>
      <c r="E31" s="72">
        <f>SUM(E32:E34)</f>
        <v>1983871</v>
      </c>
      <c r="F31" s="72">
        <f>SUM(F32:F34)</f>
        <v>0</v>
      </c>
      <c r="G31" s="72">
        <f>SUM(G32:G34)</f>
        <v>0</v>
      </c>
      <c r="H31" s="72">
        <f>SUM(H32:H34)</f>
        <v>0</v>
      </c>
      <c r="I31" s="72">
        <f>SUM(I32:I34)</f>
        <v>0</v>
      </c>
      <c r="J31" s="72">
        <f>SUM(J32:J34)</f>
        <v>0</v>
      </c>
      <c r="K31" s="72">
        <f>SUM(K32:K34)</f>
        <v>0</v>
      </c>
      <c r="L31" s="72">
        <f>SUM(L32:L34)</f>
        <v>0</v>
      </c>
      <c r="M31" s="72">
        <f>SUM(M32:M34)</f>
        <v>0</v>
      </c>
      <c r="N31" s="72">
        <f>SUM(N32:N34)</f>
        <v>0</v>
      </c>
      <c r="O31" s="72">
        <f t="shared" si="2"/>
        <v>4076759</v>
      </c>
      <c r="P31" s="74">
        <f>(O31/P$70)</f>
        <v>39.055027063275375</v>
      </c>
      <c r="Q31" s="75"/>
    </row>
    <row r="32" spans="1:17">
      <c r="A32" s="76"/>
      <c r="B32" s="77">
        <v>552</v>
      </c>
      <c r="C32" s="78" t="s">
        <v>46</v>
      </c>
      <c r="D32" s="66">
        <v>1872002</v>
      </c>
      <c r="E32" s="66">
        <v>923511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2795513</v>
      </c>
      <c r="P32" s="67">
        <f>(O32/P$70)</f>
        <v>26.780792259424246</v>
      </c>
      <c r="Q32" s="68"/>
    </row>
    <row r="33" spans="1:17">
      <c r="A33" s="76"/>
      <c r="B33" s="77">
        <v>553</v>
      </c>
      <c r="C33" s="78" t="s">
        <v>47</v>
      </c>
      <c r="D33" s="66">
        <v>220886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220886</v>
      </c>
      <c r="P33" s="67">
        <f>(O33/P$70)</f>
        <v>2.1160703166163719</v>
      </c>
      <c r="Q33" s="68"/>
    </row>
    <row r="34" spans="1:17">
      <c r="A34" s="76"/>
      <c r="B34" s="77">
        <v>554</v>
      </c>
      <c r="C34" s="78" t="s">
        <v>48</v>
      </c>
      <c r="D34" s="66">
        <v>0</v>
      </c>
      <c r="E34" s="66">
        <v>1060360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1060360</v>
      </c>
      <c r="P34" s="67">
        <f>(O34/P$70)</f>
        <v>10.158164487234757</v>
      </c>
      <c r="Q34" s="68"/>
    </row>
    <row r="35" spans="1:17" ht="15.75">
      <c r="A35" s="69" t="s">
        <v>50</v>
      </c>
      <c r="B35" s="70"/>
      <c r="C35" s="71"/>
      <c r="D35" s="72">
        <f>SUM(D36:D39)</f>
        <v>13797202</v>
      </c>
      <c r="E35" s="72">
        <f>SUM(E36:E39)</f>
        <v>255675</v>
      </c>
      <c r="F35" s="72">
        <f>SUM(F36:F39)</f>
        <v>0</v>
      </c>
      <c r="G35" s="72">
        <f>SUM(G36:G39)</f>
        <v>0</v>
      </c>
      <c r="H35" s="72">
        <f>SUM(H36:H39)</f>
        <v>0</v>
      </c>
      <c r="I35" s="72">
        <f>SUM(I36:I39)</f>
        <v>0</v>
      </c>
      <c r="J35" s="72">
        <f>SUM(J36:J39)</f>
        <v>0</v>
      </c>
      <c r="K35" s="72">
        <f>SUM(K36:K39)</f>
        <v>0</v>
      </c>
      <c r="L35" s="72">
        <f>SUM(L36:L39)</f>
        <v>0</v>
      </c>
      <c r="M35" s="72">
        <f>SUM(M36:M39)</f>
        <v>0</v>
      </c>
      <c r="N35" s="72">
        <f>SUM(N36:N39)</f>
        <v>0</v>
      </c>
      <c r="O35" s="72">
        <f t="shared" si="2"/>
        <v>14052877</v>
      </c>
      <c r="P35" s="74">
        <f>(O35/P$70)</f>
        <v>134.62544426881257</v>
      </c>
      <c r="Q35" s="75"/>
    </row>
    <row r="36" spans="1:17">
      <c r="A36" s="63"/>
      <c r="B36" s="64">
        <v>562</v>
      </c>
      <c r="C36" s="65" t="s">
        <v>52</v>
      </c>
      <c r="D36" s="66">
        <v>269901</v>
      </c>
      <c r="E36" s="66">
        <v>12978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282879</v>
      </c>
      <c r="P36" s="67">
        <f>(O36/P$70)</f>
        <v>2.7099583273458832</v>
      </c>
      <c r="Q36" s="68"/>
    </row>
    <row r="37" spans="1:17">
      <c r="A37" s="63"/>
      <c r="B37" s="64">
        <v>563</v>
      </c>
      <c r="C37" s="65" t="s">
        <v>53</v>
      </c>
      <c r="D37" s="66">
        <v>530865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530865</v>
      </c>
      <c r="P37" s="67">
        <f>(O37/P$70)</f>
        <v>5.0856444891507397</v>
      </c>
      <c r="Q37" s="68"/>
    </row>
    <row r="38" spans="1:17">
      <c r="A38" s="63"/>
      <c r="B38" s="64">
        <v>564</v>
      </c>
      <c r="C38" s="65" t="s">
        <v>54</v>
      </c>
      <c r="D38" s="66">
        <v>12580648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12580648</v>
      </c>
      <c r="P38" s="67">
        <f>(O38/P$70)</f>
        <v>120.52160751065766</v>
      </c>
      <c r="Q38" s="68"/>
    </row>
    <row r="39" spans="1:17">
      <c r="A39" s="63"/>
      <c r="B39" s="64">
        <v>569</v>
      </c>
      <c r="C39" s="65" t="s">
        <v>55</v>
      </c>
      <c r="D39" s="66">
        <v>415788</v>
      </c>
      <c r="E39" s="66">
        <v>242697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658485</v>
      </c>
      <c r="P39" s="67">
        <f>(O39/P$70)</f>
        <v>6.3082339416582842</v>
      </c>
      <c r="Q39" s="68"/>
    </row>
    <row r="40" spans="1:17" ht="15.75">
      <c r="A40" s="69" t="s">
        <v>56</v>
      </c>
      <c r="B40" s="70"/>
      <c r="C40" s="71"/>
      <c r="D40" s="72">
        <f>SUM(D41:D43)</f>
        <v>2859644</v>
      </c>
      <c r="E40" s="72">
        <f>SUM(E41:E43)</f>
        <v>624060</v>
      </c>
      <c r="F40" s="72">
        <f>SUM(F41:F43)</f>
        <v>0</v>
      </c>
      <c r="G40" s="72">
        <f>SUM(G41:G43)</f>
        <v>0</v>
      </c>
      <c r="H40" s="72">
        <f>SUM(H41:H43)</f>
        <v>0</v>
      </c>
      <c r="I40" s="72">
        <f>SUM(I41:I43)</f>
        <v>0</v>
      </c>
      <c r="J40" s="72">
        <f>SUM(J41:J43)</f>
        <v>0</v>
      </c>
      <c r="K40" s="72">
        <f>SUM(K41:K43)</f>
        <v>0</v>
      </c>
      <c r="L40" s="72">
        <f>SUM(L41:L43)</f>
        <v>0</v>
      </c>
      <c r="M40" s="72">
        <f>SUM(M41:M43)</f>
        <v>0</v>
      </c>
      <c r="N40" s="72">
        <f>SUM(N41:N43)</f>
        <v>0</v>
      </c>
      <c r="O40" s="72">
        <f>SUM(D40:N40)</f>
        <v>3483704</v>
      </c>
      <c r="P40" s="74">
        <f>(O40/P$70)</f>
        <v>33.373607319059253</v>
      </c>
      <c r="Q40" s="68"/>
    </row>
    <row r="41" spans="1:17">
      <c r="A41" s="63"/>
      <c r="B41" s="64">
        <v>571</v>
      </c>
      <c r="C41" s="65" t="s">
        <v>57</v>
      </c>
      <c r="D41" s="66">
        <v>1286665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1286665</v>
      </c>
      <c r="P41" s="67">
        <f>(O41/P$70)</f>
        <v>12.326148392968339</v>
      </c>
      <c r="Q41" s="68"/>
    </row>
    <row r="42" spans="1:17">
      <c r="A42" s="63"/>
      <c r="B42" s="64">
        <v>572</v>
      </c>
      <c r="C42" s="65" t="s">
        <v>58</v>
      </c>
      <c r="D42" s="66">
        <v>1541197</v>
      </c>
      <c r="E42" s="66">
        <v>624060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2165257</v>
      </c>
      <c r="P42" s="67">
        <f>(O42/P$70)</f>
        <v>20.742989893183886</v>
      </c>
      <c r="Q42" s="68"/>
    </row>
    <row r="43" spans="1:17">
      <c r="A43" s="63"/>
      <c r="B43" s="64">
        <v>579</v>
      </c>
      <c r="C43" s="65" t="s">
        <v>59</v>
      </c>
      <c r="D43" s="66">
        <v>31782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31782</v>
      </c>
      <c r="P43" s="67">
        <f>(O43/P$70)</f>
        <v>0.30446903290702687</v>
      </c>
      <c r="Q43" s="68"/>
    </row>
    <row r="44" spans="1:17" ht="15.75">
      <c r="A44" s="69" t="s">
        <v>81</v>
      </c>
      <c r="B44" s="70"/>
      <c r="C44" s="71"/>
      <c r="D44" s="72">
        <f>SUM(D45:D45)</f>
        <v>1266018</v>
      </c>
      <c r="E44" s="72">
        <f>SUM(E45:E45)</f>
        <v>923231</v>
      </c>
      <c r="F44" s="72">
        <f>SUM(F45:F45)</f>
        <v>0</v>
      </c>
      <c r="G44" s="72">
        <f>SUM(G45:G45)</f>
        <v>0</v>
      </c>
      <c r="H44" s="72">
        <f>SUM(H45:H45)</f>
        <v>0</v>
      </c>
      <c r="I44" s="72">
        <f>SUM(I45:I45)</f>
        <v>105010</v>
      </c>
      <c r="J44" s="72">
        <f>SUM(J45:J45)</f>
        <v>0</v>
      </c>
      <c r="K44" s="72">
        <f>SUM(K45:K45)</f>
        <v>0</v>
      </c>
      <c r="L44" s="72">
        <f>SUM(L45:L45)</f>
        <v>0</v>
      </c>
      <c r="M44" s="72">
        <f>SUM(M45:M45)</f>
        <v>0</v>
      </c>
      <c r="N44" s="72">
        <f>SUM(N45:N45)</f>
        <v>0</v>
      </c>
      <c r="O44" s="72">
        <f>SUM(D44:N44)</f>
        <v>2294259</v>
      </c>
      <c r="P44" s="74">
        <f>(O44/P$70)</f>
        <v>21.978818795803996</v>
      </c>
      <c r="Q44" s="68"/>
    </row>
    <row r="45" spans="1:17">
      <c r="A45" s="63"/>
      <c r="B45" s="64">
        <v>581</v>
      </c>
      <c r="C45" s="65" t="s">
        <v>172</v>
      </c>
      <c r="D45" s="66">
        <v>1266018</v>
      </c>
      <c r="E45" s="66">
        <v>923231</v>
      </c>
      <c r="F45" s="66">
        <v>0</v>
      </c>
      <c r="G45" s="66">
        <v>0</v>
      </c>
      <c r="H45" s="66">
        <v>0</v>
      </c>
      <c r="I45" s="66">
        <v>105010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2294259</v>
      </c>
      <c r="P45" s="67">
        <f>(O45/P$70)</f>
        <v>21.978818795803996</v>
      </c>
      <c r="Q45" s="68"/>
    </row>
    <row r="46" spans="1:17" ht="15.75">
      <c r="A46" s="69" t="s">
        <v>62</v>
      </c>
      <c r="B46" s="70"/>
      <c r="C46" s="71"/>
      <c r="D46" s="72">
        <f>SUM(D47:D67)</f>
        <v>1910728</v>
      </c>
      <c r="E46" s="72">
        <f>SUM(E47:E67)</f>
        <v>3654876</v>
      </c>
      <c r="F46" s="72">
        <f>SUM(F47:F67)</f>
        <v>0</v>
      </c>
      <c r="G46" s="72">
        <f>SUM(G47:G67)</f>
        <v>0</v>
      </c>
      <c r="H46" s="72">
        <f>SUM(H47:H67)</f>
        <v>0</v>
      </c>
      <c r="I46" s="72">
        <f>SUM(I47:I67)</f>
        <v>0</v>
      </c>
      <c r="J46" s="72">
        <f>SUM(J47:J67)</f>
        <v>0</v>
      </c>
      <c r="K46" s="72">
        <f>SUM(K47:K67)</f>
        <v>0</v>
      </c>
      <c r="L46" s="72">
        <f>SUM(L47:L67)</f>
        <v>0</v>
      </c>
      <c r="M46" s="72">
        <f>SUM(M47:M67)</f>
        <v>0</v>
      </c>
      <c r="N46" s="72">
        <f>SUM(N47:N67)</f>
        <v>0</v>
      </c>
      <c r="O46" s="72">
        <f>SUM(D46:N46)</f>
        <v>5565604</v>
      </c>
      <c r="P46" s="74">
        <f>(O46/P$70)</f>
        <v>53.318043780236621</v>
      </c>
      <c r="Q46" s="68"/>
    </row>
    <row r="47" spans="1:17">
      <c r="A47" s="63"/>
      <c r="B47" s="64">
        <v>601</v>
      </c>
      <c r="C47" s="65" t="s">
        <v>63</v>
      </c>
      <c r="D47" s="66">
        <v>17070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51" si="3">SUM(D47:N47)</f>
        <v>17070</v>
      </c>
      <c r="P47" s="67">
        <f>(O47/P$70)</f>
        <v>0.16352924270728553</v>
      </c>
      <c r="Q47" s="68"/>
    </row>
    <row r="48" spans="1:17">
      <c r="A48" s="63"/>
      <c r="B48" s="64">
        <v>602</v>
      </c>
      <c r="C48" s="65" t="s">
        <v>64</v>
      </c>
      <c r="D48" s="66">
        <v>19981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19981</v>
      </c>
      <c r="P48" s="67">
        <f>(O48/P$70)</f>
        <v>0.19141639124395268</v>
      </c>
      <c r="Q48" s="68"/>
    </row>
    <row r="49" spans="1:17">
      <c r="A49" s="63"/>
      <c r="B49" s="64">
        <v>603</v>
      </c>
      <c r="C49" s="65" t="s">
        <v>65</v>
      </c>
      <c r="D49" s="66">
        <v>7416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7416</v>
      </c>
      <c r="P49" s="67">
        <f>(O49/P$70)</f>
        <v>7.1044690329070265E-2</v>
      </c>
      <c r="Q49" s="68"/>
    </row>
    <row r="50" spans="1:17">
      <c r="A50" s="63"/>
      <c r="B50" s="64">
        <v>604</v>
      </c>
      <c r="C50" s="65" t="s">
        <v>66</v>
      </c>
      <c r="D50" s="66">
        <v>0</v>
      </c>
      <c r="E50" s="66">
        <v>528010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528010</v>
      </c>
      <c r="P50" s="67">
        <f>(O50/P$70)</f>
        <v>5.058293816161326</v>
      </c>
      <c r="Q50" s="68"/>
    </row>
    <row r="51" spans="1:17">
      <c r="A51" s="63"/>
      <c r="B51" s="64">
        <v>608</v>
      </c>
      <c r="C51" s="65" t="s">
        <v>68</v>
      </c>
      <c r="D51" s="66">
        <v>0</v>
      </c>
      <c r="E51" s="66">
        <v>120156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120156</v>
      </c>
      <c r="P51" s="67">
        <f>(O51/P$70)</f>
        <v>1.1510849259951141</v>
      </c>
      <c r="Q51" s="68"/>
    </row>
    <row r="52" spans="1:17">
      <c r="A52" s="63"/>
      <c r="B52" s="64">
        <v>614</v>
      </c>
      <c r="C52" s="65" t="s">
        <v>69</v>
      </c>
      <c r="D52" s="66">
        <v>0</v>
      </c>
      <c r="E52" s="66">
        <v>381409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63" si="4">SUM(D52:N52)</f>
        <v>381409</v>
      </c>
      <c r="P52" s="67">
        <f>(O52/P$70)</f>
        <v>3.6538678928964892</v>
      </c>
      <c r="Q52" s="68"/>
    </row>
    <row r="53" spans="1:17">
      <c r="A53" s="63"/>
      <c r="B53" s="64">
        <v>623</v>
      </c>
      <c r="C53" s="65" t="s">
        <v>100</v>
      </c>
      <c r="D53" s="66">
        <v>137168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137168</v>
      </c>
      <c r="P53" s="67">
        <f>(O53/P$70)</f>
        <v>1.3140585333141734</v>
      </c>
      <c r="Q53" s="68"/>
    </row>
    <row r="54" spans="1:17">
      <c r="A54" s="63"/>
      <c r="B54" s="64">
        <v>634</v>
      </c>
      <c r="C54" s="65" t="s">
        <v>70</v>
      </c>
      <c r="D54" s="66">
        <v>0</v>
      </c>
      <c r="E54" s="66">
        <v>32699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32699</v>
      </c>
      <c r="P54" s="67">
        <f>(O54/P$70)</f>
        <v>0.31325381999329405</v>
      </c>
      <c r="Q54" s="68"/>
    </row>
    <row r="55" spans="1:17">
      <c r="A55" s="63"/>
      <c r="B55" s="64">
        <v>654</v>
      </c>
      <c r="C55" s="65" t="s">
        <v>104</v>
      </c>
      <c r="D55" s="66">
        <v>0</v>
      </c>
      <c r="E55" s="66">
        <v>614218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614218</v>
      </c>
      <c r="P55" s="67">
        <f>(O55/P$70)</f>
        <v>5.8841596014753081</v>
      </c>
      <c r="Q55" s="68"/>
    </row>
    <row r="56" spans="1:17">
      <c r="A56" s="63"/>
      <c r="B56" s="64">
        <v>663</v>
      </c>
      <c r="C56" s="65" t="s">
        <v>105</v>
      </c>
      <c r="D56" s="66">
        <v>40910</v>
      </c>
      <c r="E56" s="66">
        <v>37670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78580</v>
      </c>
      <c r="P56" s="67">
        <f>(O56/P$70)</f>
        <v>0.7527901518417397</v>
      </c>
      <c r="Q56" s="68"/>
    </row>
    <row r="57" spans="1:17">
      <c r="A57" s="63"/>
      <c r="B57" s="64">
        <v>674</v>
      </c>
      <c r="C57" s="65" t="s">
        <v>72</v>
      </c>
      <c r="D57" s="66">
        <v>0</v>
      </c>
      <c r="E57" s="66">
        <v>196699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196699</v>
      </c>
      <c r="P57" s="67">
        <f>(O57/P$70)</f>
        <v>1.8843607798055275</v>
      </c>
      <c r="Q57" s="68"/>
    </row>
    <row r="58" spans="1:17">
      <c r="A58" s="63"/>
      <c r="B58" s="64">
        <v>685</v>
      </c>
      <c r="C58" s="65" t="s">
        <v>73</v>
      </c>
      <c r="D58" s="66">
        <v>3189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3189</v>
      </c>
      <c r="P58" s="67">
        <f>(O58/P$70)</f>
        <v>3.0550366431958614E-2</v>
      </c>
      <c r="Q58" s="68"/>
    </row>
    <row r="59" spans="1:17">
      <c r="A59" s="63"/>
      <c r="B59" s="64">
        <v>694</v>
      </c>
      <c r="C59" s="65" t="s">
        <v>74</v>
      </c>
      <c r="D59" s="66">
        <v>0</v>
      </c>
      <c r="E59" s="66">
        <v>138883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138883</v>
      </c>
      <c r="P59" s="67">
        <f>(O59/P$70)</f>
        <v>1.3304880969487953</v>
      </c>
      <c r="Q59" s="68"/>
    </row>
    <row r="60" spans="1:17">
      <c r="A60" s="63"/>
      <c r="B60" s="64">
        <v>711</v>
      </c>
      <c r="C60" s="65" t="s">
        <v>75</v>
      </c>
      <c r="D60" s="66">
        <v>1326119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1326119</v>
      </c>
      <c r="P60" s="67">
        <f>(O60/P$70)</f>
        <v>12.704114575849021</v>
      </c>
      <c r="Q60" s="68"/>
    </row>
    <row r="61" spans="1:17">
      <c r="A61" s="63"/>
      <c r="B61" s="64">
        <v>712</v>
      </c>
      <c r="C61" s="65" t="s">
        <v>76</v>
      </c>
      <c r="D61" s="66">
        <v>246171</v>
      </c>
      <c r="E61" s="66">
        <v>210835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457006</v>
      </c>
      <c r="P61" s="67">
        <f>(O61/P$70)</f>
        <v>4.378081141926522</v>
      </c>
      <c r="Q61" s="68"/>
    </row>
    <row r="62" spans="1:17">
      <c r="A62" s="63"/>
      <c r="B62" s="64">
        <v>713</v>
      </c>
      <c r="C62" s="65" t="s">
        <v>77</v>
      </c>
      <c r="D62" s="66">
        <v>0</v>
      </c>
      <c r="E62" s="66">
        <v>687539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687539</v>
      </c>
      <c r="P62" s="67">
        <f>(O62/P$70)</f>
        <v>6.5865689514777026</v>
      </c>
      <c r="Q62" s="68"/>
    </row>
    <row r="63" spans="1:17">
      <c r="A63" s="63"/>
      <c r="B63" s="64">
        <v>714</v>
      </c>
      <c r="C63" s="65" t="s">
        <v>78</v>
      </c>
      <c r="D63" s="66">
        <v>112704</v>
      </c>
      <c r="E63" s="66">
        <v>36395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149099</v>
      </c>
      <c r="P63" s="67">
        <f>(O63/P$70)</f>
        <v>1.4283565646405134</v>
      </c>
      <c r="Q63" s="68"/>
    </row>
    <row r="64" spans="1:17">
      <c r="A64" s="63"/>
      <c r="B64" s="64">
        <v>719</v>
      </c>
      <c r="C64" s="65" t="s">
        <v>79</v>
      </c>
      <c r="D64" s="66">
        <v>0</v>
      </c>
      <c r="E64" s="66">
        <v>114703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ref="O64:O67" si="5">SUM(D64:N64)</f>
        <v>114703</v>
      </c>
      <c r="P64" s="67">
        <f>(O64/P$70)</f>
        <v>1.0988456195813574</v>
      </c>
      <c r="Q64" s="68"/>
    </row>
    <row r="65" spans="1:120">
      <c r="A65" s="63"/>
      <c r="B65" s="64">
        <v>724</v>
      </c>
      <c r="C65" s="65" t="s">
        <v>80</v>
      </c>
      <c r="D65" s="66">
        <v>0</v>
      </c>
      <c r="E65" s="66">
        <v>196659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196659</v>
      </c>
      <c r="P65" s="67">
        <f>(O65/P$70)</f>
        <v>1.8839775829860612</v>
      </c>
      <c r="Q65" s="68"/>
    </row>
    <row r="66" spans="1:120">
      <c r="A66" s="63"/>
      <c r="B66" s="64">
        <v>744</v>
      </c>
      <c r="C66" s="65" t="s">
        <v>82</v>
      </c>
      <c r="D66" s="66">
        <v>0</v>
      </c>
      <c r="E66" s="66">
        <v>81314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5"/>
        <v>81314</v>
      </c>
      <c r="P66" s="67">
        <f>(O66/P$70)</f>
        <v>0.77898165445226808</v>
      </c>
      <c r="Q66" s="68"/>
    </row>
    <row r="67" spans="1:120" ht="15.75" thickBot="1">
      <c r="A67" s="63"/>
      <c r="B67" s="64">
        <v>764</v>
      </c>
      <c r="C67" s="65" t="s">
        <v>83</v>
      </c>
      <c r="D67" s="66">
        <v>0</v>
      </c>
      <c r="E67" s="66">
        <v>277687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277687</v>
      </c>
      <c r="P67" s="67">
        <f>(O67/P$70)</f>
        <v>2.6602193801791447</v>
      </c>
      <c r="Q67" s="68"/>
    </row>
    <row r="68" spans="1:120" ht="16.5" thickBot="1">
      <c r="A68" s="79" t="s">
        <v>10</v>
      </c>
      <c r="B68" s="80"/>
      <c r="C68" s="81"/>
      <c r="D68" s="82">
        <f>SUM(D5,D12,D21,D27,D31,D35,D40,D44,D46)</f>
        <v>95710037</v>
      </c>
      <c r="E68" s="82">
        <f>SUM(E5,E12,E21,E27,E31,E35,E40,E44,E46)</f>
        <v>47068216</v>
      </c>
      <c r="F68" s="82">
        <f>SUM(F5,F12,F21,F27,F31,F35,F40,F44,F46)</f>
        <v>0</v>
      </c>
      <c r="G68" s="82">
        <f>SUM(G5,G12,G21,G27,G31,G35,G40,G44,G46)</f>
        <v>176594</v>
      </c>
      <c r="H68" s="82">
        <f>SUM(H5,H12,H21,H27,H31,H35,H40,H44,H46)</f>
        <v>0</v>
      </c>
      <c r="I68" s="82">
        <f>SUM(I5,I12,I21,I27,I31,I35,I40,I44,I46)</f>
        <v>13440464</v>
      </c>
      <c r="J68" s="82">
        <f>SUM(J5,J12,J21,J27,J31,J35,J40,J44,J46)</f>
        <v>19503924</v>
      </c>
      <c r="K68" s="82">
        <f>SUM(K5,K12,K21,K27,K31,K35,K40,K44,K46)</f>
        <v>0</v>
      </c>
      <c r="L68" s="82">
        <f>SUM(L5,L12,L21,L27,L31,L35,L40,L44,L46)</f>
        <v>0</v>
      </c>
      <c r="M68" s="82">
        <f>SUM(M5,M12,M21,M27,M31,M35,M40,M44,M46)</f>
        <v>82517869</v>
      </c>
      <c r="N68" s="82">
        <f>SUM(N5,N12,N21,N27,N31,N35,N40,N44,N46)</f>
        <v>0</v>
      </c>
      <c r="O68" s="82">
        <f>SUM(D68:N68)</f>
        <v>258417104</v>
      </c>
      <c r="P68" s="83">
        <f>(O68/P$70)</f>
        <v>2475.6153087129378</v>
      </c>
      <c r="Q68" s="61"/>
      <c r="R68" s="84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</row>
    <row r="69" spans="1:120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8"/>
    </row>
    <row r="70" spans="1:120">
      <c r="A70" s="89"/>
      <c r="B70" s="90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4" t="s">
        <v>178</v>
      </c>
      <c r="N70" s="94"/>
      <c r="O70" s="94"/>
      <c r="P70" s="92">
        <v>104385</v>
      </c>
    </row>
    <row r="71" spans="1:120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98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14378310</v>
      </c>
      <c r="E5" s="26">
        <f t="shared" si="0"/>
        <v>652426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6561340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21592076</v>
      </c>
      <c r="O5" s="32">
        <f t="shared" ref="O5:O36" si="2">(N5/O$69)</f>
        <v>216.31445230319181</v>
      </c>
      <c r="P5" s="6"/>
    </row>
    <row r="6" spans="1:133">
      <c r="A6" s="12"/>
      <c r="B6" s="44">
        <v>511</v>
      </c>
      <c r="C6" s="20" t="s">
        <v>20</v>
      </c>
      <c r="D6" s="46">
        <v>383612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383612</v>
      </c>
      <c r="O6" s="47">
        <f t="shared" si="2"/>
        <v>3.8431144683323648</v>
      </c>
      <c r="P6" s="9"/>
    </row>
    <row r="7" spans="1:133">
      <c r="A7" s="12"/>
      <c r="B7" s="44">
        <v>512</v>
      </c>
      <c r="C7" s="20" t="s">
        <v>21</v>
      </c>
      <c r="D7" s="46">
        <v>467982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467982</v>
      </c>
      <c r="O7" s="47">
        <f t="shared" si="2"/>
        <v>4.6883528020998213</v>
      </c>
      <c r="P7" s="9"/>
    </row>
    <row r="8" spans="1:133">
      <c r="A8" s="12"/>
      <c r="B8" s="44">
        <v>513</v>
      </c>
      <c r="C8" s="20" t="s">
        <v>22</v>
      </c>
      <c r="D8" s="46">
        <v>10833618</v>
      </c>
      <c r="E8" s="46">
        <v>341704</v>
      </c>
      <c r="F8" s="46">
        <v>0</v>
      </c>
      <c r="G8" s="46">
        <v>0</v>
      </c>
      <c r="H8" s="46">
        <v>0</v>
      </c>
      <c r="I8" s="46">
        <v>0</v>
      </c>
      <c r="J8" s="46">
        <v>844374</v>
      </c>
      <c r="K8" s="46">
        <v>0</v>
      </c>
      <c r="L8" s="46">
        <v>0</v>
      </c>
      <c r="M8" s="46">
        <v>0</v>
      </c>
      <c r="N8" s="46">
        <f t="shared" si="1"/>
        <v>12019696</v>
      </c>
      <c r="O8" s="47">
        <f t="shared" si="2"/>
        <v>120.41611733354705</v>
      </c>
      <c r="P8" s="9"/>
    </row>
    <row r="9" spans="1:133">
      <c r="A9" s="12"/>
      <c r="B9" s="44">
        <v>514</v>
      </c>
      <c r="C9" s="20" t="s">
        <v>23</v>
      </c>
      <c r="D9" s="46">
        <v>282879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282879</v>
      </c>
      <c r="O9" s="47">
        <f t="shared" si="2"/>
        <v>2.8339477849686427</v>
      </c>
      <c r="P9" s="9"/>
    </row>
    <row r="10" spans="1:133">
      <c r="A10" s="12"/>
      <c r="B10" s="44">
        <v>515</v>
      </c>
      <c r="C10" s="20" t="s">
        <v>24</v>
      </c>
      <c r="D10" s="46">
        <v>462671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462671</v>
      </c>
      <c r="O10" s="47">
        <f t="shared" si="2"/>
        <v>4.6351459656574967</v>
      </c>
      <c r="P10" s="9"/>
    </row>
    <row r="11" spans="1:133">
      <c r="A11" s="12"/>
      <c r="B11" s="44">
        <v>519</v>
      </c>
      <c r="C11" s="20" t="s">
        <v>125</v>
      </c>
      <c r="D11" s="46">
        <v>1947548</v>
      </c>
      <c r="E11" s="46">
        <v>310722</v>
      </c>
      <c r="F11" s="46">
        <v>0</v>
      </c>
      <c r="G11" s="46">
        <v>0</v>
      </c>
      <c r="H11" s="46">
        <v>0</v>
      </c>
      <c r="I11" s="46">
        <v>0</v>
      </c>
      <c r="J11" s="46">
        <v>5716966</v>
      </c>
      <c r="K11" s="46">
        <v>0</v>
      </c>
      <c r="L11" s="46">
        <v>0</v>
      </c>
      <c r="M11" s="46">
        <v>0</v>
      </c>
      <c r="N11" s="46">
        <f t="shared" si="1"/>
        <v>7975236</v>
      </c>
      <c r="O11" s="47">
        <f t="shared" si="2"/>
        <v>79.897773948586433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32461593</v>
      </c>
      <c r="E12" s="31">
        <f t="shared" si="3"/>
        <v>7216932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39678525</v>
      </c>
      <c r="O12" s="43">
        <f t="shared" si="2"/>
        <v>397.50871586287042</v>
      </c>
      <c r="P12" s="10"/>
    </row>
    <row r="13" spans="1:133">
      <c r="A13" s="12"/>
      <c r="B13" s="44">
        <v>521</v>
      </c>
      <c r="C13" s="20" t="s">
        <v>27</v>
      </c>
      <c r="D13" s="46">
        <v>15415985</v>
      </c>
      <c r="E13" s="46">
        <v>255482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15671467</v>
      </c>
      <c r="O13" s="47">
        <f t="shared" si="2"/>
        <v>157.00041074756055</v>
      </c>
      <c r="P13" s="9"/>
    </row>
    <row r="14" spans="1:133">
      <c r="A14" s="12"/>
      <c r="B14" s="44">
        <v>522</v>
      </c>
      <c r="C14" s="20" t="s">
        <v>28</v>
      </c>
      <c r="D14" s="46">
        <v>604628</v>
      </c>
      <c r="E14" s="46">
        <v>1857920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2462548</v>
      </c>
      <c r="O14" s="47">
        <f t="shared" si="2"/>
        <v>24.670380091767015</v>
      </c>
      <c r="P14" s="9"/>
    </row>
    <row r="15" spans="1:133">
      <c r="A15" s="12"/>
      <c r="B15" s="44">
        <v>523</v>
      </c>
      <c r="C15" s="20" t="s">
        <v>126</v>
      </c>
      <c r="D15" s="46">
        <v>9880184</v>
      </c>
      <c r="E15" s="46">
        <v>1763101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11643285</v>
      </c>
      <c r="O15" s="47">
        <f t="shared" si="2"/>
        <v>116.64514416237553</v>
      </c>
      <c r="P15" s="9"/>
    </row>
    <row r="16" spans="1:133">
      <c r="A16" s="12"/>
      <c r="B16" s="44">
        <v>524</v>
      </c>
      <c r="C16" s="20" t="s">
        <v>30</v>
      </c>
      <c r="D16" s="46">
        <v>485563</v>
      </c>
      <c r="E16" s="46">
        <v>526606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1012169</v>
      </c>
      <c r="O16" s="47">
        <f t="shared" si="2"/>
        <v>10.14014506401651</v>
      </c>
      <c r="P16" s="9"/>
    </row>
    <row r="17" spans="1:16">
      <c r="A17" s="12"/>
      <c r="B17" s="44">
        <v>525</v>
      </c>
      <c r="C17" s="20" t="s">
        <v>31</v>
      </c>
      <c r="D17" s="46">
        <v>760195</v>
      </c>
      <c r="E17" s="46">
        <v>2275686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3035881</v>
      </c>
      <c r="O17" s="47">
        <f t="shared" si="2"/>
        <v>30.414163778076098</v>
      </c>
      <c r="P17" s="9"/>
    </row>
    <row r="18" spans="1:16">
      <c r="A18" s="12"/>
      <c r="B18" s="44">
        <v>526</v>
      </c>
      <c r="C18" s="20" t="s">
        <v>32</v>
      </c>
      <c r="D18" s="46">
        <v>4879332</v>
      </c>
      <c r="E18" s="46">
        <v>293103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5172435</v>
      </c>
      <c r="O18" s="47">
        <f t="shared" si="2"/>
        <v>51.818659961129256</v>
      </c>
      <c r="P18" s="9"/>
    </row>
    <row r="19" spans="1:16">
      <c r="A19" s="12"/>
      <c r="B19" s="44">
        <v>527</v>
      </c>
      <c r="C19" s="20" t="s">
        <v>33</v>
      </c>
      <c r="D19" s="46">
        <v>290619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290619</v>
      </c>
      <c r="O19" s="47">
        <f t="shared" si="2"/>
        <v>2.9114889098158647</v>
      </c>
      <c r="P19" s="9"/>
    </row>
    <row r="20" spans="1:16">
      <c r="A20" s="12"/>
      <c r="B20" s="44">
        <v>529</v>
      </c>
      <c r="C20" s="20" t="s">
        <v>34</v>
      </c>
      <c r="D20" s="46">
        <v>145087</v>
      </c>
      <c r="E20" s="46">
        <v>245034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390121</v>
      </c>
      <c r="O20" s="47">
        <f t="shared" si="2"/>
        <v>3.9083231481295959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871150</v>
      </c>
      <c r="E21" s="31">
        <f t="shared" si="5"/>
        <v>162397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9253614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10287161</v>
      </c>
      <c r="O21" s="43">
        <f t="shared" si="2"/>
        <v>103.05917770342022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6423289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6423289</v>
      </c>
      <c r="O22" s="47">
        <f t="shared" si="2"/>
        <v>64.350007012763228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4984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4984</v>
      </c>
      <c r="O23" s="47">
        <f t="shared" si="2"/>
        <v>4.9930874191027673E-2</v>
      </c>
      <c r="P23" s="9"/>
    </row>
    <row r="24" spans="1:16">
      <c r="A24" s="12"/>
      <c r="B24" s="44">
        <v>537</v>
      </c>
      <c r="C24" s="20" t="s">
        <v>128</v>
      </c>
      <c r="D24" s="46">
        <v>821042</v>
      </c>
      <c r="E24" s="46">
        <v>157413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978455</v>
      </c>
      <c r="O24" s="47">
        <f t="shared" si="2"/>
        <v>9.8023903504377969</v>
      </c>
      <c r="P24" s="9"/>
    </row>
    <row r="25" spans="1:16">
      <c r="A25" s="12"/>
      <c r="B25" s="44">
        <v>539</v>
      </c>
      <c r="C25" s="20" t="s">
        <v>40</v>
      </c>
      <c r="D25" s="46">
        <v>50108</v>
      </c>
      <c r="E25" s="46">
        <v>0</v>
      </c>
      <c r="F25" s="46">
        <v>0</v>
      </c>
      <c r="G25" s="46">
        <v>0</v>
      </c>
      <c r="H25" s="46">
        <v>0</v>
      </c>
      <c r="I25" s="46">
        <v>2830325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2880433</v>
      </c>
      <c r="O25" s="47">
        <f t="shared" si="2"/>
        <v>28.856849466028173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40094</v>
      </c>
      <c r="E26" s="31">
        <f t="shared" si="6"/>
        <v>16101609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16141703</v>
      </c>
      <c r="O26" s="43">
        <f t="shared" si="2"/>
        <v>161.71134464725802</v>
      </c>
      <c r="P26" s="10"/>
    </row>
    <row r="27" spans="1:16">
      <c r="A27" s="12"/>
      <c r="B27" s="44">
        <v>541</v>
      </c>
      <c r="C27" s="20" t="s">
        <v>129</v>
      </c>
      <c r="D27" s="46">
        <v>40094</v>
      </c>
      <c r="E27" s="46">
        <v>16101609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16141703</v>
      </c>
      <c r="O27" s="47">
        <f t="shared" si="2"/>
        <v>161.71134464725802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1028369</v>
      </c>
      <c r="E28" s="31">
        <f t="shared" si="8"/>
        <v>734684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200966</v>
      </c>
      <c r="N28" s="31">
        <f t="shared" si="7"/>
        <v>1964019</v>
      </c>
      <c r="O28" s="43">
        <f t="shared" si="2"/>
        <v>19.676000320583462</v>
      </c>
      <c r="P28" s="10"/>
    </row>
    <row r="29" spans="1:16">
      <c r="A29" s="13"/>
      <c r="B29" s="45">
        <v>552</v>
      </c>
      <c r="C29" s="21" t="s">
        <v>46</v>
      </c>
      <c r="D29" s="46">
        <v>867137</v>
      </c>
      <c r="E29" s="46">
        <v>230799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200966</v>
      </c>
      <c r="N29" s="46">
        <f t="shared" si="7"/>
        <v>1298902</v>
      </c>
      <c r="O29" s="47">
        <f t="shared" si="2"/>
        <v>13.012703119677814</v>
      </c>
      <c r="P29" s="9"/>
    </row>
    <row r="30" spans="1:16">
      <c r="A30" s="13"/>
      <c r="B30" s="45">
        <v>553</v>
      </c>
      <c r="C30" s="21" t="s">
        <v>130</v>
      </c>
      <c r="D30" s="46">
        <v>161232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161232</v>
      </c>
      <c r="O30" s="47">
        <f t="shared" si="2"/>
        <v>1.6152597727864715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415357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415357</v>
      </c>
      <c r="O31" s="47">
        <f t="shared" si="2"/>
        <v>4.1611432807710029</v>
      </c>
      <c r="P31" s="9"/>
    </row>
    <row r="32" spans="1:16">
      <c r="A32" s="13"/>
      <c r="B32" s="45">
        <v>559</v>
      </c>
      <c r="C32" s="21" t="s">
        <v>49</v>
      </c>
      <c r="D32" s="46">
        <v>0</v>
      </c>
      <c r="E32" s="46">
        <v>88528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88528</v>
      </c>
      <c r="O32" s="47">
        <f t="shared" si="2"/>
        <v>0.88689414734817362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2865549</v>
      </c>
      <c r="E33" s="31">
        <f t="shared" si="9"/>
        <v>2207768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5073317</v>
      </c>
      <c r="O33" s="43">
        <f t="shared" si="2"/>
        <v>50.825672724358334</v>
      </c>
      <c r="P33" s="10"/>
    </row>
    <row r="34" spans="1:16">
      <c r="A34" s="12"/>
      <c r="B34" s="44">
        <v>561</v>
      </c>
      <c r="C34" s="20" t="s">
        <v>131</v>
      </c>
      <c r="D34" s="46">
        <v>59637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59637</v>
      </c>
      <c r="O34" s="47">
        <f t="shared" si="2"/>
        <v>0.59745737241780039</v>
      </c>
      <c r="P34" s="9"/>
    </row>
    <row r="35" spans="1:16">
      <c r="A35" s="12"/>
      <c r="B35" s="44">
        <v>562</v>
      </c>
      <c r="C35" s="20" t="s">
        <v>132</v>
      </c>
      <c r="D35" s="46">
        <v>570190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570190</v>
      </c>
      <c r="O35" s="47">
        <f t="shared" si="2"/>
        <v>5.7122963794105273</v>
      </c>
      <c r="P35" s="9"/>
    </row>
    <row r="36" spans="1:16">
      <c r="A36" s="12"/>
      <c r="B36" s="44">
        <v>563</v>
      </c>
      <c r="C36" s="20" t="s">
        <v>133</v>
      </c>
      <c r="D36" s="46">
        <v>430414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430414</v>
      </c>
      <c r="O36" s="47">
        <f t="shared" si="2"/>
        <v>4.3119878178284479</v>
      </c>
      <c r="P36" s="9"/>
    </row>
    <row r="37" spans="1:16">
      <c r="A37" s="12"/>
      <c r="B37" s="44">
        <v>564</v>
      </c>
      <c r="C37" s="20" t="s">
        <v>134</v>
      </c>
      <c r="D37" s="46">
        <v>1677425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1677425</v>
      </c>
      <c r="O37" s="47">
        <f t="shared" ref="O37:O67" si="11">(N37/O$69)</f>
        <v>16.804834799334788</v>
      </c>
      <c r="P37" s="9"/>
    </row>
    <row r="38" spans="1:16">
      <c r="A38" s="12"/>
      <c r="B38" s="44">
        <v>569</v>
      </c>
      <c r="C38" s="20" t="s">
        <v>55</v>
      </c>
      <c r="D38" s="46">
        <v>127883</v>
      </c>
      <c r="E38" s="46">
        <v>2207768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2335651</v>
      </c>
      <c r="O38" s="47">
        <f t="shared" si="11"/>
        <v>23.399096355366769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SUM(D40:D42)</f>
        <v>2399139</v>
      </c>
      <c r="E39" s="31">
        <f t="shared" si="12"/>
        <v>417644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2816783</v>
      </c>
      <c r="O39" s="43">
        <f t="shared" si="11"/>
        <v>28.21918892384139</v>
      </c>
      <c r="P39" s="9"/>
    </row>
    <row r="40" spans="1:16">
      <c r="A40" s="12"/>
      <c r="B40" s="44">
        <v>571</v>
      </c>
      <c r="C40" s="20" t="s">
        <v>57</v>
      </c>
      <c r="D40" s="46">
        <v>969949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969949</v>
      </c>
      <c r="O40" s="47">
        <f t="shared" si="11"/>
        <v>9.7171752589713272</v>
      </c>
      <c r="P40" s="9"/>
    </row>
    <row r="41" spans="1:16">
      <c r="A41" s="12"/>
      <c r="B41" s="44">
        <v>572</v>
      </c>
      <c r="C41" s="20" t="s">
        <v>135</v>
      </c>
      <c r="D41" s="46">
        <v>1428840</v>
      </c>
      <c r="E41" s="46">
        <v>417644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1846484</v>
      </c>
      <c r="O41" s="47">
        <f t="shared" si="11"/>
        <v>18.498507283255524</v>
      </c>
      <c r="P41" s="9"/>
    </row>
    <row r="42" spans="1:16">
      <c r="A42" s="12"/>
      <c r="B42" s="44">
        <v>579</v>
      </c>
      <c r="C42" s="20" t="s">
        <v>59</v>
      </c>
      <c r="D42" s="46">
        <v>350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350</v>
      </c>
      <c r="O42" s="47">
        <f t="shared" si="11"/>
        <v>3.5063816145384599E-3</v>
      </c>
      <c r="P42" s="9"/>
    </row>
    <row r="43" spans="1:16" ht="15.75">
      <c r="A43" s="28" t="s">
        <v>136</v>
      </c>
      <c r="B43" s="29"/>
      <c r="C43" s="30"/>
      <c r="D43" s="31">
        <f t="shared" ref="D43:M43" si="13">SUM(D44:D44)</f>
        <v>911371</v>
      </c>
      <c r="E43" s="31">
        <f t="shared" si="13"/>
        <v>3207644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4119015</v>
      </c>
      <c r="O43" s="43">
        <f t="shared" si="11"/>
        <v>41.265252760023245</v>
      </c>
      <c r="P43" s="9"/>
    </row>
    <row r="44" spans="1:16">
      <c r="A44" s="12"/>
      <c r="B44" s="44">
        <v>581</v>
      </c>
      <c r="C44" s="20" t="s">
        <v>137</v>
      </c>
      <c r="D44" s="46">
        <v>911371</v>
      </c>
      <c r="E44" s="46">
        <v>3207644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4119015</v>
      </c>
      <c r="O44" s="47">
        <f t="shared" si="11"/>
        <v>41.265252760023245</v>
      </c>
      <c r="P44" s="9"/>
    </row>
    <row r="45" spans="1:16" ht="15.75">
      <c r="A45" s="28" t="s">
        <v>62</v>
      </c>
      <c r="B45" s="29"/>
      <c r="C45" s="30"/>
      <c r="D45" s="31">
        <f t="shared" ref="D45:M45" si="15">SUM(D46:D66)</f>
        <v>1262712</v>
      </c>
      <c r="E45" s="31">
        <f t="shared" si="15"/>
        <v>3148164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4410876</v>
      </c>
      <c r="O45" s="43">
        <f t="shared" si="11"/>
        <v>44.189184315454128</v>
      </c>
      <c r="P45" s="9"/>
    </row>
    <row r="46" spans="1:16">
      <c r="A46" s="12"/>
      <c r="B46" s="44">
        <v>601</v>
      </c>
      <c r="C46" s="20" t="s">
        <v>138</v>
      </c>
      <c r="D46" s="46">
        <v>3864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3864</v>
      </c>
      <c r="O46" s="47">
        <f t="shared" si="11"/>
        <v>3.8710453024504599E-2</v>
      </c>
      <c r="P46" s="9"/>
    </row>
    <row r="47" spans="1:16">
      <c r="A47" s="12"/>
      <c r="B47" s="44">
        <v>602</v>
      </c>
      <c r="C47" s="20" t="s">
        <v>139</v>
      </c>
      <c r="D47" s="46">
        <v>6309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6309</v>
      </c>
      <c r="O47" s="47">
        <f t="shared" si="11"/>
        <v>6.3205033160351837E-2</v>
      </c>
      <c r="P47" s="9"/>
    </row>
    <row r="48" spans="1:16">
      <c r="A48" s="12"/>
      <c r="B48" s="44">
        <v>603</v>
      </c>
      <c r="C48" s="20" t="s">
        <v>140</v>
      </c>
      <c r="D48" s="46">
        <v>2546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2546</v>
      </c>
      <c r="O48" s="47">
        <f t="shared" si="11"/>
        <v>2.5506421687471196E-2</v>
      </c>
      <c r="P48" s="9"/>
    </row>
    <row r="49" spans="1:16">
      <c r="A49" s="12"/>
      <c r="B49" s="44">
        <v>604</v>
      </c>
      <c r="C49" s="20" t="s">
        <v>141</v>
      </c>
      <c r="D49" s="46">
        <v>0</v>
      </c>
      <c r="E49" s="46">
        <v>484160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484160</v>
      </c>
      <c r="O49" s="47">
        <f t="shared" si="11"/>
        <v>4.8504277785569734</v>
      </c>
      <c r="P49" s="9"/>
    </row>
    <row r="50" spans="1:16">
      <c r="A50" s="12"/>
      <c r="B50" s="44">
        <v>608</v>
      </c>
      <c r="C50" s="20" t="s">
        <v>142</v>
      </c>
      <c r="D50" s="46">
        <v>0</v>
      </c>
      <c r="E50" s="46">
        <v>96589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96589</v>
      </c>
      <c r="O50" s="47">
        <f t="shared" si="11"/>
        <v>0.96765112504758666</v>
      </c>
      <c r="P50" s="9"/>
    </row>
    <row r="51" spans="1:16">
      <c r="A51" s="12"/>
      <c r="B51" s="44">
        <v>614</v>
      </c>
      <c r="C51" s="20" t="s">
        <v>143</v>
      </c>
      <c r="D51" s="46">
        <v>0</v>
      </c>
      <c r="E51" s="46">
        <v>293693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293693</v>
      </c>
      <c r="O51" s="47">
        <f t="shared" si="11"/>
        <v>2.9422849586246969</v>
      </c>
      <c r="P51" s="9"/>
    </row>
    <row r="52" spans="1:16">
      <c r="A52" s="12"/>
      <c r="B52" s="44">
        <v>623</v>
      </c>
      <c r="C52" s="20" t="s">
        <v>100</v>
      </c>
      <c r="D52" s="46">
        <v>94715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94715</v>
      </c>
      <c r="O52" s="47">
        <f t="shared" si="11"/>
        <v>0.94887695606002931</v>
      </c>
      <c r="P52" s="9"/>
    </row>
    <row r="53" spans="1:16">
      <c r="A53" s="12"/>
      <c r="B53" s="44">
        <v>634</v>
      </c>
      <c r="C53" s="20" t="s">
        <v>144</v>
      </c>
      <c r="D53" s="46">
        <v>0</v>
      </c>
      <c r="E53" s="46">
        <v>136123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136123</v>
      </c>
      <c r="O53" s="47">
        <f t="shared" si="11"/>
        <v>1.3637119557594823</v>
      </c>
      <c r="P53" s="9"/>
    </row>
    <row r="54" spans="1:16">
      <c r="A54" s="12"/>
      <c r="B54" s="44">
        <v>654</v>
      </c>
      <c r="C54" s="20" t="s">
        <v>145</v>
      </c>
      <c r="D54" s="46">
        <v>0</v>
      </c>
      <c r="E54" s="46">
        <v>310130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310130</v>
      </c>
      <c r="O54" s="47">
        <f t="shared" si="11"/>
        <v>3.1069546574766074</v>
      </c>
      <c r="P54" s="9"/>
    </row>
    <row r="55" spans="1:16">
      <c r="A55" s="12"/>
      <c r="B55" s="44">
        <v>663</v>
      </c>
      <c r="C55" s="20" t="s">
        <v>105</v>
      </c>
      <c r="D55" s="46">
        <v>48618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48618</v>
      </c>
      <c r="O55" s="47">
        <f t="shared" si="11"/>
        <v>0.48706646095894529</v>
      </c>
      <c r="P55" s="9"/>
    </row>
    <row r="56" spans="1:16">
      <c r="A56" s="12"/>
      <c r="B56" s="44">
        <v>674</v>
      </c>
      <c r="C56" s="20" t="s">
        <v>146</v>
      </c>
      <c r="D56" s="46">
        <v>0</v>
      </c>
      <c r="E56" s="46">
        <v>172501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172501</v>
      </c>
      <c r="O56" s="47">
        <f t="shared" si="11"/>
        <v>1.7281552425414255</v>
      </c>
      <c r="P56" s="9"/>
    </row>
    <row r="57" spans="1:16">
      <c r="A57" s="12"/>
      <c r="B57" s="44">
        <v>685</v>
      </c>
      <c r="C57" s="20" t="s">
        <v>73</v>
      </c>
      <c r="D57" s="46">
        <v>575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575</v>
      </c>
      <c r="O57" s="47">
        <f t="shared" si="11"/>
        <v>5.7604840810274701E-3</v>
      </c>
      <c r="P57" s="9"/>
    </row>
    <row r="58" spans="1:16">
      <c r="A58" s="12"/>
      <c r="B58" s="44">
        <v>694</v>
      </c>
      <c r="C58" s="20" t="s">
        <v>147</v>
      </c>
      <c r="D58" s="46">
        <v>0</v>
      </c>
      <c r="E58" s="46">
        <v>152956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152956</v>
      </c>
      <c r="O58" s="47">
        <f t="shared" si="11"/>
        <v>1.5323488749524135</v>
      </c>
      <c r="P58" s="9"/>
    </row>
    <row r="59" spans="1:16">
      <c r="A59" s="12"/>
      <c r="B59" s="44">
        <v>711</v>
      </c>
      <c r="C59" s="20" t="s">
        <v>106</v>
      </c>
      <c r="D59" s="46">
        <v>846857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846857</v>
      </c>
      <c r="O59" s="47">
        <f t="shared" si="11"/>
        <v>8.4840108998377044</v>
      </c>
      <c r="P59" s="9"/>
    </row>
    <row r="60" spans="1:16">
      <c r="A60" s="12"/>
      <c r="B60" s="44">
        <v>712</v>
      </c>
      <c r="C60" s="20" t="s">
        <v>107</v>
      </c>
      <c r="D60" s="46">
        <v>166635</v>
      </c>
      <c r="E60" s="46">
        <v>360653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527288</v>
      </c>
      <c r="O60" s="47">
        <f t="shared" si="11"/>
        <v>5.2824941393335871</v>
      </c>
      <c r="P60" s="9"/>
    </row>
    <row r="61" spans="1:16">
      <c r="A61" s="12"/>
      <c r="B61" s="44">
        <v>713</v>
      </c>
      <c r="C61" s="20" t="s">
        <v>148</v>
      </c>
      <c r="D61" s="46">
        <v>0</v>
      </c>
      <c r="E61" s="46">
        <v>448383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448383</v>
      </c>
      <c r="O61" s="47">
        <f t="shared" si="11"/>
        <v>4.4920054499188522</v>
      </c>
      <c r="P61" s="9"/>
    </row>
    <row r="62" spans="1:16">
      <c r="A62" s="12"/>
      <c r="B62" s="44">
        <v>714</v>
      </c>
      <c r="C62" s="20" t="s">
        <v>109</v>
      </c>
      <c r="D62" s="46">
        <v>92593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7">SUM(D62:M62)</f>
        <v>92593</v>
      </c>
      <c r="O62" s="47">
        <f t="shared" si="11"/>
        <v>0.92761826524274182</v>
      </c>
      <c r="P62" s="9"/>
    </row>
    <row r="63" spans="1:16">
      <c r="A63" s="12"/>
      <c r="B63" s="44">
        <v>719</v>
      </c>
      <c r="C63" s="20" t="s">
        <v>111</v>
      </c>
      <c r="D63" s="46">
        <v>0</v>
      </c>
      <c r="E63" s="46">
        <v>155525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155525</v>
      </c>
      <c r="O63" s="47">
        <f t="shared" si="11"/>
        <v>1.5580857160031256</v>
      </c>
      <c r="P63" s="9"/>
    </row>
    <row r="64" spans="1:16">
      <c r="A64" s="12"/>
      <c r="B64" s="44">
        <v>724</v>
      </c>
      <c r="C64" s="20" t="s">
        <v>149</v>
      </c>
      <c r="D64" s="46">
        <v>0</v>
      </c>
      <c r="E64" s="46">
        <v>146792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146792</v>
      </c>
      <c r="O64" s="47">
        <f t="shared" si="11"/>
        <v>1.470596485603799</v>
      </c>
      <c r="P64" s="9"/>
    </row>
    <row r="65" spans="1:119">
      <c r="A65" s="12"/>
      <c r="B65" s="44">
        <v>744</v>
      </c>
      <c r="C65" s="20" t="s">
        <v>150</v>
      </c>
      <c r="D65" s="46">
        <v>0</v>
      </c>
      <c r="E65" s="46">
        <v>63981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63981</v>
      </c>
      <c r="O65" s="47">
        <f t="shared" si="11"/>
        <v>0.64097657737081493</v>
      </c>
      <c r="P65" s="9"/>
    </row>
    <row r="66" spans="1:119" ht="15.75" thickBot="1">
      <c r="A66" s="12"/>
      <c r="B66" s="44">
        <v>764</v>
      </c>
      <c r="C66" s="20" t="s">
        <v>151</v>
      </c>
      <c r="D66" s="46">
        <v>0</v>
      </c>
      <c r="E66" s="46">
        <v>326678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326678</v>
      </c>
      <c r="O66" s="47">
        <f t="shared" si="11"/>
        <v>3.272736380211986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SUM(D5,D12,D21,D26,D28,D33,D39,D43,D45)</f>
        <v>56218287</v>
      </c>
      <c r="E67" s="15">
        <f t="shared" si="18"/>
        <v>33849268</v>
      </c>
      <c r="F67" s="15">
        <f t="shared" si="18"/>
        <v>0</v>
      </c>
      <c r="G67" s="15">
        <f t="shared" si="18"/>
        <v>0</v>
      </c>
      <c r="H67" s="15">
        <f t="shared" si="18"/>
        <v>0</v>
      </c>
      <c r="I67" s="15">
        <f t="shared" si="18"/>
        <v>9253614</v>
      </c>
      <c r="J67" s="15">
        <f t="shared" si="18"/>
        <v>6561340</v>
      </c>
      <c r="K67" s="15">
        <f t="shared" si="18"/>
        <v>0</v>
      </c>
      <c r="L67" s="15">
        <f t="shared" si="18"/>
        <v>0</v>
      </c>
      <c r="M67" s="15">
        <f t="shared" si="18"/>
        <v>200966</v>
      </c>
      <c r="N67" s="15">
        <f t="shared" si="17"/>
        <v>106083475</v>
      </c>
      <c r="O67" s="37">
        <f t="shared" si="11"/>
        <v>1062.768989561001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152</v>
      </c>
      <c r="M69" s="118"/>
      <c r="N69" s="118"/>
      <c r="O69" s="41">
        <v>99818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13854225</v>
      </c>
      <c r="E5" s="26">
        <f t="shared" si="0"/>
        <v>521616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6250462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20626303</v>
      </c>
      <c r="O5" s="32">
        <f t="shared" ref="O5:O36" si="2">(N5/O$70)</f>
        <v>208.15305978282808</v>
      </c>
      <c r="P5" s="6"/>
    </row>
    <row r="6" spans="1:133">
      <c r="A6" s="12"/>
      <c r="B6" s="44">
        <v>511</v>
      </c>
      <c r="C6" s="20" t="s">
        <v>20</v>
      </c>
      <c r="D6" s="46">
        <v>327221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327221</v>
      </c>
      <c r="O6" s="47">
        <f t="shared" si="2"/>
        <v>3.3021939208008719</v>
      </c>
      <c r="P6" s="9"/>
    </row>
    <row r="7" spans="1:133">
      <c r="A7" s="12"/>
      <c r="B7" s="44">
        <v>512</v>
      </c>
      <c r="C7" s="20" t="s">
        <v>21</v>
      </c>
      <c r="D7" s="46">
        <v>375556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375556</v>
      </c>
      <c r="O7" s="47">
        <f t="shared" si="2"/>
        <v>3.7899729544261898</v>
      </c>
      <c r="P7" s="9"/>
    </row>
    <row r="8" spans="1:133">
      <c r="A8" s="12"/>
      <c r="B8" s="44">
        <v>513</v>
      </c>
      <c r="C8" s="20" t="s">
        <v>22</v>
      </c>
      <c r="D8" s="46">
        <v>10319033</v>
      </c>
      <c r="E8" s="46">
        <v>467525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10786558</v>
      </c>
      <c r="O8" s="47">
        <f t="shared" si="2"/>
        <v>108.85397408468897</v>
      </c>
      <c r="P8" s="9"/>
    </row>
    <row r="9" spans="1:133">
      <c r="A9" s="12"/>
      <c r="B9" s="44">
        <v>514</v>
      </c>
      <c r="C9" s="20" t="s">
        <v>23</v>
      </c>
      <c r="D9" s="46">
        <v>297649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297649</v>
      </c>
      <c r="O9" s="47">
        <f t="shared" si="2"/>
        <v>3.0037641787429865</v>
      </c>
      <c r="P9" s="9"/>
    </row>
    <row r="10" spans="1:133">
      <c r="A10" s="12"/>
      <c r="B10" s="44">
        <v>515</v>
      </c>
      <c r="C10" s="20" t="s">
        <v>24</v>
      </c>
      <c r="D10" s="46">
        <v>510940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510940</v>
      </c>
      <c r="O10" s="47">
        <f t="shared" si="2"/>
        <v>5.1562184636499415</v>
      </c>
      <c r="P10" s="9"/>
    </row>
    <row r="11" spans="1:133">
      <c r="A11" s="12"/>
      <c r="B11" s="44">
        <v>519</v>
      </c>
      <c r="C11" s="20" t="s">
        <v>25</v>
      </c>
      <c r="D11" s="46">
        <v>2023826</v>
      </c>
      <c r="E11" s="46">
        <v>54091</v>
      </c>
      <c r="F11" s="46">
        <v>0</v>
      </c>
      <c r="G11" s="46">
        <v>0</v>
      </c>
      <c r="H11" s="46">
        <v>0</v>
      </c>
      <c r="I11" s="46">
        <v>0</v>
      </c>
      <c r="J11" s="46">
        <v>6250462</v>
      </c>
      <c r="K11" s="46">
        <v>0</v>
      </c>
      <c r="L11" s="46">
        <v>0</v>
      </c>
      <c r="M11" s="46">
        <v>0</v>
      </c>
      <c r="N11" s="46">
        <f t="shared" si="1"/>
        <v>8328379</v>
      </c>
      <c r="O11" s="47">
        <f t="shared" si="2"/>
        <v>84.046936180519111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32238413</v>
      </c>
      <c r="E12" s="31">
        <f t="shared" si="3"/>
        <v>14176026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46414439</v>
      </c>
      <c r="O12" s="43">
        <f t="shared" si="2"/>
        <v>468.39743874379366</v>
      </c>
      <c r="P12" s="10"/>
    </row>
    <row r="13" spans="1:133">
      <c r="A13" s="12"/>
      <c r="B13" s="44">
        <v>521</v>
      </c>
      <c r="C13" s="20" t="s">
        <v>27</v>
      </c>
      <c r="D13" s="46">
        <v>15237020</v>
      </c>
      <c r="E13" s="46">
        <v>298016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15535036</v>
      </c>
      <c r="O13" s="47">
        <f t="shared" si="2"/>
        <v>156.7738667097243</v>
      </c>
      <c r="P13" s="9"/>
    </row>
    <row r="14" spans="1:133">
      <c r="A14" s="12"/>
      <c r="B14" s="44">
        <v>522</v>
      </c>
      <c r="C14" s="20" t="s">
        <v>28</v>
      </c>
      <c r="D14" s="46">
        <v>564772</v>
      </c>
      <c r="E14" s="46">
        <v>2532871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3097643</v>
      </c>
      <c r="O14" s="47">
        <f t="shared" si="2"/>
        <v>31.260273281395069</v>
      </c>
      <c r="P14" s="9"/>
    </row>
    <row r="15" spans="1:133">
      <c r="A15" s="12"/>
      <c r="B15" s="44">
        <v>523</v>
      </c>
      <c r="C15" s="20" t="s">
        <v>103</v>
      </c>
      <c r="D15" s="46">
        <v>9588497</v>
      </c>
      <c r="E15" s="46">
        <v>1937886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11526383</v>
      </c>
      <c r="O15" s="47">
        <f t="shared" si="2"/>
        <v>116.32001574294596</v>
      </c>
      <c r="P15" s="9"/>
    </row>
    <row r="16" spans="1:133">
      <c r="A16" s="12"/>
      <c r="B16" s="44">
        <v>524</v>
      </c>
      <c r="C16" s="20" t="s">
        <v>30</v>
      </c>
      <c r="D16" s="46">
        <v>480271</v>
      </c>
      <c r="E16" s="46">
        <v>530761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1011032</v>
      </c>
      <c r="O16" s="47">
        <f t="shared" si="2"/>
        <v>10.202962903160699</v>
      </c>
      <c r="P16" s="9"/>
    </row>
    <row r="17" spans="1:16">
      <c r="A17" s="12"/>
      <c r="B17" s="44">
        <v>525</v>
      </c>
      <c r="C17" s="20" t="s">
        <v>31</v>
      </c>
      <c r="D17" s="46">
        <v>1047319</v>
      </c>
      <c r="E17" s="46">
        <v>8254180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9301499</v>
      </c>
      <c r="O17" s="47">
        <f t="shared" si="2"/>
        <v>93.86730513058572</v>
      </c>
      <c r="P17" s="9"/>
    </row>
    <row r="18" spans="1:16">
      <c r="A18" s="12"/>
      <c r="B18" s="44">
        <v>526</v>
      </c>
      <c r="C18" s="20" t="s">
        <v>32</v>
      </c>
      <c r="D18" s="46">
        <v>4917093</v>
      </c>
      <c r="E18" s="46">
        <v>357582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5274675</v>
      </c>
      <c r="O18" s="47">
        <f t="shared" si="2"/>
        <v>53.230079118395025</v>
      </c>
      <c r="P18" s="9"/>
    </row>
    <row r="19" spans="1:16">
      <c r="A19" s="12"/>
      <c r="B19" s="44">
        <v>527</v>
      </c>
      <c r="C19" s="20" t="s">
        <v>33</v>
      </c>
      <c r="D19" s="46">
        <v>265938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265938</v>
      </c>
      <c r="O19" s="47">
        <f t="shared" si="2"/>
        <v>2.6837484357970371</v>
      </c>
      <c r="P19" s="9"/>
    </row>
    <row r="20" spans="1:16">
      <c r="A20" s="12"/>
      <c r="B20" s="44">
        <v>529</v>
      </c>
      <c r="C20" s="20" t="s">
        <v>34</v>
      </c>
      <c r="D20" s="46">
        <v>137503</v>
      </c>
      <c r="E20" s="46">
        <v>264730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402233</v>
      </c>
      <c r="O20" s="47">
        <f t="shared" si="2"/>
        <v>4.0591874217898516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898954</v>
      </c>
      <c r="E21" s="31">
        <f t="shared" si="5"/>
        <v>647321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10261057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11807332</v>
      </c>
      <c r="O21" s="43">
        <f t="shared" si="2"/>
        <v>119.15524966697615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8005003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8005003</v>
      </c>
      <c r="O22" s="47">
        <f t="shared" si="2"/>
        <v>80.783544584830253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5181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5181</v>
      </c>
      <c r="O23" s="47">
        <f t="shared" si="2"/>
        <v>5.2284745489040489E-2</v>
      </c>
      <c r="P23" s="9"/>
    </row>
    <row r="24" spans="1:16">
      <c r="A24" s="12"/>
      <c r="B24" s="44">
        <v>537</v>
      </c>
      <c r="C24" s="20" t="s">
        <v>39</v>
      </c>
      <c r="D24" s="46">
        <v>836757</v>
      </c>
      <c r="E24" s="46">
        <v>642140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1478897</v>
      </c>
      <c r="O24" s="47">
        <f t="shared" si="2"/>
        <v>14.924484317603843</v>
      </c>
      <c r="P24" s="9"/>
    </row>
    <row r="25" spans="1:16">
      <c r="A25" s="12"/>
      <c r="B25" s="44">
        <v>539</v>
      </c>
      <c r="C25" s="20" t="s">
        <v>40</v>
      </c>
      <c r="D25" s="46">
        <v>62197</v>
      </c>
      <c r="E25" s="46">
        <v>0</v>
      </c>
      <c r="F25" s="46">
        <v>0</v>
      </c>
      <c r="G25" s="46">
        <v>0</v>
      </c>
      <c r="H25" s="46">
        <v>0</v>
      </c>
      <c r="I25" s="46">
        <v>2256054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2318251</v>
      </c>
      <c r="O25" s="47">
        <f t="shared" si="2"/>
        <v>23.394936019053002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14920905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14920905</v>
      </c>
      <c r="O26" s="43">
        <f t="shared" si="2"/>
        <v>150.57628264642958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14920905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14920905</v>
      </c>
      <c r="O27" s="47">
        <f t="shared" si="2"/>
        <v>150.57628264642958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1242451</v>
      </c>
      <c r="E28" s="31">
        <f t="shared" si="8"/>
        <v>919559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253106</v>
      </c>
      <c r="N28" s="31">
        <f t="shared" si="7"/>
        <v>2415116</v>
      </c>
      <c r="O28" s="43">
        <f t="shared" si="2"/>
        <v>24.37246195454729</v>
      </c>
      <c r="P28" s="10"/>
    </row>
    <row r="29" spans="1:16">
      <c r="A29" s="13"/>
      <c r="B29" s="45">
        <v>552</v>
      </c>
      <c r="C29" s="21" t="s">
        <v>46</v>
      </c>
      <c r="D29" s="46">
        <v>1126310</v>
      </c>
      <c r="E29" s="46">
        <v>239083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253106</v>
      </c>
      <c r="N29" s="46">
        <f t="shared" si="7"/>
        <v>1618499</v>
      </c>
      <c r="O29" s="47">
        <f t="shared" si="2"/>
        <v>16.333296330682597</v>
      </c>
      <c r="P29" s="9"/>
    </row>
    <row r="30" spans="1:16">
      <c r="A30" s="13"/>
      <c r="B30" s="45">
        <v>553</v>
      </c>
      <c r="C30" s="21" t="s">
        <v>47</v>
      </c>
      <c r="D30" s="46">
        <v>116111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116111</v>
      </c>
      <c r="O30" s="47">
        <f t="shared" si="2"/>
        <v>1.1717494853267671</v>
      </c>
      <c r="P30" s="9"/>
    </row>
    <row r="31" spans="1:16">
      <c r="A31" s="13"/>
      <c r="B31" s="45">
        <v>554</v>
      </c>
      <c r="C31" s="21" t="s">
        <v>48</v>
      </c>
      <c r="D31" s="46">
        <v>30</v>
      </c>
      <c r="E31" s="46">
        <v>650826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650856</v>
      </c>
      <c r="O31" s="47">
        <f t="shared" si="2"/>
        <v>6.5681992491825776</v>
      </c>
      <c r="P31" s="9"/>
    </row>
    <row r="32" spans="1:16">
      <c r="A32" s="13"/>
      <c r="B32" s="45">
        <v>559</v>
      </c>
      <c r="C32" s="21" t="s">
        <v>49</v>
      </c>
      <c r="D32" s="46">
        <v>0</v>
      </c>
      <c r="E32" s="46">
        <v>29650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29650</v>
      </c>
      <c r="O32" s="47">
        <f t="shared" si="2"/>
        <v>0.29921688935534657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3314178</v>
      </c>
      <c r="E33" s="31">
        <f t="shared" si="9"/>
        <v>636366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3950544</v>
      </c>
      <c r="O33" s="43">
        <f t="shared" si="2"/>
        <v>39.867436321801961</v>
      </c>
      <c r="P33" s="10"/>
    </row>
    <row r="34" spans="1:16">
      <c r="A34" s="12"/>
      <c r="B34" s="44">
        <v>561</v>
      </c>
      <c r="C34" s="20" t="s">
        <v>51</v>
      </c>
      <c r="D34" s="46">
        <v>170342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170342</v>
      </c>
      <c r="O34" s="47">
        <f t="shared" si="2"/>
        <v>1.7190287813345173</v>
      </c>
      <c r="P34" s="9"/>
    </row>
    <row r="35" spans="1:16">
      <c r="A35" s="12"/>
      <c r="B35" s="44">
        <v>562</v>
      </c>
      <c r="C35" s="20" t="s">
        <v>52</v>
      </c>
      <c r="D35" s="46">
        <v>738826</v>
      </c>
      <c r="E35" s="46">
        <v>34716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773542</v>
      </c>
      <c r="O35" s="47">
        <f t="shared" si="2"/>
        <v>7.8063012150324953</v>
      </c>
      <c r="P35" s="9"/>
    </row>
    <row r="36" spans="1:16">
      <c r="A36" s="12"/>
      <c r="B36" s="44">
        <v>563</v>
      </c>
      <c r="C36" s="20" t="s">
        <v>53</v>
      </c>
      <c r="D36" s="46">
        <v>434252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434252</v>
      </c>
      <c r="O36" s="47">
        <f t="shared" si="2"/>
        <v>4.3823113873975696</v>
      </c>
      <c r="P36" s="9"/>
    </row>
    <row r="37" spans="1:16">
      <c r="A37" s="12"/>
      <c r="B37" s="44">
        <v>564</v>
      </c>
      <c r="C37" s="20" t="s">
        <v>54</v>
      </c>
      <c r="D37" s="46">
        <v>1851004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1851004</v>
      </c>
      <c r="O37" s="47">
        <f t="shared" ref="O37:O68" si="11">(N37/O$70)</f>
        <v>18.679651233197433</v>
      </c>
      <c r="P37" s="9"/>
    </row>
    <row r="38" spans="1:16">
      <c r="A38" s="12"/>
      <c r="B38" s="44">
        <v>569</v>
      </c>
      <c r="C38" s="20" t="s">
        <v>55</v>
      </c>
      <c r="D38" s="46">
        <v>119754</v>
      </c>
      <c r="E38" s="46">
        <v>601650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721404</v>
      </c>
      <c r="O38" s="47">
        <f t="shared" si="11"/>
        <v>7.2801437048399471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SUM(D40:D42)</f>
        <v>2248794</v>
      </c>
      <c r="E39" s="31">
        <f t="shared" si="12"/>
        <v>460298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2709092</v>
      </c>
      <c r="O39" s="43">
        <f t="shared" si="11"/>
        <v>27.339159568885481</v>
      </c>
      <c r="P39" s="9"/>
    </row>
    <row r="40" spans="1:16">
      <c r="A40" s="12"/>
      <c r="B40" s="44">
        <v>571</v>
      </c>
      <c r="C40" s="20" t="s">
        <v>57</v>
      </c>
      <c r="D40" s="46">
        <v>948390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948390</v>
      </c>
      <c r="O40" s="47">
        <f t="shared" si="11"/>
        <v>9.5708028902434101</v>
      </c>
      <c r="P40" s="9"/>
    </row>
    <row r="41" spans="1:16">
      <c r="A41" s="12"/>
      <c r="B41" s="44">
        <v>572</v>
      </c>
      <c r="C41" s="20" t="s">
        <v>58</v>
      </c>
      <c r="D41" s="46">
        <v>1299619</v>
      </c>
      <c r="E41" s="46">
        <v>460298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1759917</v>
      </c>
      <c r="O41" s="47">
        <f t="shared" si="11"/>
        <v>17.760434747507368</v>
      </c>
      <c r="P41" s="9"/>
    </row>
    <row r="42" spans="1:16">
      <c r="A42" s="12"/>
      <c r="B42" s="44">
        <v>579</v>
      </c>
      <c r="C42" s="20" t="s">
        <v>59</v>
      </c>
      <c r="D42" s="46">
        <v>785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785</v>
      </c>
      <c r="O42" s="47">
        <f t="shared" si="11"/>
        <v>7.9219311347031047E-3</v>
      </c>
      <c r="P42" s="9"/>
    </row>
    <row r="43" spans="1:16" ht="15.75">
      <c r="A43" s="28" t="s">
        <v>81</v>
      </c>
      <c r="B43" s="29"/>
      <c r="C43" s="30"/>
      <c r="D43" s="31">
        <f t="shared" ref="D43:M43" si="13">SUM(D44:D44)</f>
        <v>649737</v>
      </c>
      <c r="E43" s="31">
        <f t="shared" si="13"/>
        <v>406550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340000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1396287</v>
      </c>
      <c r="O43" s="43">
        <f t="shared" si="11"/>
        <v>14.090814596536552</v>
      </c>
      <c r="P43" s="9"/>
    </row>
    <row r="44" spans="1:16">
      <c r="A44" s="12"/>
      <c r="B44" s="44">
        <v>581</v>
      </c>
      <c r="C44" s="20" t="s">
        <v>60</v>
      </c>
      <c r="D44" s="46">
        <v>649737</v>
      </c>
      <c r="E44" s="46">
        <v>406550</v>
      </c>
      <c r="F44" s="46">
        <v>0</v>
      </c>
      <c r="G44" s="46">
        <v>0</v>
      </c>
      <c r="H44" s="46">
        <v>0</v>
      </c>
      <c r="I44" s="46">
        <v>0</v>
      </c>
      <c r="J44" s="46">
        <v>340000</v>
      </c>
      <c r="K44" s="46">
        <v>0</v>
      </c>
      <c r="L44" s="46">
        <v>0</v>
      </c>
      <c r="M44" s="46">
        <v>0</v>
      </c>
      <c r="N44" s="46">
        <f t="shared" si="14"/>
        <v>1396287</v>
      </c>
      <c r="O44" s="47">
        <f t="shared" si="11"/>
        <v>14.090814596536552</v>
      </c>
      <c r="P44" s="9"/>
    </row>
    <row r="45" spans="1:16" ht="15.75">
      <c r="A45" s="28" t="s">
        <v>62</v>
      </c>
      <c r="B45" s="29"/>
      <c r="C45" s="30"/>
      <c r="D45" s="31">
        <f t="shared" ref="D45:M45" si="15">SUM(D46:D67)</f>
        <v>1272766</v>
      </c>
      <c r="E45" s="31">
        <f t="shared" si="15"/>
        <v>2898826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4171592</v>
      </c>
      <c r="O45" s="43">
        <f t="shared" si="11"/>
        <v>42.098171396278204</v>
      </c>
      <c r="P45" s="9"/>
    </row>
    <row r="46" spans="1:16">
      <c r="A46" s="12"/>
      <c r="B46" s="44">
        <v>601</v>
      </c>
      <c r="C46" s="20" t="s">
        <v>63</v>
      </c>
      <c r="D46" s="46">
        <v>2729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2729</v>
      </c>
      <c r="O46" s="47">
        <f t="shared" si="11"/>
        <v>2.754006377911436E-2</v>
      </c>
      <c r="P46" s="9"/>
    </row>
    <row r="47" spans="1:16">
      <c r="A47" s="12"/>
      <c r="B47" s="44">
        <v>602</v>
      </c>
      <c r="C47" s="20" t="s">
        <v>64</v>
      </c>
      <c r="D47" s="46">
        <v>3138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3138</v>
      </c>
      <c r="O47" s="47">
        <f t="shared" si="11"/>
        <v>3.1667541274774953E-2</v>
      </c>
      <c r="P47" s="9"/>
    </row>
    <row r="48" spans="1:16">
      <c r="A48" s="12"/>
      <c r="B48" s="44">
        <v>603</v>
      </c>
      <c r="C48" s="20" t="s">
        <v>65</v>
      </c>
      <c r="D48" s="46">
        <v>2162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2162</v>
      </c>
      <c r="O48" s="47">
        <f t="shared" si="11"/>
        <v>2.1818108424494408E-2</v>
      </c>
      <c r="P48" s="9"/>
    </row>
    <row r="49" spans="1:16">
      <c r="A49" s="12"/>
      <c r="B49" s="44">
        <v>604</v>
      </c>
      <c r="C49" s="20" t="s">
        <v>66</v>
      </c>
      <c r="D49" s="46">
        <v>0</v>
      </c>
      <c r="E49" s="46">
        <v>488260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488260</v>
      </c>
      <c r="O49" s="47">
        <f t="shared" si="11"/>
        <v>4.9273402494651437</v>
      </c>
      <c r="P49" s="9"/>
    </row>
    <row r="50" spans="1:16">
      <c r="A50" s="12"/>
      <c r="B50" s="44">
        <v>608</v>
      </c>
      <c r="C50" s="20" t="s">
        <v>68</v>
      </c>
      <c r="D50" s="46">
        <v>0</v>
      </c>
      <c r="E50" s="46">
        <v>84903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84903</v>
      </c>
      <c r="O50" s="47">
        <f t="shared" si="11"/>
        <v>0.85680983328623905</v>
      </c>
      <c r="P50" s="9"/>
    </row>
    <row r="51" spans="1:16">
      <c r="A51" s="12"/>
      <c r="B51" s="44">
        <v>614</v>
      </c>
      <c r="C51" s="20" t="s">
        <v>69</v>
      </c>
      <c r="D51" s="46">
        <v>0</v>
      </c>
      <c r="E51" s="46">
        <v>268943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2" si="16">SUM(D51:M51)</f>
        <v>268943</v>
      </c>
      <c r="O51" s="47">
        <f t="shared" si="11"/>
        <v>2.7140737900133209</v>
      </c>
      <c r="P51" s="9"/>
    </row>
    <row r="52" spans="1:16">
      <c r="A52" s="12"/>
      <c r="B52" s="44">
        <v>623</v>
      </c>
      <c r="C52" s="20" t="s">
        <v>100</v>
      </c>
      <c r="D52" s="46">
        <v>91732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91732</v>
      </c>
      <c r="O52" s="47">
        <f t="shared" si="11"/>
        <v>0.92572558834214669</v>
      </c>
      <c r="P52" s="9"/>
    </row>
    <row r="53" spans="1:16">
      <c r="A53" s="12"/>
      <c r="B53" s="44">
        <v>634</v>
      </c>
      <c r="C53" s="20" t="s">
        <v>70</v>
      </c>
      <c r="D53" s="46">
        <v>0</v>
      </c>
      <c r="E53" s="46">
        <v>114338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114338</v>
      </c>
      <c r="O53" s="47">
        <f t="shared" si="11"/>
        <v>1.1538570217575586</v>
      </c>
      <c r="P53" s="9"/>
    </row>
    <row r="54" spans="1:16">
      <c r="A54" s="12"/>
      <c r="B54" s="44">
        <v>654</v>
      </c>
      <c r="C54" s="20" t="s">
        <v>104</v>
      </c>
      <c r="D54" s="46">
        <v>0</v>
      </c>
      <c r="E54" s="46">
        <v>346337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346337</v>
      </c>
      <c r="O54" s="47">
        <f t="shared" si="11"/>
        <v>3.4951055584709159</v>
      </c>
      <c r="P54" s="9"/>
    </row>
    <row r="55" spans="1:16">
      <c r="A55" s="12"/>
      <c r="B55" s="44">
        <v>663</v>
      </c>
      <c r="C55" s="20" t="s">
        <v>105</v>
      </c>
      <c r="D55" s="46">
        <v>42584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42584</v>
      </c>
      <c r="O55" s="47">
        <f t="shared" si="11"/>
        <v>0.42974205788560127</v>
      </c>
      <c r="P55" s="9"/>
    </row>
    <row r="56" spans="1:16">
      <c r="A56" s="12"/>
      <c r="B56" s="44">
        <v>674</v>
      </c>
      <c r="C56" s="20" t="s">
        <v>72</v>
      </c>
      <c r="D56" s="46">
        <v>0</v>
      </c>
      <c r="E56" s="46">
        <v>198146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198146</v>
      </c>
      <c r="O56" s="47">
        <f t="shared" si="11"/>
        <v>1.9996165179832883</v>
      </c>
      <c r="P56" s="9"/>
    </row>
    <row r="57" spans="1:16">
      <c r="A57" s="12"/>
      <c r="B57" s="44">
        <v>685</v>
      </c>
      <c r="C57" s="20" t="s">
        <v>73</v>
      </c>
      <c r="D57" s="46">
        <v>417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417</v>
      </c>
      <c r="O57" s="47">
        <f t="shared" si="11"/>
        <v>4.2082105518104389E-3</v>
      </c>
      <c r="P57" s="9"/>
    </row>
    <row r="58" spans="1:16">
      <c r="A58" s="12"/>
      <c r="B58" s="44">
        <v>694</v>
      </c>
      <c r="C58" s="20" t="s">
        <v>74</v>
      </c>
      <c r="D58" s="46">
        <v>0</v>
      </c>
      <c r="E58" s="46">
        <v>151084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151084</v>
      </c>
      <c r="O58" s="47">
        <f t="shared" si="11"/>
        <v>1.5246841319178137</v>
      </c>
      <c r="P58" s="9"/>
    </row>
    <row r="59" spans="1:16">
      <c r="A59" s="12"/>
      <c r="B59" s="44">
        <v>711</v>
      </c>
      <c r="C59" s="20" t="s">
        <v>106</v>
      </c>
      <c r="D59" s="46">
        <v>843102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843102</v>
      </c>
      <c r="O59" s="47">
        <f t="shared" si="11"/>
        <v>8.5082751382553585</v>
      </c>
      <c r="P59" s="9"/>
    </row>
    <row r="60" spans="1:16">
      <c r="A60" s="12"/>
      <c r="B60" s="44">
        <v>712</v>
      </c>
      <c r="C60" s="20" t="s">
        <v>107</v>
      </c>
      <c r="D60" s="46">
        <v>202088</v>
      </c>
      <c r="E60" s="46">
        <v>179589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381677</v>
      </c>
      <c r="O60" s="47">
        <f t="shared" si="11"/>
        <v>3.8517438340128365</v>
      </c>
      <c r="P60" s="9"/>
    </row>
    <row r="61" spans="1:16">
      <c r="A61" s="12"/>
      <c r="B61" s="44">
        <v>713</v>
      </c>
      <c r="C61" s="20" t="s">
        <v>108</v>
      </c>
      <c r="D61" s="46">
        <v>0</v>
      </c>
      <c r="E61" s="46">
        <v>415965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415965</v>
      </c>
      <c r="O61" s="47">
        <f t="shared" si="11"/>
        <v>4.1977657126710533</v>
      </c>
      <c r="P61" s="9"/>
    </row>
    <row r="62" spans="1:16">
      <c r="A62" s="12"/>
      <c r="B62" s="44">
        <v>714</v>
      </c>
      <c r="C62" s="20" t="s">
        <v>109</v>
      </c>
      <c r="D62" s="46">
        <v>84814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84814</v>
      </c>
      <c r="O62" s="47">
        <f t="shared" si="11"/>
        <v>0.85591167803657209</v>
      </c>
      <c r="P62" s="9"/>
    </row>
    <row r="63" spans="1:16">
      <c r="A63" s="12"/>
      <c r="B63" s="44">
        <v>715</v>
      </c>
      <c r="C63" s="20" t="s">
        <v>110</v>
      </c>
      <c r="D63" s="46">
        <v>0</v>
      </c>
      <c r="E63" s="46">
        <v>45633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45633</v>
      </c>
      <c r="O63" s="47">
        <f t="shared" si="11"/>
        <v>0.46051144391070925</v>
      </c>
      <c r="P63" s="9"/>
    </row>
    <row r="64" spans="1:16">
      <c r="A64" s="12"/>
      <c r="B64" s="44">
        <v>719</v>
      </c>
      <c r="C64" s="20" t="s">
        <v>111</v>
      </c>
      <c r="D64" s="46">
        <v>0</v>
      </c>
      <c r="E64" s="46">
        <v>104161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104161</v>
      </c>
      <c r="O64" s="47">
        <f t="shared" si="11"/>
        <v>1.0511544827029426</v>
      </c>
      <c r="P64" s="9"/>
    </row>
    <row r="65" spans="1:119">
      <c r="A65" s="12"/>
      <c r="B65" s="44">
        <v>724</v>
      </c>
      <c r="C65" s="20" t="s">
        <v>80</v>
      </c>
      <c r="D65" s="46">
        <v>0</v>
      </c>
      <c r="E65" s="46">
        <v>148041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148041</v>
      </c>
      <c r="O65" s="47">
        <f t="shared" si="11"/>
        <v>1.4939752956848182</v>
      </c>
      <c r="P65" s="9"/>
    </row>
    <row r="66" spans="1:119">
      <c r="A66" s="12"/>
      <c r="B66" s="44">
        <v>744</v>
      </c>
      <c r="C66" s="20" t="s">
        <v>82</v>
      </c>
      <c r="D66" s="46">
        <v>0</v>
      </c>
      <c r="E66" s="46">
        <v>62874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62874</v>
      </c>
      <c r="O66" s="47">
        <f t="shared" si="11"/>
        <v>0.6345012715456344</v>
      </c>
      <c r="P66" s="9"/>
    </row>
    <row r="67" spans="1:119" ht="15.75" thickBot="1">
      <c r="A67" s="12"/>
      <c r="B67" s="44">
        <v>764</v>
      </c>
      <c r="C67" s="20" t="s">
        <v>83</v>
      </c>
      <c r="D67" s="46">
        <v>0</v>
      </c>
      <c r="E67" s="46">
        <v>290552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290552</v>
      </c>
      <c r="O67" s="47">
        <f t="shared" si="11"/>
        <v>2.9321438663060588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SUM(D5,D12,D21,D26,D28,D33,D39,D43,D45)</f>
        <v>55719518</v>
      </c>
      <c r="E68" s="15">
        <f t="shared" si="18"/>
        <v>35587467</v>
      </c>
      <c r="F68" s="15">
        <f t="shared" si="18"/>
        <v>0</v>
      </c>
      <c r="G68" s="15">
        <f t="shared" si="18"/>
        <v>0</v>
      </c>
      <c r="H68" s="15">
        <f t="shared" si="18"/>
        <v>0</v>
      </c>
      <c r="I68" s="15">
        <f t="shared" si="18"/>
        <v>10261057</v>
      </c>
      <c r="J68" s="15">
        <f t="shared" si="18"/>
        <v>6590462</v>
      </c>
      <c r="K68" s="15">
        <f t="shared" si="18"/>
        <v>0</v>
      </c>
      <c r="L68" s="15">
        <f t="shared" si="18"/>
        <v>0</v>
      </c>
      <c r="M68" s="15">
        <f t="shared" si="18"/>
        <v>253106</v>
      </c>
      <c r="N68" s="15">
        <f t="shared" si="17"/>
        <v>108411610</v>
      </c>
      <c r="O68" s="37">
        <f t="shared" si="11"/>
        <v>1094.050074678077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112</v>
      </c>
      <c r="M70" s="118"/>
      <c r="N70" s="118"/>
      <c r="O70" s="41">
        <v>99092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14101371</v>
      </c>
      <c r="E5" s="26">
        <f t="shared" si="0"/>
        <v>327267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2294907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16723545</v>
      </c>
      <c r="O5" s="32">
        <f t="shared" ref="O5:O36" si="2">(N5/O$69)</f>
        <v>169.00151584053359</v>
      </c>
      <c r="P5" s="6"/>
    </row>
    <row r="6" spans="1:133">
      <c r="A6" s="12"/>
      <c r="B6" s="44">
        <v>511</v>
      </c>
      <c r="C6" s="20" t="s">
        <v>20</v>
      </c>
      <c r="D6" s="46">
        <v>313769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313769</v>
      </c>
      <c r="O6" s="47">
        <f t="shared" si="2"/>
        <v>3.1708251225304434</v>
      </c>
      <c r="P6" s="9"/>
    </row>
    <row r="7" spans="1:133">
      <c r="A7" s="12"/>
      <c r="B7" s="44">
        <v>512</v>
      </c>
      <c r="C7" s="20" t="s">
        <v>21</v>
      </c>
      <c r="D7" s="46">
        <v>477726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477726</v>
      </c>
      <c r="O7" s="47">
        <f t="shared" si="2"/>
        <v>4.8277095649537669</v>
      </c>
      <c r="P7" s="9"/>
    </row>
    <row r="8" spans="1:133">
      <c r="A8" s="12"/>
      <c r="B8" s="44">
        <v>513</v>
      </c>
      <c r="C8" s="20" t="s">
        <v>22</v>
      </c>
      <c r="D8" s="46">
        <v>10146115</v>
      </c>
      <c r="E8" s="46">
        <v>95934</v>
      </c>
      <c r="F8" s="46">
        <v>0</v>
      </c>
      <c r="G8" s="46">
        <v>0</v>
      </c>
      <c r="H8" s="46">
        <v>0</v>
      </c>
      <c r="I8" s="46">
        <v>0</v>
      </c>
      <c r="J8" s="46">
        <v>826890</v>
      </c>
      <c r="K8" s="46">
        <v>0</v>
      </c>
      <c r="L8" s="46">
        <v>0</v>
      </c>
      <c r="M8" s="46">
        <v>0</v>
      </c>
      <c r="N8" s="46">
        <f t="shared" si="1"/>
        <v>11068939</v>
      </c>
      <c r="O8" s="47">
        <f t="shared" si="2"/>
        <v>111.85830933252488</v>
      </c>
      <c r="P8" s="9"/>
    </row>
    <row r="9" spans="1:133">
      <c r="A9" s="12"/>
      <c r="B9" s="44">
        <v>514</v>
      </c>
      <c r="C9" s="20" t="s">
        <v>23</v>
      </c>
      <c r="D9" s="46">
        <v>349891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349891</v>
      </c>
      <c r="O9" s="47">
        <f t="shared" si="2"/>
        <v>3.5358597342226266</v>
      </c>
      <c r="P9" s="9"/>
    </row>
    <row r="10" spans="1:133">
      <c r="A10" s="12"/>
      <c r="B10" s="44">
        <v>515</v>
      </c>
      <c r="C10" s="20" t="s">
        <v>24</v>
      </c>
      <c r="D10" s="46">
        <v>522951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522951</v>
      </c>
      <c r="O10" s="47">
        <f t="shared" si="2"/>
        <v>5.2847354858268911</v>
      </c>
      <c r="P10" s="9"/>
    </row>
    <row r="11" spans="1:133">
      <c r="A11" s="12"/>
      <c r="B11" s="44">
        <v>519</v>
      </c>
      <c r="C11" s="20" t="s">
        <v>25</v>
      </c>
      <c r="D11" s="46">
        <v>2290919</v>
      </c>
      <c r="E11" s="46">
        <v>231333</v>
      </c>
      <c r="F11" s="46">
        <v>0</v>
      </c>
      <c r="G11" s="46">
        <v>0</v>
      </c>
      <c r="H11" s="46">
        <v>0</v>
      </c>
      <c r="I11" s="46">
        <v>0</v>
      </c>
      <c r="J11" s="46">
        <v>1468017</v>
      </c>
      <c r="K11" s="46">
        <v>0</v>
      </c>
      <c r="L11" s="46">
        <v>0</v>
      </c>
      <c r="M11" s="46">
        <v>0</v>
      </c>
      <c r="N11" s="46">
        <f t="shared" si="1"/>
        <v>3990269</v>
      </c>
      <c r="O11" s="47">
        <f t="shared" si="2"/>
        <v>40.32407660047496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31345366</v>
      </c>
      <c r="E12" s="31">
        <f t="shared" si="3"/>
        <v>4920470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36265836</v>
      </c>
      <c r="O12" s="43">
        <f t="shared" si="2"/>
        <v>366.4881612854328</v>
      </c>
      <c r="P12" s="10"/>
    </row>
    <row r="13" spans="1:133">
      <c r="A13" s="12"/>
      <c r="B13" s="44">
        <v>521</v>
      </c>
      <c r="C13" s="20" t="s">
        <v>27</v>
      </c>
      <c r="D13" s="46">
        <v>14497816</v>
      </c>
      <c r="E13" s="46">
        <v>51728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14549544</v>
      </c>
      <c r="O13" s="47">
        <f t="shared" si="2"/>
        <v>147.03192360163712</v>
      </c>
      <c r="P13" s="9"/>
    </row>
    <row r="14" spans="1:133">
      <c r="A14" s="12"/>
      <c r="B14" s="44">
        <v>522</v>
      </c>
      <c r="C14" s="20" t="s">
        <v>28</v>
      </c>
      <c r="D14" s="46">
        <v>585410</v>
      </c>
      <c r="E14" s="46">
        <v>1109884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1695294</v>
      </c>
      <c r="O14" s="47">
        <f t="shared" si="2"/>
        <v>17.131969076853114</v>
      </c>
      <c r="P14" s="9"/>
    </row>
    <row r="15" spans="1:133">
      <c r="A15" s="12"/>
      <c r="B15" s="44">
        <v>523</v>
      </c>
      <c r="C15" s="20" t="s">
        <v>29</v>
      </c>
      <c r="D15" s="46">
        <v>9511783</v>
      </c>
      <c r="E15" s="46">
        <v>1739150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11250933</v>
      </c>
      <c r="O15" s="47">
        <f t="shared" si="2"/>
        <v>113.69746854630893</v>
      </c>
      <c r="P15" s="9"/>
    </row>
    <row r="16" spans="1:133">
      <c r="A16" s="12"/>
      <c r="B16" s="44">
        <v>524</v>
      </c>
      <c r="C16" s="20" t="s">
        <v>30</v>
      </c>
      <c r="D16" s="46">
        <v>516836</v>
      </c>
      <c r="E16" s="46">
        <v>527090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1043926</v>
      </c>
      <c r="O16" s="47">
        <f t="shared" si="2"/>
        <v>10.549502299024809</v>
      </c>
      <c r="P16" s="9"/>
    </row>
    <row r="17" spans="1:16">
      <c r="A17" s="12"/>
      <c r="B17" s="44">
        <v>525</v>
      </c>
      <c r="C17" s="20" t="s">
        <v>31</v>
      </c>
      <c r="D17" s="46">
        <v>1096447</v>
      </c>
      <c r="E17" s="46">
        <v>1107865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2204312</v>
      </c>
      <c r="O17" s="47">
        <f t="shared" si="2"/>
        <v>22.275903188317923</v>
      </c>
      <c r="P17" s="9"/>
    </row>
    <row r="18" spans="1:16">
      <c r="A18" s="12"/>
      <c r="B18" s="44">
        <v>526</v>
      </c>
      <c r="C18" s="20" t="s">
        <v>32</v>
      </c>
      <c r="D18" s="46">
        <v>4707612</v>
      </c>
      <c r="E18" s="46">
        <v>122154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4829766</v>
      </c>
      <c r="O18" s="47">
        <f t="shared" si="2"/>
        <v>48.807700469910564</v>
      </c>
      <c r="P18" s="9"/>
    </row>
    <row r="19" spans="1:16">
      <c r="A19" s="12"/>
      <c r="B19" s="44">
        <v>527</v>
      </c>
      <c r="C19" s="20" t="s">
        <v>33</v>
      </c>
      <c r="D19" s="46">
        <v>272795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272795</v>
      </c>
      <c r="O19" s="47">
        <f t="shared" si="2"/>
        <v>2.7567581223788591</v>
      </c>
      <c r="P19" s="9"/>
    </row>
    <row r="20" spans="1:16">
      <c r="A20" s="12"/>
      <c r="B20" s="44">
        <v>529</v>
      </c>
      <c r="C20" s="20" t="s">
        <v>34</v>
      </c>
      <c r="D20" s="46">
        <v>156667</v>
      </c>
      <c r="E20" s="46">
        <v>262599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419266</v>
      </c>
      <c r="O20" s="47">
        <f t="shared" si="2"/>
        <v>4.2369359810014657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1161482</v>
      </c>
      <c r="E21" s="31">
        <f t="shared" si="5"/>
        <v>218491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14402212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15782185</v>
      </c>
      <c r="O21" s="43">
        <f t="shared" si="2"/>
        <v>159.48850487595371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3252010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3252010</v>
      </c>
      <c r="O22" s="47">
        <f t="shared" si="2"/>
        <v>32.863523823960385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8291699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8291699</v>
      </c>
      <c r="O23" s="47">
        <f t="shared" si="2"/>
        <v>83.792622909403264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5381</v>
      </c>
      <c r="F24" s="46">
        <v>0</v>
      </c>
      <c r="G24" s="46">
        <v>0</v>
      </c>
      <c r="H24" s="46">
        <v>0</v>
      </c>
      <c r="I24" s="46">
        <v>444744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450125</v>
      </c>
      <c r="O24" s="47">
        <f t="shared" si="2"/>
        <v>4.5487848011722498</v>
      </c>
      <c r="P24" s="9"/>
    </row>
    <row r="25" spans="1:16">
      <c r="A25" s="12"/>
      <c r="B25" s="44">
        <v>537</v>
      </c>
      <c r="C25" s="20" t="s">
        <v>39</v>
      </c>
      <c r="D25" s="46">
        <v>1077934</v>
      </c>
      <c r="E25" s="46">
        <v>213110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1291044</v>
      </c>
      <c r="O25" s="47">
        <f t="shared" si="2"/>
        <v>13.046778838866151</v>
      </c>
      <c r="P25" s="9"/>
    </row>
    <row r="26" spans="1:16">
      <c r="A26" s="12"/>
      <c r="B26" s="44">
        <v>539</v>
      </c>
      <c r="C26" s="20" t="s">
        <v>40</v>
      </c>
      <c r="D26" s="46">
        <v>83548</v>
      </c>
      <c r="E26" s="46">
        <v>0</v>
      </c>
      <c r="F26" s="46">
        <v>0</v>
      </c>
      <c r="G26" s="46">
        <v>0</v>
      </c>
      <c r="H26" s="46">
        <v>0</v>
      </c>
      <c r="I26" s="46">
        <v>2413759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2497307</v>
      </c>
      <c r="O26" s="47">
        <f t="shared" si="2"/>
        <v>25.236794502551664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15813371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15813371</v>
      </c>
      <c r="O27" s="43">
        <f t="shared" si="2"/>
        <v>159.80365822848771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15813371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15813371</v>
      </c>
      <c r="O28" s="47">
        <f t="shared" si="2"/>
        <v>159.80365822848771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SUM(D30:D33)</f>
        <v>1336739</v>
      </c>
      <c r="E29" s="31">
        <f t="shared" si="9"/>
        <v>1560614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322794</v>
      </c>
      <c r="N29" s="31">
        <f t="shared" si="8"/>
        <v>3220147</v>
      </c>
      <c r="O29" s="43">
        <f t="shared" si="2"/>
        <v>32.541528977818203</v>
      </c>
      <c r="P29" s="10"/>
    </row>
    <row r="30" spans="1:16">
      <c r="A30" s="13"/>
      <c r="B30" s="45">
        <v>552</v>
      </c>
      <c r="C30" s="21" t="s">
        <v>46</v>
      </c>
      <c r="D30" s="46">
        <v>1187394</v>
      </c>
      <c r="E30" s="46">
        <v>218563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322794</v>
      </c>
      <c r="N30" s="46">
        <f t="shared" si="8"/>
        <v>1728751</v>
      </c>
      <c r="O30" s="47">
        <f t="shared" si="2"/>
        <v>17.470072255065435</v>
      </c>
      <c r="P30" s="9"/>
    </row>
    <row r="31" spans="1:16">
      <c r="A31" s="13"/>
      <c r="B31" s="45">
        <v>553</v>
      </c>
      <c r="C31" s="21" t="s">
        <v>47</v>
      </c>
      <c r="D31" s="46">
        <v>141234</v>
      </c>
      <c r="E31" s="46">
        <v>45230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186464</v>
      </c>
      <c r="O31" s="47">
        <f t="shared" si="2"/>
        <v>1.8843312616846042</v>
      </c>
      <c r="P31" s="9"/>
    </row>
    <row r="32" spans="1:16">
      <c r="A32" s="13"/>
      <c r="B32" s="45">
        <v>554</v>
      </c>
      <c r="C32" s="21" t="s">
        <v>48</v>
      </c>
      <c r="D32" s="46">
        <v>8111</v>
      </c>
      <c r="E32" s="46">
        <v>1018571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1026682</v>
      </c>
      <c r="O32" s="47">
        <f t="shared" si="2"/>
        <v>10.375241271284928</v>
      </c>
      <c r="P32" s="9"/>
    </row>
    <row r="33" spans="1:16">
      <c r="A33" s="13"/>
      <c r="B33" s="45">
        <v>559</v>
      </c>
      <c r="C33" s="21" t="s">
        <v>49</v>
      </c>
      <c r="D33" s="46">
        <v>0</v>
      </c>
      <c r="E33" s="46">
        <v>278250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278250</v>
      </c>
      <c r="O33" s="47">
        <f t="shared" si="2"/>
        <v>2.811884189783235</v>
      </c>
      <c r="P33" s="9"/>
    </row>
    <row r="34" spans="1:16" ht="15.75">
      <c r="A34" s="28" t="s">
        <v>50</v>
      </c>
      <c r="B34" s="29"/>
      <c r="C34" s="30"/>
      <c r="D34" s="31">
        <f t="shared" ref="D34:M34" si="10">SUM(D35:D39)</f>
        <v>2832238</v>
      </c>
      <c r="E34" s="31">
        <f t="shared" si="10"/>
        <v>443525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3275763</v>
      </c>
      <c r="O34" s="43">
        <f t="shared" si="2"/>
        <v>33.103562225253903</v>
      </c>
      <c r="P34" s="10"/>
    </row>
    <row r="35" spans="1:16">
      <c r="A35" s="12"/>
      <c r="B35" s="44">
        <v>561</v>
      </c>
      <c r="C35" s="20" t="s">
        <v>51</v>
      </c>
      <c r="D35" s="46">
        <v>121975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121975</v>
      </c>
      <c r="O35" s="47">
        <f t="shared" si="2"/>
        <v>1.2326309938861097</v>
      </c>
      <c r="P35" s="9"/>
    </row>
    <row r="36" spans="1:16">
      <c r="A36" s="12"/>
      <c r="B36" s="44">
        <v>562</v>
      </c>
      <c r="C36" s="20" t="s">
        <v>52</v>
      </c>
      <c r="D36" s="46">
        <v>743835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743835</v>
      </c>
      <c r="O36" s="47">
        <f t="shared" si="2"/>
        <v>7.5169016219493709</v>
      </c>
      <c r="P36" s="9"/>
    </row>
    <row r="37" spans="1:16">
      <c r="A37" s="12"/>
      <c r="B37" s="44">
        <v>563</v>
      </c>
      <c r="C37" s="20" t="s">
        <v>53</v>
      </c>
      <c r="D37" s="46">
        <v>436617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436617</v>
      </c>
      <c r="O37" s="47">
        <f t="shared" ref="O37:O67" si="12">(N37/O$69)</f>
        <v>4.4122783083219641</v>
      </c>
      <c r="P37" s="9"/>
    </row>
    <row r="38" spans="1:16">
      <c r="A38" s="12"/>
      <c r="B38" s="44">
        <v>564</v>
      </c>
      <c r="C38" s="20" t="s">
        <v>54</v>
      </c>
      <c r="D38" s="46">
        <v>1396432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1396432</v>
      </c>
      <c r="O38" s="47">
        <f t="shared" si="12"/>
        <v>14.111788186549441</v>
      </c>
      <c r="P38" s="9"/>
    </row>
    <row r="39" spans="1:16">
      <c r="A39" s="12"/>
      <c r="B39" s="44">
        <v>569</v>
      </c>
      <c r="C39" s="20" t="s">
        <v>55</v>
      </c>
      <c r="D39" s="46">
        <v>133379</v>
      </c>
      <c r="E39" s="46">
        <v>443525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576904</v>
      </c>
      <c r="O39" s="47">
        <f t="shared" si="12"/>
        <v>5.8299631145470165</v>
      </c>
      <c r="P39" s="9"/>
    </row>
    <row r="40" spans="1:16" ht="15.75">
      <c r="A40" s="28" t="s">
        <v>56</v>
      </c>
      <c r="B40" s="29"/>
      <c r="C40" s="30"/>
      <c r="D40" s="31">
        <f t="shared" ref="D40:M40" si="13">SUM(D41:D43)</f>
        <v>2328693</v>
      </c>
      <c r="E40" s="31">
        <f t="shared" si="13"/>
        <v>592453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2921146</v>
      </c>
      <c r="O40" s="43">
        <f t="shared" si="12"/>
        <v>29.51994340862008</v>
      </c>
      <c r="P40" s="9"/>
    </row>
    <row r="41" spans="1:16">
      <c r="A41" s="12"/>
      <c r="B41" s="44">
        <v>571</v>
      </c>
      <c r="C41" s="20" t="s">
        <v>57</v>
      </c>
      <c r="D41" s="46">
        <v>1035425</v>
      </c>
      <c r="E41" s="46">
        <v>34628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1070053</v>
      </c>
      <c r="O41" s="47">
        <f t="shared" si="12"/>
        <v>10.813531403163054</v>
      </c>
      <c r="P41" s="9"/>
    </row>
    <row r="42" spans="1:16">
      <c r="A42" s="12"/>
      <c r="B42" s="44">
        <v>572</v>
      </c>
      <c r="C42" s="20" t="s">
        <v>58</v>
      </c>
      <c r="D42" s="46">
        <v>1292768</v>
      </c>
      <c r="E42" s="46">
        <v>557825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1850593</v>
      </c>
      <c r="O42" s="47">
        <f t="shared" si="12"/>
        <v>18.70135920367844</v>
      </c>
      <c r="P42" s="9"/>
    </row>
    <row r="43" spans="1:16">
      <c r="A43" s="12"/>
      <c r="B43" s="44">
        <v>579</v>
      </c>
      <c r="C43" s="20" t="s">
        <v>59</v>
      </c>
      <c r="D43" s="46">
        <v>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500</v>
      </c>
      <c r="O43" s="47">
        <f t="shared" si="12"/>
        <v>5.0528017785862259E-3</v>
      </c>
      <c r="P43" s="9"/>
    </row>
    <row r="44" spans="1:16" ht="15.75">
      <c r="A44" s="28" t="s">
        <v>81</v>
      </c>
      <c r="B44" s="29"/>
      <c r="C44" s="30"/>
      <c r="D44" s="31">
        <f t="shared" ref="D44:M44" si="14">SUM(D45:D45)</f>
        <v>773805</v>
      </c>
      <c r="E44" s="31">
        <f t="shared" si="14"/>
        <v>567941</v>
      </c>
      <c r="F44" s="31">
        <f t="shared" si="14"/>
        <v>0</v>
      </c>
      <c r="G44" s="31">
        <f t="shared" si="14"/>
        <v>2456</v>
      </c>
      <c r="H44" s="31">
        <f t="shared" si="14"/>
        <v>0</v>
      </c>
      <c r="I44" s="31">
        <f t="shared" si="14"/>
        <v>0</v>
      </c>
      <c r="J44" s="31">
        <f t="shared" si="14"/>
        <v>2236696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ref="N44:N51" si="15">SUM(D44:M44)</f>
        <v>3580898</v>
      </c>
      <c r="O44" s="43">
        <f t="shared" si="12"/>
        <v>36.187135566671721</v>
      </c>
      <c r="P44" s="9"/>
    </row>
    <row r="45" spans="1:16">
      <c r="A45" s="12"/>
      <c r="B45" s="44">
        <v>581</v>
      </c>
      <c r="C45" s="20" t="s">
        <v>60</v>
      </c>
      <c r="D45" s="46">
        <v>773805</v>
      </c>
      <c r="E45" s="46">
        <v>567941</v>
      </c>
      <c r="F45" s="46">
        <v>0</v>
      </c>
      <c r="G45" s="46">
        <v>2456</v>
      </c>
      <c r="H45" s="46">
        <v>0</v>
      </c>
      <c r="I45" s="46">
        <v>0</v>
      </c>
      <c r="J45" s="46">
        <v>2236696</v>
      </c>
      <c r="K45" s="46">
        <v>0</v>
      </c>
      <c r="L45" s="46">
        <v>0</v>
      </c>
      <c r="M45" s="46">
        <v>0</v>
      </c>
      <c r="N45" s="46">
        <f t="shared" si="15"/>
        <v>3580898</v>
      </c>
      <c r="O45" s="47">
        <f t="shared" si="12"/>
        <v>36.187135566671721</v>
      </c>
      <c r="P45" s="9"/>
    </row>
    <row r="46" spans="1:16" ht="15.75">
      <c r="A46" s="28" t="s">
        <v>62</v>
      </c>
      <c r="B46" s="29"/>
      <c r="C46" s="30"/>
      <c r="D46" s="31">
        <f t="shared" ref="D46:M46" si="16">SUM(D47:D66)</f>
        <v>1288344</v>
      </c>
      <c r="E46" s="31">
        <f t="shared" si="16"/>
        <v>2674758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 t="shared" si="15"/>
        <v>3963102</v>
      </c>
      <c r="O46" s="43">
        <f t="shared" si="12"/>
        <v>40.049537668637257</v>
      </c>
      <c r="P46" s="9"/>
    </row>
    <row r="47" spans="1:16">
      <c r="A47" s="12"/>
      <c r="B47" s="44">
        <v>601</v>
      </c>
      <c r="C47" s="20" t="s">
        <v>63</v>
      </c>
      <c r="D47" s="46">
        <v>4316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4316</v>
      </c>
      <c r="O47" s="47">
        <f t="shared" si="12"/>
        <v>4.3615784952756302E-2</v>
      </c>
      <c r="P47" s="9"/>
    </row>
    <row r="48" spans="1:16">
      <c r="A48" s="12"/>
      <c r="B48" s="44">
        <v>602</v>
      </c>
      <c r="C48" s="20" t="s">
        <v>64</v>
      </c>
      <c r="D48" s="46">
        <v>4251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4251</v>
      </c>
      <c r="O48" s="47">
        <f t="shared" si="12"/>
        <v>4.2958920721540096E-2</v>
      </c>
      <c r="P48" s="9"/>
    </row>
    <row r="49" spans="1:16">
      <c r="A49" s="12"/>
      <c r="B49" s="44">
        <v>603</v>
      </c>
      <c r="C49" s="20" t="s">
        <v>65</v>
      </c>
      <c r="D49" s="46">
        <v>3174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3174</v>
      </c>
      <c r="O49" s="47">
        <f t="shared" si="12"/>
        <v>3.2075185690465365E-2</v>
      </c>
      <c r="P49" s="9"/>
    </row>
    <row r="50" spans="1:16">
      <c r="A50" s="12"/>
      <c r="B50" s="44">
        <v>604</v>
      </c>
      <c r="C50" s="20" t="s">
        <v>66</v>
      </c>
      <c r="D50" s="46">
        <v>0</v>
      </c>
      <c r="E50" s="46">
        <v>484200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484200</v>
      </c>
      <c r="O50" s="47">
        <f t="shared" si="12"/>
        <v>4.893133242382901</v>
      </c>
      <c r="P50" s="9"/>
    </row>
    <row r="51" spans="1:16">
      <c r="A51" s="12"/>
      <c r="B51" s="44">
        <v>608</v>
      </c>
      <c r="C51" s="20" t="s">
        <v>68</v>
      </c>
      <c r="D51" s="46">
        <v>0</v>
      </c>
      <c r="E51" s="46">
        <v>66592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66592</v>
      </c>
      <c r="O51" s="47">
        <f t="shared" si="12"/>
        <v>0.67295235207922788</v>
      </c>
      <c r="P51" s="9"/>
    </row>
    <row r="52" spans="1:16">
      <c r="A52" s="12"/>
      <c r="B52" s="44">
        <v>614</v>
      </c>
      <c r="C52" s="20" t="s">
        <v>69</v>
      </c>
      <c r="D52" s="46">
        <v>0</v>
      </c>
      <c r="E52" s="46">
        <v>291141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7">SUM(D52:M52)</f>
        <v>291141</v>
      </c>
      <c r="O52" s="47">
        <f t="shared" si="12"/>
        <v>2.942155525238745</v>
      </c>
      <c r="P52" s="9"/>
    </row>
    <row r="53" spans="1:16">
      <c r="A53" s="12"/>
      <c r="B53" s="44">
        <v>623</v>
      </c>
      <c r="C53" s="20" t="s">
        <v>100</v>
      </c>
      <c r="D53" s="46">
        <v>66265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66265</v>
      </c>
      <c r="O53" s="47">
        <f t="shared" si="12"/>
        <v>0.66964781971603249</v>
      </c>
      <c r="P53" s="9"/>
    </row>
    <row r="54" spans="1:16">
      <c r="A54" s="12"/>
      <c r="B54" s="44">
        <v>634</v>
      </c>
      <c r="C54" s="20" t="s">
        <v>70</v>
      </c>
      <c r="D54" s="46">
        <v>0</v>
      </c>
      <c r="E54" s="46">
        <v>126726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126726</v>
      </c>
      <c r="O54" s="47">
        <f t="shared" si="12"/>
        <v>1.2806427163862362</v>
      </c>
      <c r="P54" s="9"/>
    </row>
    <row r="55" spans="1:16">
      <c r="A55" s="12"/>
      <c r="B55" s="44">
        <v>654</v>
      </c>
      <c r="C55" s="20" t="s">
        <v>71</v>
      </c>
      <c r="D55" s="46">
        <v>0</v>
      </c>
      <c r="E55" s="46">
        <v>274250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274250</v>
      </c>
      <c r="O55" s="47">
        <f t="shared" si="12"/>
        <v>2.771461775554545</v>
      </c>
      <c r="P55" s="9"/>
    </row>
    <row r="56" spans="1:16">
      <c r="A56" s="12"/>
      <c r="B56" s="44">
        <v>674</v>
      </c>
      <c r="C56" s="20" t="s">
        <v>72</v>
      </c>
      <c r="D56" s="46">
        <v>0</v>
      </c>
      <c r="E56" s="46">
        <v>153744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153744</v>
      </c>
      <c r="O56" s="47">
        <f t="shared" si="12"/>
        <v>1.5536759132939215</v>
      </c>
      <c r="P56" s="9"/>
    </row>
    <row r="57" spans="1:16">
      <c r="A57" s="12"/>
      <c r="B57" s="44">
        <v>685</v>
      </c>
      <c r="C57" s="20" t="s">
        <v>73</v>
      </c>
      <c r="D57" s="46">
        <v>789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789</v>
      </c>
      <c r="O57" s="47">
        <f t="shared" si="12"/>
        <v>7.9733212066090652E-3</v>
      </c>
      <c r="P57" s="9"/>
    </row>
    <row r="58" spans="1:16">
      <c r="A58" s="12"/>
      <c r="B58" s="44">
        <v>694</v>
      </c>
      <c r="C58" s="20" t="s">
        <v>74</v>
      </c>
      <c r="D58" s="46">
        <v>0</v>
      </c>
      <c r="E58" s="46">
        <v>158475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158475</v>
      </c>
      <c r="O58" s="47">
        <f t="shared" si="12"/>
        <v>1.6014855237229044</v>
      </c>
      <c r="P58" s="9"/>
    </row>
    <row r="59" spans="1:16">
      <c r="A59" s="12"/>
      <c r="B59" s="44">
        <v>711</v>
      </c>
      <c r="C59" s="20" t="s">
        <v>75</v>
      </c>
      <c r="D59" s="46">
        <v>866564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866564</v>
      </c>
      <c r="O59" s="47">
        <f t="shared" si="12"/>
        <v>8.7571522409175895</v>
      </c>
      <c r="P59" s="9"/>
    </row>
    <row r="60" spans="1:16">
      <c r="A60" s="12"/>
      <c r="B60" s="44">
        <v>712</v>
      </c>
      <c r="C60" s="20" t="s">
        <v>76</v>
      </c>
      <c r="D60" s="46">
        <v>248132</v>
      </c>
      <c r="E60" s="46">
        <v>122738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370870</v>
      </c>
      <c r="O60" s="47">
        <f t="shared" si="12"/>
        <v>3.7478651912485472</v>
      </c>
      <c r="P60" s="9"/>
    </row>
    <row r="61" spans="1:16">
      <c r="A61" s="12"/>
      <c r="B61" s="44">
        <v>713</v>
      </c>
      <c r="C61" s="20" t="s">
        <v>77</v>
      </c>
      <c r="D61" s="46">
        <v>0</v>
      </c>
      <c r="E61" s="46">
        <v>297597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297597</v>
      </c>
      <c r="O61" s="47">
        <f t="shared" si="12"/>
        <v>3.0073973018038505</v>
      </c>
      <c r="P61" s="9"/>
    </row>
    <row r="62" spans="1:16">
      <c r="A62" s="12"/>
      <c r="B62" s="44">
        <v>714</v>
      </c>
      <c r="C62" s="20" t="s">
        <v>78</v>
      </c>
      <c r="D62" s="46">
        <v>94853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94853</v>
      </c>
      <c r="O62" s="47">
        <f t="shared" si="12"/>
        <v>0.95854681420847865</v>
      </c>
      <c r="P62" s="9"/>
    </row>
    <row r="63" spans="1:16">
      <c r="A63" s="12"/>
      <c r="B63" s="44">
        <v>719</v>
      </c>
      <c r="C63" s="20" t="s">
        <v>79</v>
      </c>
      <c r="D63" s="46">
        <v>0</v>
      </c>
      <c r="E63" s="46">
        <v>112119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112119</v>
      </c>
      <c r="O63" s="47">
        <f t="shared" si="12"/>
        <v>1.1330301652266181</v>
      </c>
      <c r="P63" s="9"/>
    </row>
    <row r="64" spans="1:16">
      <c r="A64" s="12"/>
      <c r="B64" s="44">
        <v>724</v>
      </c>
      <c r="C64" s="20" t="s">
        <v>80</v>
      </c>
      <c r="D64" s="46">
        <v>0</v>
      </c>
      <c r="E64" s="46">
        <v>152116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152116</v>
      </c>
      <c r="O64" s="47">
        <f t="shared" si="12"/>
        <v>1.5372239907028447</v>
      </c>
      <c r="P64" s="9"/>
    </row>
    <row r="65" spans="1:119">
      <c r="A65" s="12"/>
      <c r="B65" s="44">
        <v>744</v>
      </c>
      <c r="C65" s="20" t="s">
        <v>82</v>
      </c>
      <c r="D65" s="46">
        <v>0</v>
      </c>
      <c r="E65" s="46">
        <v>72879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72879</v>
      </c>
      <c r="O65" s="47">
        <f t="shared" si="12"/>
        <v>0.73648628164317109</v>
      </c>
      <c r="P65" s="9"/>
    </row>
    <row r="66" spans="1:119" ht="15.75" thickBot="1">
      <c r="A66" s="12"/>
      <c r="B66" s="44">
        <v>764</v>
      </c>
      <c r="C66" s="20" t="s">
        <v>83</v>
      </c>
      <c r="D66" s="46">
        <v>0</v>
      </c>
      <c r="E66" s="46">
        <v>362181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362181</v>
      </c>
      <c r="O66" s="47">
        <f t="shared" si="12"/>
        <v>3.660057601940276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SUM(D5,D12,D21,D27,D29,D34,D40,D44,D46)</f>
        <v>55168038</v>
      </c>
      <c r="E67" s="15">
        <f t="shared" si="18"/>
        <v>27118890</v>
      </c>
      <c r="F67" s="15">
        <f t="shared" si="18"/>
        <v>0</v>
      </c>
      <c r="G67" s="15">
        <f t="shared" si="18"/>
        <v>2456</v>
      </c>
      <c r="H67" s="15">
        <f t="shared" si="18"/>
        <v>0</v>
      </c>
      <c r="I67" s="15">
        <f t="shared" si="18"/>
        <v>14402212</v>
      </c>
      <c r="J67" s="15">
        <f t="shared" si="18"/>
        <v>4531603</v>
      </c>
      <c r="K67" s="15">
        <f t="shared" si="18"/>
        <v>0</v>
      </c>
      <c r="L67" s="15">
        <f t="shared" si="18"/>
        <v>0</v>
      </c>
      <c r="M67" s="15">
        <f t="shared" si="18"/>
        <v>322794</v>
      </c>
      <c r="N67" s="15">
        <f>SUM(D67:M67)</f>
        <v>101545993</v>
      </c>
      <c r="O67" s="37">
        <f t="shared" si="12"/>
        <v>1026.1835480774089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101</v>
      </c>
      <c r="M69" s="118"/>
      <c r="N69" s="118"/>
      <c r="O69" s="41">
        <v>98955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14765544</v>
      </c>
      <c r="E5" s="26">
        <f t="shared" si="0"/>
        <v>4800966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1962828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21529338</v>
      </c>
      <c r="O5" s="32">
        <f t="shared" ref="O5:O36" si="1">(N5/O$69)</f>
        <v>218.10254072453196</v>
      </c>
      <c r="P5" s="6"/>
    </row>
    <row r="6" spans="1:133">
      <c r="A6" s="12"/>
      <c r="B6" s="44">
        <v>511</v>
      </c>
      <c r="C6" s="20" t="s">
        <v>20</v>
      </c>
      <c r="D6" s="46">
        <v>287640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287640</v>
      </c>
      <c r="O6" s="47">
        <f t="shared" si="1"/>
        <v>2.913931436907367</v>
      </c>
      <c r="P6" s="9"/>
    </row>
    <row r="7" spans="1:133">
      <c r="A7" s="12"/>
      <c r="B7" s="44">
        <v>512</v>
      </c>
      <c r="C7" s="20" t="s">
        <v>21</v>
      </c>
      <c r="D7" s="46">
        <v>425807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425807</v>
      </c>
      <c r="O7" s="47">
        <f t="shared" si="1"/>
        <v>4.3136295485857845</v>
      </c>
      <c r="P7" s="9"/>
    </row>
    <row r="8" spans="1:133">
      <c r="A8" s="12"/>
      <c r="B8" s="44">
        <v>513</v>
      </c>
      <c r="C8" s="20" t="s">
        <v>22</v>
      </c>
      <c r="D8" s="46">
        <v>10801555</v>
      </c>
      <c r="E8" s="46">
        <v>274932</v>
      </c>
      <c r="F8" s="46">
        <v>0</v>
      </c>
      <c r="G8" s="46">
        <v>0</v>
      </c>
      <c r="H8" s="46">
        <v>0</v>
      </c>
      <c r="I8" s="46">
        <v>0</v>
      </c>
      <c r="J8" s="46">
        <v>498825</v>
      </c>
      <c r="K8" s="46">
        <v>0</v>
      </c>
      <c r="L8" s="46">
        <v>0</v>
      </c>
      <c r="M8" s="46">
        <v>0</v>
      </c>
      <c r="N8" s="46">
        <f t="shared" si="2"/>
        <v>11575312</v>
      </c>
      <c r="O8" s="47">
        <f t="shared" si="1"/>
        <v>117.2634735391847</v>
      </c>
      <c r="P8" s="9"/>
    </row>
    <row r="9" spans="1:133">
      <c r="A9" s="12"/>
      <c r="B9" s="44">
        <v>514</v>
      </c>
      <c r="C9" s="20" t="s">
        <v>23</v>
      </c>
      <c r="D9" s="46">
        <v>273891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273891</v>
      </c>
      <c r="O9" s="47">
        <f t="shared" si="1"/>
        <v>2.7746474592754682</v>
      </c>
      <c r="P9" s="9"/>
    </row>
    <row r="10" spans="1:133">
      <c r="A10" s="12"/>
      <c r="B10" s="44">
        <v>515</v>
      </c>
      <c r="C10" s="20" t="s">
        <v>24</v>
      </c>
      <c r="D10" s="46">
        <v>473278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473278</v>
      </c>
      <c r="O10" s="47">
        <f t="shared" si="1"/>
        <v>4.7945335926736368</v>
      </c>
      <c r="P10" s="9"/>
    </row>
    <row r="11" spans="1:133">
      <c r="A11" s="12"/>
      <c r="B11" s="44">
        <v>516</v>
      </c>
      <c r="C11" s="20" t="s">
        <v>86</v>
      </c>
      <c r="D11" s="46">
        <v>0</v>
      </c>
      <c r="E11" s="46">
        <v>565671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565671</v>
      </c>
      <c r="O11" s="47">
        <f t="shared" si="1"/>
        <v>5.7305190858254313</v>
      </c>
      <c r="P11" s="9"/>
    </row>
    <row r="12" spans="1:133">
      <c r="A12" s="12"/>
      <c r="B12" s="44">
        <v>519</v>
      </c>
      <c r="C12" s="20" t="s">
        <v>25</v>
      </c>
      <c r="D12" s="46">
        <v>2503373</v>
      </c>
      <c r="E12" s="46">
        <v>3960363</v>
      </c>
      <c r="F12" s="46">
        <v>0</v>
      </c>
      <c r="G12" s="46">
        <v>0</v>
      </c>
      <c r="H12" s="46">
        <v>0</v>
      </c>
      <c r="I12" s="46">
        <v>0</v>
      </c>
      <c r="J12" s="46">
        <v>1464003</v>
      </c>
      <c r="K12" s="46">
        <v>0</v>
      </c>
      <c r="L12" s="46">
        <v>0</v>
      </c>
      <c r="M12" s="46">
        <v>0</v>
      </c>
      <c r="N12" s="46">
        <f t="shared" si="2"/>
        <v>7927739</v>
      </c>
      <c r="O12" s="47">
        <f t="shared" si="1"/>
        <v>80.311806062079583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32763592</v>
      </c>
      <c r="E13" s="31">
        <f t="shared" si="3"/>
        <v>5500401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38263993</v>
      </c>
      <c r="O13" s="43">
        <f t="shared" si="1"/>
        <v>387.63263838236486</v>
      </c>
      <c r="P13" s="10"/>
    </row>
    <row r="14" spans="1:133">
      <c r="A14" s="12"/>
      <c r="B14" s="44">
        <v>521</v>
      </c>
      <c r="C14" s="20" t="s">
        <v>27</v>
      </c>
      <c r="D14" s="46">
        <v>15156430</v>
      </c>
      <c r="E14" s="46">
        <v>187759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15344189</v>
      </c>
      <c r="O14" s="47">
        <f t="shared" si="1"/>
        <v>155.44400883377907</v>
      </c>
      <c r="P14" s="9"/>
    </row>
    <row r="15" spans="1:133">
      <c r="A15" s="12"/>
      <c r="B15" s="44">
        <v>522</v>
      </c>
      <c r="C15" s="20" t="s">
        <v>28</v>
      </c>
      <c r="D15" s="46">
        <v>607912</v>
      </c>
      <c r="E15" s="46">
        <v>2054306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2662218</v>
      </c>
      <c r="O15" s="47">
        <f t="shared" si="1"/>
        <v>26.969547775346463</v>
      </c>
      <c r="P15" s="9"/>
    </row>
    <row r="16" spans="1:133">
      <c r="A16" s="12"/>
      <c r="B16" s="44">
        <v>523</v>
      </c>
      <c r="C16" s="20" t="s">
        <v>29</v>
      </c>
      <c r="D16" s="46">
        <v>10258987</v>
      </c>
      <c r="E16" s="46">
        <v>1467475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11726462</v>
      </c>
      <c r="O16" s="47">
        <f t="shared" si="1"/>
        <v>118.79469568036308</v>
      </c>
      <c r="P16" s="9"/>
    </row>
    <row r="17" spans="1:16">
      <c r="A17" s="12"/>
      <c r="B17" s="44">
        <v>524</v>
      </c>
      <c r="C17" s="20" t="s">
        <v>30</v>
      </c>
      <c r="D17" s="46">
        <v>525979</v>
      </c>
      <c r="E17" s="46">
        <v>609143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1135122</v>
      </c>
      <c r="O17" s="47">
        <f t="shared" si="1"/>
        <v>11.49933138828106</v>
      </c>
      <c r="P17" s="9"/>
    </row>
    <row r="18" spans="1:16">
      <c r="A18" s="12"/>
      <c r="B18" s="44">
        <v>525</v>
      </c>
      <c r="C18" s="20" t="s">
        <v>31</v>
      </c>
      <c r="D18" s="46">
        <v>870122</v>
      </c>
      <c r="E18" s="46">
        <v>865689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1735811</v>
      </c>
      <c r="O18" s="47">
        <f t="shared" si="1"/>
        <v>17.584599643407085</v>
      </c>
      <c r="P18" s="9"/>
    </row>
    <row r="19" spans="1:16">
      <c r="A19" s="12"/>
      <c r="B19" s="44">
        <v>526</v>
      </c>
      <c r="C19" s="20" t="s">
        <v>32</v>
      </c>
      <c r="D19" s="46">
        <v>4950465</v>
      </c>
      <c r="E19" s="46">
        <v>80224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5030689</v>
      </c>
      <c r="O19" s="47">
        <f t="shared" si="1"/>
        <v>50.96329726882243</v>
      </c>
      <c r="P19" s="9"/>
    </row>
    <row r="20" spans="1:16">
      <c r="A20" s="12"/>
      <c r="B20" s="44">
        <v>527</v>
      </c>
      <c r="C20" s="20" t="s">
        <v>33</v>
      </c>
      <c r="D20" s="46">
        <v>245709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245709</v>
      </c>
      <c r="O20" s="47">
        <f t="shared" si="1"/>
        <v>2.4891502552881111</v>
      </c>
      <c r="P20" s="9"/>
    </row>
    <row r="21" spans="1:16">
      <c r="A21" s="12"/>
      <c r="B21" s="44">
        <v>529</v>
      </c>
      <c r="C21" s="20" t="s">
        <v>34</v>
      </c>
      <c r="D21" s="46">
        <v>147988</v>
      </c>
      <c r="E21" s="46">
        <v>235805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383793</v>
      </c>
      <c r="O21" s="47">
        <f t="shared" si="1"/>
        <v>3.8880075370775589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1699887</v>
      </c>
      <c r="E22" s="31">
        <f t="shared" si="5"/>
        <v>65300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10881950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12647137</v>
      </c>
      <c r="O22" s="43">
        <f t="shared" si="1"/>
        <v>128.12157589756058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460344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460344</v>
      </c>
      <c r="O23" s="47">
        <f t="shared" si="1"/>
        <v>4.6635059567225872</v>
      </c>
      <c r="P23" s="9"/>
    </row>
    <row r="24" spans="1:16">
      <c r="A24" s="12"/>
      <c r="B24" s="44">
        <v>534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8232604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8232604</v>
      </c>
      <c r="O24" s="47">
        <f t="shared" si="1"/>
        <v>83.400235027149691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3580</v>
      </c>
      <c r="F25" s="46">
        <v>0</v>
      </c>
      <c r="G25" s="46">
        <v>0</v>
      </c>
      <c r="H25" s="46">
        <v>0</v>
      </c>
      <c r="I25" s="46">
        <v>181487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185067</v>
      </c>
      <c r="O25" s="47">
        <f t="shared" si="1"/>
        <v>1.8748176513493799</v>
      </c>
      <c r="P25" s="9"/>
    </row>
    <row r="26" spans="1:16">
      <c r="A26" s="12"/>
      <c r="B26" s="44">
        <v>537</v>
      </c>
      <c r="C26" s="20" t="s">
        <v>39</v>
      </c>
      <c r="D26" s="46">
        <v>1619040</v>
      </c>
      <c r="E26" s="46">
        <v>61720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1680760</v>
      </c>
      <c r="O26" s="47">
        <f t="shared" si="1"/>
        <v>17.026906556447038</v>
      </c>
      <c r="P26" s="9"/>
    </row>
    <row r="27" spans="1:16">
      <c r="A27" s="12"/>
      <c r="B27" s="44">
        <v>539</v>
      </c>
      <c r="C27" s="20" t="s">
        <v>40</v>
      </c>
      <c r="D27" s="46">
        <v>80847</v>
      </c>
      <c r="E27" s="46">
        <v>0</v>
      </c>
      <c r="F27" s="46">
        <v>0</v>
      </c>
      <c r="G27" s="46">
        <v>0</v>
      </c>
      <c r="H27" s="46">
        <v>0</v>
      </c>
      <c r="I27" s="46">
        <v>2007515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2088362</v>
      </c>
      <c r="O27" s="47">
        <f t="shared" si="1"/>
        <v>21.156110705891887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13682981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13682981</v>
      </c>
      <c r="O28" s="43">
        <f t="shared" si="1"/>
        <v>138.61517343382769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13682981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13682981</v>
      </c>
      <c r="O29" s="47">
        <f t="shared" si="1"/>
        <v>138.61517343382769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1357364</v>
      </c>
      <c r="E30" s="31">
        <f t="shared" si="9"/>
        <v>1547376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293389</v>
      </c>
      <c r="N30" s="31">
        <f t="shared" si="8"/>
        <v>3198129</v>
      </c>
      <c r="O30" s="43">
        <f t="shared" si="1"/>
        <v>32.398583758813515</v>
      </c>
      <c r="P30" s="10"/>
    </row>
    <row r="31" spans="1:16">
      <c r="A31" s="13"/>
      <c r="B31" s="45">
        <v>552</v>
      </c>
      <c r="C31" s="21" t="s">
        <v>46</v>
      </c>
      <c r="D31" s="46">
        <v>1047139</v>
      </c>
      <c r="E31" s="46">
        <v>258896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293389</v>
      </c>
      <c r="N31" s="46">
        <f t="shared" si="8"/>
        <v>1599424</v>
      </c>
      <c r="O31" s="47">
        <f t="shared" si="1"/>
        <v>16.202933787178864</v>
      </c>
      <c r="P31" s="9"/>
    </row>
    <row r="32" spans="1:16">
      <c r="A32" s="13"/>
      <c r="B32" s="45">
        <v>553</v>
      </c>
      <c r="C32" s="21" t="s">
        <v>47</v>
      </c>
      <c r="D32" s="46">
        <v>165584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165584</v>
      </c>
      <c r="O32" s="47">
        <f t="shared" si="1"/>
        <v>1.6774454980144258</v>
      </c>
      <c r="P32" s="9"/>
    </row>
    <row r="33" spans="1:16">
      <c r="A33" s="13"/>
      <c r="B33" s="45">
        <v>554</v>
      </c>
      <c r="C33" s="21" t="s">
        <v>48</v>
      </c>
      <c r="D33" s="46">
        <v>144641</v>
      </c>
      <c r="E33" s="46">
        <v>1288480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1433121</v>
      </c>
      <c r="O33" s="47">
        <f t="shared" si="1"/>
        <v>14.518204473620228</v>
      </c>
      <c r="P33" s="9"/>
    </row>
    <row r="34" spans="1:16" ht="15.75">
      <c r="A34" s="28" t="s">
        <v>50</v>
      </c>
      <c r="B34" s="29"/>
      <c r="C34" s="30"/>
      <c r="D34" s="31">
        <f t="shared" ref="D34:M34" si="10">SUM(D35:D39)</f>
        <v>2825242</v>
      </c>
      <c r="E34" s="31">
        <f t="shared" si="10"/>
        <v>71642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2896884</v>
      </c>
      <c r="O34" s="43">
        <f t="shared" si="1"/>
        <v>29.346827133479213</v>
      </c>
      <c r="P34" s="10"/>
    </row>
    <row r="35" spans="1:16">
      <c r="A35" s="12"/>
      <c r="B35" s="44">
        <v>561</v>
      </c>
      <c r="C35" s="20" t="s">
        <v>51</v>
      </c>
      <c r="D35" s="46">
        <v>78651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78651</v>
      </c>
      <c r="O35" s="47">
        <f t="shared" si="1"/>
        <v>0.79677242888402622</v>
      </c>
      <c r="P35" s="9"/>
    </row>
    <row r="36" spans="1:16">
      <c r="A36" s="12"/>
      <c r="B36" s="44">
        <v>562</v>
      </c>
      <c r="C36" s="20" t="s">
        <v>52</v>
      </c>
      <c r="D36" s="46">
        <v>696443</v>
      </c>
      <c r="E36" s="46">
        <v>3158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699601</v>
      </c>
      <c r="O36" s="47">
        <f t="shared" si="1"/>
        <v>7.0872943512440232</v>
      </c>
      <c r="P36" s="9"/>
    </row>
    <row r="37" spans="1:16">
      <c r="A37" s="12"/>
      <c r="B37" s="44">
        <v>563</v>
      </c>
      <c r="C37" s="20" t="s">
        <v>53</v>
      </c>
      <c r="D37" s="46">
        <v>432531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432531</v>
      </c>
      <c r="O37" s="47">
        <f t="shared" ref="O37:O67" si="12">(N37/O$69)</f>
        <v>4.3817469000729394</v>
      </c>
      <c r="P37" s="9"/>
    </row>
    <row r="38" spans="1:16">
      <c r="A38" s="12"/>
      <c r="B38" s="44">
        <v>564</v>
      </c>
      <c r="C38" s="20" t="s">
        <v>54</v>
      </c>
      <c r="D38" s="46">
        <v>1486350</v>
      </c>
      <c r="E38" s="46">
        <v>43477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1529827</v>
      </c>
      <c r="O38" s="47">
        <f t="shared" si="12"/>
        <v>15.497882729556689</v>
      </c>
      <c r="P38" s="9"/>
    </row>
    <row r="39" spans="1:16">
      <c r="A39" s="12"/>
      <c r="B39" s="44">
        <v>569</v>
      </c>
      <c r="C39" s="20" t="s">
        <v>55</v>
      </c>
      <c r="D39" s="46">
        <v>131267</v>
      </c>
      <c r="E39" s="46">
        <v>25007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156274</v>
      </c>
      <c r="O39" s="47">
        <f t="shared" si="12"/>
        <v>1.5831307237215333</v>
      </c>
      <c r="P39" s="9"/>
    </row>
    <row r="40" spans="1:16" ht="15.75">
      <c r="A40" s="28" t="s">
        <v>56</v>
      </c>
      <c r="B40" s="29"/>
      <c r="C40" s="30"/>
      <c r="D40" s="31">
        <f t="shared" ref="D40:M40" si="13">SUM(D41:D43)</f>
        <v>2525424</v>
      </c>
      <c r="E40" s="31">
        <f t="shared" si="13"/>
        <v>602168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3127592</v>
      </c>
      <c r="O40" s="43">
        <f t="shared" si="12"/>
        <v>31.684010049436747</v>
      </c>
      <c r="P40" s="9"/>
    </row>
    <row r="41" spans="1:16">
      <c r="A41" s="12"/>
      <c r="B41" s="44">
        <v>571</v>
      </c>
      <c r="C41" s="20" t="s">
        <v>57</v>
      </c>
      <c r="D41" s="46">
        <v>1033050</v>
      </c>
      <c r="E41" s="46">
        <v>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1033075</v>
      </c>
      <c r="O41" s="47">
        <f t="shared" si="12"/>
        <v>10.465546235513413</v>
      </c>
      <c r="P41" s="9"/>
    </row>
    <row r="42" spans="1:16">
      <c r="A42" s="12"/>
      <c r="B42" s="44">
        <v>572</v>
      </c>
      <c r="C42" s="20" t="s">
        <v>58</v>
      </c>
      <c r="D42" s="46">
        <v>1491674</v>
      </c>
      <c r="E42" s="46">
        <v>602143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2093817</v>
      </c>
      <c r="O42" s="47">
        <f t="shared" si="12"/>
        <v>21.211372477510334</v>
      </c>
      <c r="P42" s="9"/>
    </row>
    <row r="43" spans="1:16">
      <c r="A43" s="12"/>
      <c r="B43" s="44">
        <v>579</v>
      </c>
      <c r="C43" s="20" t="s">
        <v>59</v>
      </c>
      <c r="D43" s="46">
        <v>700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700</v>
      </c>
      <c r="O43" s="47">
        <f t="shared" si="12"/>
        <v>7.0913364129994326E-3</v>
      </c>
      <c r="P43" s="9"/>
    </row>
    <row r="44" spans="1:16" ht="15.75">
      <c r="A44" s="28" t="s">
        <v>81</v>
      </c>
      <c r="B44" s="29"/>
      <c r="C44" s="30"/>
      <c r="D44" s="31">
        <f t="shared" ref="D44:M44" si="14">SUM(D45:D46)</f>
        <v>368557</v>
      </c>
      <c r="E44" s="31">
        <f t="shared" si="14"/>
        <v>12283213</v>
      </c>
      <c r="F44" s="31">
        <f t="shared" si="14"/>
        <v>0</v>
      </c>
      <c r="G44" s="31">
        <f t="shared" si="14"/>
        <v>1366326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14018096</v>
      </c>
      <c r="O44" s="43">
        <f t="shared" si="12"/>
        <v>142.01004943674528</v>
      </c>
      <c r="P44" s="9"/>
    </row>
    <row r="45" spans="1:16">
      <c r="A45" s="12"/>
      <c r="B45" s="44">
        <v>581</v>
      </c>
      <c r="C45" s="20" t="s">
        <v>60</v>
      </c>
      <c r="D45" s="46">
        <v>368557</v>
      </c>
      <c r="E45" s="46">
        <v>251281</v>
      </c>
      <c r="F45" s="46">
        <v>0</v>
      </c>
      <c r="G45" s="46">
        <v>1349826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1969664</v>
      </c>
      <c r="O45" s="47">
        <f t="shared" si="12"/>
        <v>19.953642920820165</v>
      </c>
      <c r="P45" s="9"/>
    </row>
    <row r="46" spans="1:16">
      <c r="A46" s="12"/>
      <c r="B46" s="44">
        <v>585</v>
      </c>
      <c r="C46" s="20" t="s">
        <v>87</v>
      </c>
      <c r="D46" s="46">
        <v>0</v>
      </c>
      <c r="E46" s="46">
        <v>12031932</v>
      </c>
      <c r="F46" s="46">
        <v>0</v>
      </c>
      <c r="G46" s="46">
        <v>16500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5">SUM(D46:M46)</f>
        <v>12048432</v>
      </c>
      <c r="O46" s="47">
        <f t="shared" si="12"/>
        <v>122.05640651592512</v>
      </c>
      <c r="P46" s="9"/>
    </row>
    <row r="47" spans="1:16" ht="15.75">
      <c r="A47" s="28" t="s">
        <v>62</v>
      </c>
      <c r="B47" s="29"/>
      <c r="C47" s="30"/>
      <c r="D47" s="31">
        <f t="shared" ref="D47:M47" si="16">SUM(D48:D66)</f>
        <v>1331000</v>
      </c>
      <c r="E47" s="31">
        <f t="shared" si="16"/>
        <v>2812954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4143954</v>
      </c>
      <c r="O47" s="43">
        <f t="shared" si="12"/>
        <v>41.980245562849504</v>
      </c>
      <c r="P47" s="9"/>
    </row>
    <row r="48" spans="1:16">
      <c r="A48" s="12"/>
      <c r="B48" s="44">
        <v>601</v>
      </c>
      <c r="C48" s="20" t="s">
        <v>63</v>
      </c>
      <c r="D48" s="46">
        <v>4473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4473</v>
      </c>
      <c r="O48" s="47">
        <f t="shared" si="12"/>
        <v>4.5313639679066375E-2</v>
      </c>
      <c r="P48" s="9"/>
    </row>
    <row r="49" spans="1:16">
      <c r="A49" s="12"/>
      <c r="B49" s="44">
        <v>602</v>
      </c>
      <c r="C49" s="20" t="s">
        <v>64</v>
      </c>
      <c r="D49" s="46">
        <v>4198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4198</v>
      </c>
      <c r="O49" s="47">
        <f t="shared" si="12"/>
        <v>4.2527757516816596E-2</v>
      </c>
      <c r="P49" s="9"/>
    </row>
    <row r="50" spans="1:16">
      <c r="A50" s="12"/>
      <c r="B50" s="44">
        <v>603</v>
      </c>
      <c r="C50" s="20" t="s">
        <v>65</v>
      </c>
      <c r="D50" s="46">
        <v>2965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2965</v>
      </c>
      <c r="O50" s="47">
        <f t="shared" si="12"/>
        <v>3.0036874949347599E-2</v>
      </c>
      <c r="P50" s="9"/>
    </row>
    <row r="51" spans="1:16">
      <c r="A51" s="12"/>
      <c r="B51" s="44">
        <v>604</v>
      </c>
      <c r="C51" s="20" t="s">
        <v>66</v>
      </c>
      <c r="D51" s="46">
        <v>0</v>
      </c>
      <c r="E51" s="46">
        <v>505386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505386</v>
      </c>
      <c r="O51" s="47">
        <f t="shared" si="12"/>
        <v>5.1198030634573302</v>
      </c>
      <c r="P51" s="9"/>
    </row>
    <row r="52" spans="1:16">
      <c r="A52" s="12"/>
      <c r="B52" s="44">
        <v>608</v>
      </c>
      <c r="C52" s="20" t="s">
        <v>68</v>
      </c>
      <c r="D52" s="46">
        <v>0</v>
      </c>
      <c r="E52" s="46">
        <v>70241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70241</v>
      </c>
      <c r="O52" s="47">
        <f t="shared" si="12"/>
        <v>0.71157508712213302</v>
      </c>
      <c r="P52" s="9"/>
    </row>
    <row r="53" spans="1:16">
      <c r="A53" s="12"/>
      <c r="B53" s="44">
        <v>614</v>
      </c>
      <c r="C53" s="20" t="s">
        <v>69</v>
      </c>
      <c r="D53" s="46">
        <v>0</v>
      </c>
      <c r="E53" s="46">
        <v>289896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7">SUM(D53:M53)</f>
        <v>289896</v>
      </c>
      <c r="O53" s="47">
        <f t="shared" si="12"/>
        <v>2.9367858011184049</v>
      </c>
      <c r="P53" s="9"/>
    </row>
    <row r="54" spans="1:16">
      <c r="A54" s="12"/>
      <c r="B54" s="44">
        <v>629</v>
      </c>
      <c r="C54" s="20" t="s">
        <v>90</v>
      </c>
      <c r="D54" s="46">
        <v>3477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3477</v>
      </c>
      <c r="O54" s="47">
        <f t="shared" si="12"/>
        <v>3.5223681011427185E-2</v>
      </c>
      <c r="P54" s="9"/>
    </row>
    <row r="55" spans="1:16">
      <c r="A55" s="12"/>
      <c r="B55" s="44">
        <v>634</v>
      </c>
      <c r="C55" s="20" t="s">
        <v>70</v>
      </c>
      <c r="D55" s="46">
        <v>0</v>
      </c>
      <c r="E55" s="46">
        <v>141528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141528</v>
      </c>
      <c r="O55" s="47">
        <f t="shared" si="12"/>
        <v>1.4337466569414052</v>
      </c>
      <c r="P55" s="9"/>
    </row>
    <row r="56" spans="1:16">
      <c r="A56" s="12"/>
      <c r="B56" s="44">
        <v>654</v>
      </c>
      <c r="C56" s="20" t="s">
        <v>71</v>
      </c>
      <c r="D56" s="46">
        <v>0</v>
      </c>
      <c r="E56" s="46">
        <v>262386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262386</v>
      </c>
      <c r="O56" s="47">
        <f t="shared" si="12"/>
        <v>2.6580962800875274</v>
      </c>
      <c r="P56" s="9"/>
    </row>
    <row r="57" spans="1:16">
      <c r="A57" s="12"/>
      <c r="B57" s="44">
        <v>674</v>
      </c>
      <c r="C57" s="20" t="s">
        <v>72</v>
      </c>
      <c r="D57" s="46">
        <v>0</v>
      </c>
      <c r="E57" s="46">
        <v>182399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182399</v>
      </c>
      <c r="O57" s="47">
        <f t="shared" si="12"/>
        <v>1.8477895291352622</v>
      </c>
      <c r="P57" s="9"/>
    </row>
    <row r="58" spans="1:16">
      <c r="A58" s="12"/>
      <c r="B58" s="44">
        <v>685</v>
      </c>
      <c r="C58" s="20" t="s">
        <v>73</v>
      </c>
      <c r="D58" s="46">
        <v>846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846</v>
      </c>
      <c r="O58" s="47">
        <f t="shared" si="12"/>
        <v>8.5703865791393139E-3</v>
      </c>
      <c r="P58" s="9"/>
    </row>
    <row r="59" spans="1:16">
      <c r="A59" s="12"/>
      <c r="B59" s="44">
        <v>694</v>
      </c>
      <c r="C59" s="20" t="s">
        <v>74</v>
      </c>
      <c r="D59" s="46">
        <v>0</v>
      </c>
      <c r="E59" s="46">
        <v>186697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186697</v>
      </c>
      <c r="O59" s="47">
        <f t="shared" si="12"/>
        <v>1.8913303347110786</v>
      </c>
      <c r="P59" s="9"/>
    </row>
    <row r="60" spans="1:16">
      <c r="A60" s="12"/>
      <c r="B60" s="44">
        <v>711</v>
      </c>
      <c r="C60" s="20" t="s">
        <v>75</v>
      </c>
      <c r="D60" s="46">
        <v>958952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958952</v>
      </c>
      <c r="O60" s="47">
        <f t="shared" si="12"/>
        <v>9.7146446227409022</v>
      </c>
      <c r="P60" s="9"/>
    </row>
    <row r="61" spans="1:16">
      <c r="A61" s="12"/>
      <c r="B61" s="44">
        <v>712</v>
      </c>
      <c r="C61" s="20" t="s">
        <v>76</v>
      </c>
      <c r="D61" s="46">
        <v>252641</v>
      </c>
      <c r="E61" s="46">
        <v>93038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345679</v>
      </c>
      <c r="O61" s="47">
        <f t="shared" si="12"/>
        <v>3.5018943998703298</v>
      </c>
      <c r="P61" s="9"/>
    </row>
    <row r="62" spans="1:16">
      <c r="A62" s="12"/>
      <c r="B62" s="44">
        <v>713</v>
      </c>
      <c r="C62" s="20" t="s">
        <v>77</v>
      </c>
      <c r="D62" s="46">
        <v>0</v>
      </c>
      <c r="E62" s="46">
        <v>455130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455130</v>
      </c>
      <c r="O62" s="47">
        <f t="shared" si="12"/>
        <v>4.6106856309263309</v>
      </c>
      <c r="P62" s="9"/>
    </row>
    <row r="63" spans="1:16">
      <c r="A63" s="12"/>
      <c r="B63" s="44">
        <v>719</v>
      </c>
      <c r="C63" s="20" t="s">
        <v>79</v>
      </c>
      <c r="D63" s="46">
        <v>103448</v>
      </c>
      <c r="E63" s="46">
        <v>26695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130143</v>
      </c>
      <c r="O63" s="47">
        <f t="shared" si="12"/>
        <v>1.3184111354242645</v>
      </c>
      <c r="P63" s="9"/>
    </row>
    <row r="64" spans="1:16">
      <c r="A64" s="12"/>
      <c r="B64" s="44">
        <v>724</v>
      </c>
      <c r="C64" s="20" t="s">
        <v>80</v>
      </c>
      <c r="D64" s="46">
        <v>0</v>
      </c>
      <c r="E64" s="46">
        <v>181014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181014</v>
      </c>
      <c r="O64" s="47">
        <f t="shared" si="12"/>
        <v>1.8337588135181133</v>
      </c>
      <c r="P64" s="9"/>
    </row>
    <row r="65" spans="1:119">
      <c r="A65" s="12"/>
      <c r="B65" s="44">
        <v>744</v>
      </c>
      <c r="C65" s="20" t="s">
        <v>82</v>
      </c>
      <c r="D65" s="46">
        <v>0</v>
      </c>
      <c r="E65" s="46">
        <v>71114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71114</v>
      </c>
      <c r="O65" s="47">
        <f t="shared" si="12"/>
        <v>0.72041899667720233</v>
      </c>
      <c r="P65" s="9"/>
    </row>
    <row r="66" spans="1:119" ht="15.75" thickBot="1">
      <c r="A66" s="12"/>
      <c r="B66" s="44">
        <v>764</v>
      </c>
      <c r="C66" s="20" t="s">
        <v>83</v>
      </c>
      <c r="D66" s="46">
        <v>0</v>
      </c>
      <c r="E66" s="46">
        <v>347430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347430</v>
      </c>
      <c r="O66" s="47">
        <f t="shared" si="12"/>
        <v>3.5196328713834184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SUM(D5,D13,D22,D28,D30,D34,D40,D44,D47)</f>
        <v>57636610</v>
      </c>
      <c r="E67" s="15">
        <f t="shared" si="18"/>
        <v>41367001</v>
      </c>
      <c r="F67" s="15">
        <f t="shared" si="18"/>
        <v>0</v>
      </c>
      <c r="G67" s="15">
        <f t="shared" si="18"/>
        <v>1366326</v>
      </c>
      <c r="H67" s="15">
        <f t="shared" si="18"/>
        <v>0</v>
      </c>
      <c r="I67" s="15">
        <f t="shared" si="18"/>
        <v>10881950</v>
      </c>
      <c r="J67" s="15">
        <f t="shared" si="18"/>
        <v>1962828</v>
      </c>
      <c r="K67" s="15">
        <f t="shared" si="18"/>
        <v>0</v>
      </c>
      <c r="L67" s="15">
        <f t="shared" si="18"/>
        <v>0</v>
      </c>
      <c r="M67" s="15">
        <f t="shared" si="18"/>
        <v>293389</v>
      </c>
      <c r="N67" s="15">
        <f>SUM(D67:M67)</f>
        <v>113508104</v>
      </c>
      <c r="O67" s="37">
        <f t="shared" si="12"/>
        <v>1149.8916443796093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91</v>
      </c>
      <c r="M69" s="118"/>
      <c r="N69" s="118"/>
      <c r="O69" s="41">
        <v>98712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14805632</v>
      </c>
      <c r="E5" s="26">
        <f t="shared" si="0"/>
        <v>2186095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1565127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18556854</v>
      </c>
      <c r="O5" s="32">
        <f t="shared" ref="O5:O36" si="1">(N5/O$71)</f>
        <v>187.84902719008767</v>
      </c>
      <c r="P5" s="6"/>
    </row>
    <row r="6" spans="1:133">
      <c r="A6" s="12"/>
      <c r="B6" s="44">
        <v>511</v>
      </c>
      <c r="C6" s="20" t="s">
        <v>20</v>
      </c>
      <c r="D6" s="46">
        <v>344559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344559</v>
      </c>
      <c r="O6" s="47">
        <f t="shared" si="1"/>
        <v>3.4879335128459497</v>
      </c>
      <c r="P6" s="9"/>
    </row>
    <row r="7" spans="1:133">
      <c r="A7" s="12"/>
      <c r="B7" s="44">
        <v>512</v>
      </c>
      <c r="C7" s="20" t="s">
        <v>21</v>
      </c>
      <c r="D7" s="46">
        <v>608125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608125</v>
      </c>
      <c r="O7" s="47">
        <f t="shared" si="1"/>
        <v>6.1559836414066771</v>
      </c>
      <c r="P7" s="9"/>
    </row>
    <row r="8" spans="1:133">
      <c r="A8" s="12"/>
      <c r="B8" s="44">
        <v>513</v>
      </c>
      <c r="C8" s="20" t="s">
        <v>22</v>
      </c>
      <c r="D8" s="46">
        <v>10204645</v>
      </c>
      <c r="E8" s="46">
        <v>22843</v>
      </c>
      <c r="F8" s="46">
        <v>0</v>
      </c>
      <c r="G8" s="46">
        <v>0</v>
      </c>
      <c r="H8" s="46">
        <v>0</v>
      </c>
      <c r="I8" s="46">
        <v>0</v>
      </c>
      <c r="J8" s="46">
        <v>2584</v>
      </c>
      <c r="K8" s="46">
        <v>0</v>
      </c>
      <c r="L8" s="46">
        <v>0</v>
      </c>
      <c r="M8" s="46">
        <v>0</v>
      </c>
      <c r="N8" s="46">
        <f t="shared" si="2"/>
        <v>10230072</v>
      </c>
      <c r="O8" s="47">
        <f t="shared" si="1"/>
        <v>103.55791306460429</v>
      </c>
      <c r="P8" s="9"/>
    </row>
    <row r="9" spans="1:133">
      <c r="A9" s="12"/>
      <c r="B9" s="44">
        <v>514</v>
      </c>
      <c r="C9" s="20" t="s">
        <v>23</v>
      </c>
      <c r="D9" s="46">
        <v>344008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344008</v>
      </c>
      <c r="O9" s="47">
        <f t="shared" si="1"/>
        <v>3.482355799404774</v>
      </c>
      <c r="P9" s="9"/>
    </row>
    <row r="10" spans="1:133">
      <c r="A10" s="12"/>
      <c r="B10" s="44">
        <v>515</v>
      </c>
      <c r="C10" s="20" t="s">
        <v>24</v>
      </c>
      <c r="D10" s="46">
        <v>686895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686895</v>
      </c>
      <c r="O10" s="47">
        <f t="shared" si="1"/>
        <v>6.953363836980949</v>
      </c>
      <c r="P10" s="9"/>
    </row>
    <row r="11" spans="1:133">
      <c r="A11" s="12"/>
      <c r="B11" s="44">
        <v>516</v>
      </c>
      <c r="C11" s="20" t="s">
        <v>86</v>
      </c>
      <c r="D11" s="46">
        <v>0</v>
      </c>
      <c r="E11" s="46">
        <v>65881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65881</v>
      </c>
      <c r="O11" s="47">
        <f t="shared" si="1"/>
        <v>0.66690624177515034</v>
      </c>
      <c r="P11" s="9"/>
    </row>
    <row r="12" spans="1:133">
      <c r="A12" s="12"/>
      <c r="B12" s="44">
        <v>519</v>
      </c>
      <c r="C12" s="20" t="s">
        <v>25</v>
      </c>
      <c r="D12" s="46">
        <v>2617400</v>
      </c>
      <c r="E12" s="46">
        <v>2097371</v>
      </c>
      <c r="F12" s="46">
        <v>0</v>
      </c>
      <c r="G12" s="46">
        <v>0</v>
      </c>
      <c r="H12" s="46">
        <v>0</v>
      </c>
      <c r="I12" s="46">
        <v>0</v>
      </c>
      <c r="J12" s="46">
        <v>1562543</v>
      </c>
      <c r="K12" s="46">
        <v>0</v>
      </c>
      <c r="L12" s="46">
        <v>0</v>
      </c>
      <c r="M12" s="46">
        <v>0</v>
      </c>
      <c r="N12" s="46">
        <f t="shared" si="2"/>
        <v>6277314</v>
      </c>
      <c r="O12" s="47">
        <f t="shared" si="1"/>
        <v>63.54457109306987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SUM(D14:D21)</f>
        <v>35744555</v>
      </c>
      <c r="E13" s="31">
        <f t="shared" si="3"/>
        <v>5448596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41193151</v>
      </c>
      <c r="O13" s="43">
        <f t="shared" si="1"/>
        <v>416.99381491304433</v>
      </c>
      <c r="P13" s="10"/>
    </row>
    <row r="14" spans="1:133">
      <c r="A14" s="12"/>
      <c r="B14" s="44">
        <v>521</v>
      </c>
      <c r="C14" s="20" t="s">
        <v>27</v>
      </c>
      <c r="D14" s="46">
        <v>16000468</v>
      </c>
      <c r="E14" s="46">
        <v>71679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16072147</v>
      </c>
      <c r="O14" s="47">
        <f t="shared" si="1"/>
        <v>162.69660680663253</v>
      </c>
      <c r="P14" s="9"/>
    </row>
    <row r="15" spans="1:133">
      <c r="A15" s="12"/>
      <c r="B15" s="44">
        <v>522</v>
      </c>
      <c r="C15" s="20" t="s">
        <v>28</v>
      </c>
      <c r="D15" s="46">
        <v>633789</v>
      </c>
      <c r="E15" s="46">
        <v>2170960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2804749</v>
      </c>
      <c r="O15" s="47">
        <f t="shared" si="1"/>
        <v>28.392170955398537</v>
      </c>
      <c r="P15" s="9"/>
    </row>
    <row r="16" spans="1:133">
      <c r="A16" s="12"/>
      <c r="B16" s="44">
        <v>523</v>
      </c>
      <c r="C16" s="20" t="s">
        <v>29</v>
      </c>
      <c r="D16" s="46">
        <v>10321575</v>
      </c>
      <c r="E16" s="46">
        <v>959219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11280794</v>
      </c>
      <c r="O16" s="47">
        <f t="shared" si="1"/>
        <v>114.19425829570991</v>
      </c>
      <c r="P16" s="9"/>
    </row>
    <row r="17" spans="1:16">
      <c r="A17" s="12"/>
      <c r="B17" s="44">
        <v>524</v>
      </c>
      <c r="C17" s="20" t="s">
        <v>30</v>
      </c>
      <c r="D17" s="46">
        <v>530800</v>
      </c>
      <c r="E17" s="46">
        <v>696530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1227330</v>
      </c>
      <c r="O17" s="47">
        <f t="shared" si="1"/>
        <v>12.424128925151336</v>
      </c>
      <c r="P17" s="9"/>
    </row>
    <row r="18" spans="1:16">
      <c r="A18" s="12"/>
      <c r="B18" s="44">
        <v>525</v>
      </c>
      <c r="C18" s="20" t="s">
        <v>31</v>
      </c>
      <c r="D18" s="46">
        <v>1740516</v>
      </c>
      <c r="E18" s="46">
        <v>1091252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2831768</v>
      </c>
      <c r="O18" s="47">
        <f t="shared" si="1"/>
        <v>28.665681371854312</v>
      </c>
      <c r="P18" s="9"/>
    </row>
    <row r="19" spans="1:16">
      <c r="A19" s="12"/>
      <c r="B19" s="44">
        <v>526</v>
      </c>
      <c r="C19" s="20" t="s">
        <v>32</v>
      </c>
      <c r="D19" s="46">
        <v>5453412</v>
      </c>
      <c r="E19" s="46">
        <v>159664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5613076</v>
      </c>
      <c r="O19" s="47">
        <f t="shared" si="1"/>
        <v>56.820561618043044</v>
      </c>
      <c r="P19" s="9"/>
    </row>
    <row r="20" spans="1:16">
      <c r="A20" s="12"/>
      <c r="B20" s="44">
        <v>527</v>
      </c>
      <c r="C20" s="20" t="s">
        <v>33</v>
      </c>
      <c r="D20" s="46">
        <v>203359</v>
      </c>
      <c r="E20" s="46">
        <v>53656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257015</v>
      </c>
      <c r="O20" s="47">
        <f t="shared" si="1"/>
        <v>2.6017350636729901</v>
      </c>
      <c r="P20" s="9"/>
    </row>
    <row r="21" spans="1:16">
      <c r="A21" s="12"/>
      <c r="B21" s="44">
        <v>529</v>
      </c>
      <c r="C21" s="20" t="s">
        <v>34</v>
      </c>
      <c r="D21" s="46">
        <v>860636</v>
      </c>
      <c r="E21" s="46">
        <v>245636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1106272</v>
      </c>
      <c r="O21" s="47">
        <f t="shared" si="1"/>
        <v>11.198671876581702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1274452</v>
      </c>
      <c r="E22" s="31">
        <f t="shared" si="5"/>
        <v>6317600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11606841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19198893</v>
      </c>
      <c r="O22" s="43">
        <f t="shared" si="1"/>
        <v>194.34831858765412</v>
      </c>
      <c r="P22" s="10"/>
    </row>
    <row r="23" spans="1:16">
      <c r="A23" s="12"/>
      <c r="B23" s="44">
        <v>533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506284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506284</v>
      </c>
      <c r="O23" s="47">
        <f t="shared" si="1"/>
        <v>5.12505820662847</v>
      </c>
      <c r="P23" s="9"/>
    </row>
    <row r="24" spans="1:16">
      <c r="A24" s="12"/>
      <c r="B24" s="44">
        <v>534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8747781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8747781</v>
      </c>
      <c r="O24" s="47">
        <f t="shared" si="1"/>
        <v>88.552841495758514</v>
      </c>
      <c r="P24" s="9"/>
    </row>
    <row r="25" spans="1:16">
      <c r="A25" s="12"/>
      <c r="B25" s="44">
        <v>535</v>
      </c>
      <c r="C25" s="20" t="s">
        <v>38</v>
      </c>
      <c r="D25" s="46">
        <v>0</v>
      </c>
      <c r="E25" s="46">
        <v>200335</v>
      </c>
      <c r="F25" s="46">
        <v>0</v>
      </c>
      <c r="G25" s="46">
        <v>0</v>
      </c>
      <c r="H25" s="46">
        <v>0</v>
      </c>
      <c r="I25" s="46">
        <v>251142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451477</v>
      </c>
      <c r="O25" s="47">
        <f t="shared" si="1"/>
        <v>4.5702528698398561</v>
      </c>
      <c r="P25" s="9"/>
    </row>
    <row r="26" spans="1:16">
      <c r="A26" s="12"/>
      <c r="B26" s="44">
        <v>537</v>
      </c>
      <c r="C26" s="20" t="s">
        <v>39</v>
      </c>
      <c r="D26" s="46">
        <v>1183687</v>
      </c>
      <c r="E26" s="46">
        <v>6117265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7300952</v>
      </c>
      <c r="O26" s="47">
        <f t="shared" si="1"/>
        <v>73.906747919745712</v>
      </c>
      <c r="P26" s="9"/>
    </row>
    <row r="27" spans="1:16">
      <c r="A27" s="12"/>
      <c r="B27" s="44">
        <v>539</v>
      </c>
      <c r="C27" s="20" t="s">
        <v>40</v>
      </c>
      <c r="D27" s="46">
        <v>90765</v>
      </c>
      <c r="E27" s="46">
        <v>0</v>
      </c>
      <c r="F27" s="46">
        <v>0</v>
      </c>
      <c r="G27" s="46">
        <v>0</v>
      </c>
      <c r="H27" s="46">
        <v>0</v>
      </c>
      <c r="I27" s="46">
        <v>2101634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2192399</v>
      </c>
      <c r="O27" s="47">
        <f t="shared" si="1"/>
        <v>22.193418095681576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18493866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18493866</v>
      </c>
      <c r="O28" s="43">
        <f t="shared" si="1"/>
        <v>187.21140647460166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18493866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18493866</v>
      </c>
      <c r="O29" s="47">
        <f t="shared" si="1"/>
        <v>187.21140647460166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SUM(D31:D34)</f>
        <v>1740737</v>
      </c>
      <c r="E30" s="31">
        <f t="shared" si="9"/>
        <v>1755807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356375</v>
      </c>
      <c r="N30" s="31">
        <f t="shared" si="8"/>
        <v>3852919</v>
      </c>
      <c r="O30" s="43">
        <f t="shared" si="1"/>
        <v>39.00268256635556</v>
      </c>
      <c r="P30" s="10"/>
    </row>
    <row r="31" spans="1:16">
      <c r="A31" s="13"/>
      <c r="B31" s="45">
        <v>552</v>
      </c>
      <c r="C31" s="21" t="s">
        <v>46</v>
      </c>
      <c r="D31" s="46">
        <v>1291130</v>
      </c>
      <c r="E31" s="46">
        <v>277221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356375</v>
      </c>
      <c r="N31" s="46">
        <f t="shared" si="8"/>
        <v>1924726</v>
      </c>
      <c r="O31" s="47">
        <f t="shared" si="1"/>
        <v>19.483793250055676</v>
      </c>
      <c r="P31" s="9"/>
    </row>
    <row r="32" spans="1:16">
      <c r="A32" s="13"/>
      <c r="B32" s="45">
        <v>553</v>
      </c>
      <c r="C32" s="21" t="s">
        <v>47</v>
      </c>
      <c r="D32" s="46">
        <v>165841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165841</v>
      </c>
      <c r="O32" s="47">
        <f t="shared" si="1"/>
        <v>1.6787905168748609</v>
      </c>
      <c r="P32" s="9"/>
    </row>
    <row r="33" spans="1:16">
      <c r="A33" s="13"/>
      <c r="B33" s="45">
        <v>554</v>
      </c>
      <c r="C33" s="21" t="s">
        <v>48</v>
      </c>
      <c r="D33" s="46">
        <v>283766</v>
      </c>
      <c r="E33" s="46">
        <v>1396553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1680319</v>
      </c>
      <c r="O33" s="47">
        <f t="shared" si="1"/>
        <v>17.009687607555726</v>
      </c>
      <c r="P33" s="9"/>
    </row>
    <row r="34" spans="1:16">
      <c r="A34" s="13"/>
      <c r="B34" s="45">
        <v>559</v>
      </c>
      <c r="C34" s="21" t="s">
        <v>49</v>
      </c>
      <c r="D34" s="46">
        <v>0</v>
      </c>
      <c r="E34" s="46">
        <v>82033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82033</v>
      </c>
      <c r="O34" s="47">
        <f t="shared" si="1"/>
        <v>0.83041119186929324</v>
      </c>
      <c r="P34" s="9"/>
    </row>
    <row r="35" spans="1:16" ht="15.75">
      <c r="A35" s="28" t="s">
        <v>50</v>
      </c>
      <c r="B35" s="29"/>
      <c r="C35" s="30"/>
      <c r="D35" s="31">
        <f t="shared" ref="D35:M35" si="10">SUM(D36:D40)</f>
        <v>2852334</v>
      </c>
      <c r="E35" s="31">
        <f t="shared" si="10"/>
        <v>77422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2929756</v>
      </c>
      <c r="O35" s="43">
        <f t="shared" si="1"/>
        <v>29.65760330411192</v>
      </c>
      <c r="P35" s="10"/>
    </row>
    <row r="36" spans="1:16">
      <c r="A36" s="12"/>
      <c r="B36" s="44">
        <v>561</v>
      </c>
      <c r="C36" s="20" t="s">
        <v>51</v>
      </c>
      <c r="D36" s="46">
        <v>80205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80205</v>
      </c>
      <c r="O36" s="47">
        <f t="shared" si="1"/>
        <v>0.81190654546190755</v>
      </c>
      <c r="P36" s="9"/>
    </row>
    <row r="37" spans="1:16">
      <c r="A37" s="12"/>
      <c r="B37" s="44">
        <v>562</v>
      </c>
      <c r="C37" s="20" t="s">
        <v>52</v>
      </c>
      <c r="D37" s="46">
        <v>804469</v>
      </c>
      <c r="E37" s="46">
        <v>77422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881891</v>
      </c>
      <c r="O37" s="47">
        <f t="shared" ref="O37:O68" si="12">(N37/O$71)</f>
        <v>8.9272872674265589</v>
      </c>
      <c r="P37" s="9"/>
    </row>
    <row r="38" spans="1:16">
      <c r="A38" s="12"/>
      <c r="B38" s="44">
        <v>563</v>
      </c>
      <c r="C38" s="20" t="s">
        <v>53</v>
      </c>
      <c r="D38" s="46">
        <v>428390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428390</v>
      </c>
      <c r="O38" s="47">
        <f t="shared" si="12"/>
        <v>4.3365456643653957</v>
      </c>
      <c r="P38" s="9"/>
    </row>
    <row r="39" spans="1:16">
      <c r="A39" s="12"/>
      <c r="B39" s="44">
        <v>564</v>
      </c>
      <c r="C39" s="20" t="s">
        <v>54</v>
      </c>
      <c r="D39" s="46">
        <v>1393967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1393967</v>
      </c>
      <c r="O39" s="47">
        <f t="shared" si="12"/>
        <v>14.110977263984775</v>
      </c>
      <c r="P39" s="9"/>
    </row>
    <row r="40" spans="1:16">
      <c r="A40" s="12"/>
      <c r="B40" s="44">
        <v>569</v>
      </c>
      <c r="C40" s="20" t="s">
        <v>55</v>
      </c>
      <c r="D40" s="46">
        <v>145303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145303</v>
      </c>
      <c r="O40" s="47">
        <f t="shared" si="12"/>
        <v>1.4708865628732817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2480788</v>
      </c>
      <c r="E41" s="31">
        <f t="shared" si="13"/>
        <v>975791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3456579</v>
      </c>
      <c r="O41" s="43">
        <f t="shared" si="12"/>
        <v>34.990575587633877</v>
      </c>
      <c r="P41" s="9"/>
    </row>
    <row r="42" spans="1:16">
      <c r="A42" s="12"/>
      <c r="B42" s="44">
        <v>571</v>
      </c>
      <c r="C42" s="20" t="s">
        <v>57</v>
      </c>
      <c r="D42" s="46">
        <v>984035</v>
      </c>
      <c r="E42" s="46">
        <v>194154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1178189</v>
      </c>
      <c r="O42" s="47">
        <f t="shared" si="12"/>
        <v>11.926679893912093</v>
      </c>
      <c r="P42" s="9"/>
    </row>
    <row r="43" spans="1:16">
      <c r="A43" s="12"/>
      <c r="B43" s="44">
        <v>572</v>
      </c>
      <c r="C43" s="20" t="s">
        <v>58</v>
      </c>
      <c r="D43" s="46">
        <v>1496203</v>
      </c>
      <c r="E43" s="46">
        <v>781637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2277840</v>
      </c>
      <c r="O43" s="47">
        <f t="shared" si="12"/>
        <v>23.058328103172514</v>
      </c>
      <c r="P43" s="9"/>
    </row>
    <row r="44" spans="1:16">
      <c r="A44" s="12"/>
      <c r="B44" s="44">
        <v>579</v>
      </c>
      <c r="C44" s="20" t="s">
        <v>59</v>
      </c>
      <c r="D44" s="46">
        <v>550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550</v>
      </c>
      <c r="O44" s="47">
        <f t="shared" si="12"/>
        <v>5.5675905492681152E-3</v>
      </c>
      <c r="P44" s="9"/>
    </row>
    <row r="45" spans="1:16" ht="15.75">
      <c r="A45" s="28" t="s">
        <v>81</v>
      </c>
      <c r="B45" s="29"/>
      <c r="C45" s="30"/>
      <c r="D45" s="31">
        <f t="shared" ref="D45:M45" si="14">SUM(D46:D47)</f>
        <v>1064107</v>
      </c>
      <c r="E45" s="31">
        <f t="shared" si="14"/>
        <v>284390</v>
      </c>
      <c r="F45" s="31">
        <f t="shared" si="14"/>
        <v>0</v>
      </c>
      <c r="G45" s="31">
        <f t="shared" si="14"/>
        <v>1375865</v>
      </c>
      <c r="H45" s="31">
        <f t="shared" si="14"/>
        <v>0</v>
      </c>
      <c r="I45" s="31">
        <f t="shared" si="14"/>
        <v>535000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3259362</v>
      </c>
      <c r="O45" s="43">
        <f t="shared" si="12"/>
        <v>32.994169214261127</v>
      </c>
      <c r="P45" s="9"/>
    </row>
    <row r="46" spans="1:16">
      <c r="A46" s="12"/>
      <c r="B46" s="44">
        <v>581</v>
      </c>
      <c r="C46" s="20" t="s">
        <v>60</v>
      </c>
      <c r="D46" s="46">
        <v>1064107</v>
      </c>
      <c r="E46" s="46">
        <v>284390</v>
      </c>
      <c r="F46" s="46">
        <v>0</v>
      </c>
      <c r="G46" s="46">
        <v>1365000</v>
      </c>
      <c r="H46" s="46">
        <v>0</v>
      </c>
      <c r="I46" s="46">
        <v>535000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3248497</v>
      </c>
      <c r="O46" s="47">
        <f t="shared" si="12"/>
        <v>32.884183993683315</v>
      </c>
      <c r="P46" s="9"/>
    </row>
    <row r="47" spans="1:16">
      <c r="A47" s="12"/>
      <c r="B47" s="44">
        <v>585</v>
      </c>
      <c r="C47" s="20" t="s">
        <v>87</v>
      </c>
      <c r="D47" s="46">
        <v>0</v>
      </c>
      <c r="E47" s="46">
        <v>0</v>
      </c>
      <c r="F47" s="46">
        <v>0</v>
      </c>
      <c r="G47" s="46">
        <v>10865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10865</v>
      </c>
      <c r="O47" s="47">
        <f t="shared" si="12"/>
        <v>0.10998522057781467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SUM(D49:D68)</f>
        <v>1337322</v>
      </c>
      <c r="E48" s="31">
        <f t="shared" si="16"/>
        <v>2951326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4288648</v>
      </c>
      <c r="O48" s="43">
        <f t="shared" si="12"/>
        <v>43.413520134432005</v>
      </c>
      <c r="P48" s="9"/>
    </row>
    <row r="49" spans="1:16">
      <c r="A49" s="12"/>
      <c r="B49" s="44">
        <v>601</v>
      </c>
      <c r="C49" s="20" t="s">
        <v>63</v>
      </c>
      <c r="D49" s="46">
        <v>3973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3973</v>
      </c>
      <c r="O49" s="47">
        <f t="shared" si="12"/>
        <v>4.0218249549531307E-2</v>
      </c>
      <c r="P49" s="9"/>
    </row>
    <row r="50" spans="1:16">
      <c r="A50" s="12"/>
      <c r="B50" s="44">
        <v>602</v>
      </c>
      <c r="C50" s="20" t="s">
        <v>64</v>
      </c>
      <c r="D50" s="46">
        <v>4873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4873</v>
      </c>
      <c r="O50" s="47">
        <f t="shared" si="12"/>
        <v>4.9328852266515497E-2</v>
      </c>
      <c r="P50" s="9"/>
    </row>
    <row r="51" spans="1:16">
      <c r="A51" s="12"/>
      <c r="B51" s="44">
        <v>603</v>
      </c>
      <c r="C51" s="20" t="s">
        <v>65</v>
      </c>
      <c r="D51" s="46">
        <v>4280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4280</v>
      </c>
      <c r="O51" s="47">
        <f t="shared" si="12"/>
        <v>4.3325977365213694E-2</v>
      </c>
      <c r="P51" s="9"/>
    </row>
    <row r="52" spans="1:16">
      <c r="A52" s="12"/>
      <c r="B52" s="44">
        <v>604</v>
      </c>
      <c r="C52" s="20" t="s">
        <v>66</v>
      </c>
      <c r="D52" s="46">
        <v>0</v>
      </c>
      <c r="E52" s="46">
        <v>404228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404228</v>
      </c>
      <c r="O52" s="47">
        <f t="shared" si="12"/>
        <v>4.0919563500900935</v>
      </c>
      <c r="P52" s="9"/>
    </row>
    <row r="53" spans="1:16">
      <c r="A53" s="12"/>
      <c r="B53" s="44">
        <v>606</v>
      </c>
      <c r="C53" s="20" t="s">
        <v>67</v>
      </c>
      <c r="D53" s="46">
        <v>0</v>
      </c>
      <c r="E53" s="46">
        <v>40693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40693</v>
      </c>
      <c r="O53" s="47">
        <f t="shared" si="12"/>
        <v>0.41193084040248618</v>
      </c>
      <c r="P53" s="9"/>
    </row>
    <row r="54" spans="1:16">
      <c r="A54" s="12"/>
      <c r="B54" s="44">
        <v>608</v>
      </c>
      <c r="C54" s="20" t="s">
        <v>68</v>
      </c>
      <c r="D54" s="46">
        <v>0</v>
      </c>
      <c r="E54" s="46">
        <v>57844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57844</v>
      </c>
      <c r="O54" s="47">
        <f t="shared" si="12"/>
        <v>0.58554855951248153</v>
      </c>
      <c r="P54" s="9"/>
    </row>
    <row r="55" spans="1:16">
      <c r="A55" s="12"/>
      <c r="B55" s="44">
        <v>614</v>
      </c>
      <c r="C55" s="20" t="s">
        <v>69</v>
      </c>
      <c r="D55" s="46">
        <v>0</v>
      </c>
      <c r="E55" s="46">
        <v>295150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7">SUM(D55:M55)</f>
        <v>295150</v>
      </c>
      <c r="O55" s="47">
        <f t="shared" si="12"/>
        <v>2.9877715465754258</v>
      </c>
      <c r="P55" s="9"/>
    </row>
    <row r="56" spans="1:16">
      <c r="A56" s="12"/>
      <c r="B56" s="44">
        <v>634</v>
      </c>
      <c r="C56" s="20" t="s">
        <v>70</v>
      </c>
      <c r="D56" s="46">
        <v>0</v>
      </c>
      <c r="E56" s="46">
        <v>126247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126247</v>
      </c>
      <c r="O56" s="47">
        <f t="shared" si="12"/>
        <v>1.2779847346790032</v>
      </c>
      <c r="P56" s="9"/>
    </row>
    <row r="57" spans="1:16">
      <c r="A57" s="12"/>
      <c r="B57" s="44">
        <v>654</v>
      </c>
      <c r="C57" s="20" t="s">
        <v>71</v>
      </c>
      <c r="D57" s="46">
        <v>0</v>
      </c>
      <c r="E57" s="46">
        <v>213881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213881</v>
      </c>
      <c r="O57" s="47">
        <f t="shared" si="12"/>
        <v>2.1650942441236611</v>
      </c>
      <c r="P57" s="9"/>
    </row>
    <row r="58" spans="1:16">
      <c r="A58" s="12"/>
      <c r="B58" s="44">
        <v>674</v>
      </c>
      <c r="C58" s="20" t="s">
        <v>72</v>
      </c>
      <c r="D58" s="46">
        <v>0</v>
      </c>
      <c r="E58" s="46">
        <v>213375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213375</v>
      </c>
      <c r="O58" s="47">
        <f t="shared" si="12"/>
        <v>2.1599720608183346</v>
      </c>
      <c r="P58" s="9"/>
    </row>
    <row r="59" spans="1:16">
      <c r="A59" s="12"/>
      <c r="B59" s="44">
        <v>685</v>
      </c>
      <c r="C59" s="20" t="s">
        <v>73</v>
      </c>
      <c r="D59" s="46">
        <v>721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721</v>
      </c>
      <c r="O59" s="47">
        <f t="shared" si="12"/>
        <v>7.2986050654951107E-3</v>
      </c>
      <c r="P59" s="9"/>
    </row>
    <row r="60" spans="1:16">
      <c r="A60" s="12"/>
      <c r="B60" s="44">
        <v>694</v>
      </c>
      <c r="C60" s="20" t="s">
        <v>74</v>
      </c>
      <c r="D60" s="46">
        <v>0</v>
      </c>
      <c r="E60" s="46">
        <v>163412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163412</v>
      </c>
      <c r="O60" s="47">
        <f t="shared" si="12"/>
        <v>1.6542020124309114</v>
      </c>
      <c r="P60" s="9"/>
    </row>
    <row r="61" spans="1:16">
      <c r="A61" s="12"/>
      <c r="B61" s="44">
        <v>711</v>
      </c>
      <c r="C61" s="20" t="s">
        <v>75</v>
      </c>
      <c r="D61" s="46">
        <v>955983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955983</v>
      </c>
      <c r="O61" s="47">
        <f t="shared" si="12"/>
        <v>9.6773125746563284</v>
      </c>
      <c r="P61" s="9"/>
    </row>
    <row r="62" spans="1:16">
      <c r="A62" s="12"/>
      <c r="B62" s="44">
        <v>712</v>
      </c>
      <c r="C62" s="20" t="s">
        <v>76</v>
      </c>
      <c r="D62" s="46">
        <v>320038</v>
      </c>
      <c r="E62" s="46">
        <v>431054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751092</v>
      </c>
      <c r="O62" s="47">
        <f t="shared" si="12"/>
        <v>7.6032231287834309</v>
      </c>
      <c r="P62" s="9"/>
    </row>
    <row r="63" spans="1:16">
      <c r="A63" s="12"/>
      <c r="B63" s="44">
        <v>713</v>
      </c>
      <c r="C63" s="20" t="s">
        <v>77</v>
      </c>
      <c r="D63" s="46">
        <v>0</v>
      </c>
      <c r="E63" s="46">
        <v>391978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391978</v>
      </c>
      <c r="O63" s="47">
        <f t="shared" si="12"/>
        <v>3.9679509242200313</v>
      </c>
      <c r="P63" s="9"/>
    </row>
    <row r="64" spans="1:16">
      <c r="A64" s="12"/>
      <c r="B64" s="44">
        <v>714</v>
      </c>
      <c r="C64" s="20" t="s">
        <v>78</v>
      </c>
      <c r="D64" s="46">
        <v>0</v>
      </c>
      <c r="E64" s="46">
        <v>43516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43516</v>
      </c>
      <c r="O64" s="47">
        <f t="shared" si="12"/>
        <v>0.44050776425809324</v>
      </c>
      <c r="P64" s="9"/>
    </row>
    <row r="65" spans="1:119">
      <c r="A65" s="12"/>
      <c r="B65" s="44">
        <v>719</v>
      </c>
      <c r="C65" s="20" t="s">
        <v>79</v>
      </c>
      <c r="D65" s="46">
        <v>47454</v>
      </c>
      <c r="E65" s="46">
        <v>24435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71889</v>
      </c>
      <c r="O65" s="47">
        <f t="shared" si="12"/>
        <v>0.72772457635697363</v>
      </c>
      <c r="P65" s="9"/>
    </row>
    <row r="66" spans="1:119">
      <c r="A66" s="12"/>
      <c r="B66" s="44">
        <v>724</v>
      </c>
      <c r="C66" s="20" t="s">
        <v>80</v>
      </c>
      <c r="D66" s="46">
        <v>0</v>
      </c>
      <c r="E66" s="46">
        <v>164420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164420</v>
      </c>
      <c r="O66" s="47">
        <f t="shared" si="12"/>
        <v>1.6644058874739336</v>
      </c>
      <c r="P66" s="9"/>
    </row>
    <row r="67" spans="1:119">
      <c r="A67" s="12"/>
      <c r="B67" s="44">
        <v>744</v>
      </c>
      <c r="C67" s="20" t="s">
        <v>82</v>
      </c>
      <c r="D67" s="46">
        <v>0</v>
      </c>
      <c r="E67" s="46">
        <v>58749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58749</v>
      </c>
      <c r="O67" s="47">
        <f t="shared" si="12"/>
        <v>0.59470977668900449</v>
      </c>
      <c r="P67" s="9"/>
    </row>
    <row r="68" spans="1:119" ht="15.75" thickBot="1">
      <c r="A68" s="12"/>
      <c r="B68" s="44">
        <v>764</v>
      </c>
      <c r="C68" s="20" t="s">
        <v>83</v>
      </c>
      <c r="D68" s="46">
        <v>0</v>
      </c>
      <c r="E68" s="46">
        <v>322344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322344</v>
      </c>
      <c r="O68" s="47">
        <f t="shared" si="12"/>
        <v>3.2630534691150568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SUM(D5,D13,D22,D28,D30,D35,D41,D45,D48)</f>
        <v>61299927</v>
      </c>
      <c r="E69" s="15">
        <f t="shared" si="18"/>
        <v>38490893</v>
      </c>
      <c r="F69" s="15">
        <f t="shared" si="18"/>
        <v>0</v>
      </c>
      <c r="G69" s="15">
        <f t="shared" si="18"/>
        <v>1375865</v>
      </c>
      <c r="H69" s="15">
        <f t="shared" si="18"/>
        <v>0</v>
      </c>
      <c r="I69" s="15">
        <f t="shared" si="18"/>
        <v>12141841</v>
      </c>
      <c r="J69" s="15">
        <f t="shared" si="18"/>
        <v>1565127</v>
      </c>
      <c r="K69" s="15">
        <f t="shared" si="18"/>
        <v>0</v>
      </c>
      <c r="L69" s="15">
        <f t="shared" si="18"/>
        <v>0</v>
      </c>
      <c r="M69" s="15">
        <f t="shared" si="18"/>
        <v>356375</v>
      </c>
      <c r="N69" s="15">
        <f>SUM(D69:M69)</f>
        <v>115230028</v>
      </c>
      <c r="O69" s="37">
        <f>(N69/O$71)</f>
        <v>1166.4611179721824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88</v>
      </c>
      <c r="M71" s="118"/>
      <c r="N71" s="118"/>
      <c r="O71" s="41">
        <v>98786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thickBot="1">
      <c r="A73" s="120" t="s">
        <v>92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16267832</v>
      </c>
      <c r="E5" s="26">
        <f t="shared" si="0"/>
        <v>2909241</v>
      </c>
      <c r="F5" s="26">
        <f t="shared" si="0"/>
        <v>0</v>
      </c>
      <c r="G5" s="26">
        <f t="shared" si="0"/>
        <v>5984</v>
      </c>
      <c r="H5" s="26">
        <f t="shared" si="0"/>
        <v>0</v>
      </c>
      <c r="I5" s="26">
        <f t="shared" si="0"/>
        <v>0</v>
      </c>
      <c r="J5" s="26">
        <f t="shared" si="0"/>
        <v>2178979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21362036</v>
      </c>
      <c r="O5" s="32">
        <f t="shared" ref="O5:O36" si="2">(N5/O$72)</f>
        <v>214.23521506724299</v>
      </c>
      <c r="P5" s="6"/>
    </row>
    <row r="6" spans="1:133">
      <c r="A6" s="12"/>
      <c r="B6" s="44">
        <v>511</v>
      </c>
      <c r="C6" s="20" t="s">
        <v>20</v>
      </c>
      <c r="D6" s="46">
        <v>341918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341918</v>
      </c>
      <c r="O6" s="47">
        <f t="shared" si="2"/>
        <v>3.4290212911054727</v>
      </c>
      <c r="P6" s="9"/>
    </row>
    <row r="7" spans="1:133">
      <c r="A7" s="12"/>
      <c r="B7" s="44">
        <v>512</v>
      </c>
      <c r="C7" s="20" t="s">
        <v>21</v>
      </c>
      <c r="D7" s="46">
        <v>447432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447432</v>
      </c>
      <c r="O7" s="47">
        <f t="shared" si="2"/>
        <v>4.4871982590033399</v>
      </c>
      <c r="P7" s="9"/>
    </row>
    <row r="8" spans="1:133">
      <c r="A8" s="12"/>
      <c r="B8" s="44">
        <v>513</v>
      </c>
      <c r="C8" s="20" t="s">
        <v>22</v>
      </c>
      <c r="D8" s="46">
        <v>11659558</v>
      </c>
      <c r="E8" s="46">
        <v>315894</v>
      </c>
      <c r="F8" s="46">
        <v>0</v>
      </c>
      <c r="G8" s="46">
        <v>0</v>
      </c>
      <c r="H8" s="46">
        <v>0</v>
      </c>
      <c r="I8" s="46">
        <v>0</v>
      </c>
      <c r="J8" s="46">
        <v>2696</v>
      </c>
      <c r="K8" s="46">
        <v>0</v>
      </c>
      <c r="L8" s="46">
        <v>0</v>
      </c>
      <c r="M8" s="46">
        <v>0</v>
      </c>
      <c r="N8" s="46">
        <f t="shared" si="1"/>
        <v>11978148</v>
      </c>
      <c r="O8" s="47">
        <f t="shared" si="2"/>
        <v>120.12624231544532</v>
      </c>
      <c r="P8" s="9"/>
    </row>
    <row r="9" spans="1:133">
      <c r="A9" s="12"/>
      <c r="B9" s="44">
        <v>514</v>
      </c>
      <c r="C9" s="20" t="s">
        <v>23</v>
      </c>
      <c r="D9" s="46">
        <v>343013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343013</v>
      </c>
      <c r="O9" s="47">
        <f t="shared" si="2"/>
        <v>3.4400028080591296</v>
      </c>
      <c r="P9" s="9"/>
    </row>
    <row r="10" spans="1:133">
      <c r="A10" s="12"/>
      <c r="B10" s="44">
        <v>515</v>
      </c>
      <c r="C10" s="20" t="s">
        <v>24</v>
      </c>
      <c r="D10" s="46">
        <v>689948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689948</v>
      </c>
      <c r="O10" s="47">
        <f t="shared" si="2"/>
        <v>6.9193385014993032</v>
      </c>
      <c r="P10" s="9"/>
    </row>
    <row r="11" spans="1:133">
      <c r="A11" s="12"/>
      <c r="B11" s="44">
        <v>519</v>
      </c>
      <c r="C11" s="20" t="s">
        <v>25</v>
      </c>
      <c r="D11" s="46">
        <v>2785963</v>
      </c>
      <c r="E11" s="46">
        <v>2593347</v>
      </c>
      <c r="F11" s="46">
        <v>0</v>
      </c>
      <c r="G11" s="46">
        <v>5984</v>
      </c>
      <c r="H11" s="46">
        <v>0</v>
      </c>
      <c r="I11" s="46">
        <v>0</v>
      </c>
      <c r="J11" s="46">
        <v>2176283</v>
      </c>
      <c r="K11" s="46">
        <v>0</v>
      </c>
      <c r="L11" s="46">
        <v>0</v>
      </c>
      <c r="M11" s="46">
        <v>0</v>
      </c>
      <c r="N11" s="46">
        <f t="shared" si="1"/>
        <v>7561577</v>
      </c>
      <c r="O11" s="47">
        <f t="shared" si="2"/>
        <v>75.833411892130414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35036635</v>
      </c>
      <c r="E12" s="31">
        <f t="shared" si="3"/>
        <v>4898575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39935210</v>
      </c>
      <c r="O12" s="43">
        <f t="shared" si="2"/>
        <v>400.50153941813005</v>
      </c>
      <c r="P12" s="10"/>
    </row>
    <row r="13" spans="1:133">
      <c r="A13" s="12"/>
      <c r="B13" s="44">
        <v>521</v>
      </c>
      <c r="C13" s="20" t="s">
        <v>27</v>
      </c>
      <c r="D13" s="46">
        <v>15350536</v>
      </c>
      <c r="E13" s="46">
        <v>111691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15462227</v>
      </c>
      <c r="O13" s="47">
        <f t="shared" si="2"/>
        <v>155.06731318885201</v>
      </c>
      <c r="P13" s="9"/>
    </row>
    <row r="14" spans="1:133">
      <c r="A14" s="12"/>
      <c r="B14" s="44">
        <v>522</v>
      </c>
      <c r="C14" s="20" t="s">
        <v>28</v>
      </c>
      <c r="D14" s="46">
        <v>685253</v>
      </c>
      <c r="E14" s="46">
        <v>2066645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2751898</v>
      </c>
      <c r="O14" s="47">
        <f t="shared" si="2"/>
        <v>27.59818679610482</v>
      </c>
      <c r="P14" s="9"/>
    </row>
    <row r="15" spans="1:133">
      <c r="A15" s="12"/>
      <c r="B15" s="44">
        <v>523</v>
      </c>
      <c r="C15" s="20" t="s">
        <v>29</v>
      </c>
      <c r="D15" s="46">
        <v>10975037</v>
      </c>
      <c r="E15" s="46">
        <v>232169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11207206</v>
      </c>
      <c r="O15" s="47">
        <f t="shared" si="2"/>
        <v>112.39463259554923</v>
      </c>
      <c r="P15" s="9"/>
    </row>
    <row r="16" spans="1:133">
      <c r="A16" s="12"/>
      <c r="B16" s="44">
        <v>524</v>
      </c>
      <c r="C16" s="20" t="s">
        <v>30</v>
      </c>
      <c r="D16" s="46">
        <v>565466</v>
      </c>
      <c r="E16" s="46">
        <v>832948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1398414</v>
      </c>
      <c r="O16" s="47">
        <f t="shared" si="2"/>
        <v>14.024389999297986</v>
      </c>
      <c r="P16" s="9"/>
    </row>
    <row r="17" spans="1:16">
      <c r="A17" s="12"/>
      <c r="B17" s="44">
        <v>525</v>
      </c>
      <c r="C17" s="20" t="s">
        <v>31</v>
      </c>
      <c r="D17" s="46">
        <v>1361111</v>
      </c>
      <c r="E17" s="46">
        <v>1201649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2562760</v>
      </c>
      <c r="O17" s="47">
        <f t="shared" si="2"/>
        <v>25.701362911556167</v>
      </c>
      <c r="P17" s="9"/>
    </row>
    <row r="18" spans="1:16">
      <c r="A18" s="12"/>
      <c r="B18" s="44">
        <v>526</v>
      </c>
      <c r="C18" s="20" t="s">
        <v>32</v>
      </c>
      <c r="D18" s="46">
        <v>5490132</v>
      </c>
      <c r="E18" s="46">
        <v>248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5490380</v>
      </c>
      <c r="O18" s="47">
        <f t="shared" si="2"/>
        <v>55.061827444766479</v>
      </c>
      <c r="P18" s="9"/>
    </row>
    <row r="19" spans="1:16">
      <c r="A19" s="12"/>
      <c r="B19" s="44">
        <v>527</v>
      </c>
      <c r="C19" s="20" t="s">
        <v>33</v>
      </c>
      <c r="D19" s="46">
        <v>207989</v>
      </c>
      <c r="E19" s="46">
        <v>53656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261645</v>
      </c>
      <c r="O19" s="47">
        <f t="shared" si="2"/>
        <v>2.6239808249676573</v>
      </c>
      <c r="P19" s="9"/>
    </row>
    <row r="20" spans="1:16">
      <c r="A20" s="12"/>
      <c r="B20" s="44">
        <v>529</v>
      </c>
      <c r="C20" s="20" t="s">
        <v>34</v>
      </c>
      <c r="D20" s="46">
        <v>401111</v>
      </c>
      <c r="E20" s="46">
        <v>399569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800680</v>
      </c>
      <c r="O20" s="47">
        <f t="shared" si="2"/>
        <v>8.0298456570356933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1498501</v>
      </c>
      <c r="E21" s="31">
        <f t="shared" si="5"/>
        <v>168197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12157379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13824077</v>
      </c>
      <c r="O21" s="43">
        <f t="shared" si="2"/>
        <v>138.63866296270297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573372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573372</v>
      </c>
      <c r="O22" s="47">
        <f t="shared" si="2"/>
        <v>5.7502231404129853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9174223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9174223</v>
      </c>
      <c r="O23" s="47">
        <f t="shared" si="2"/>
        <v>92.00628804669401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2882</v>
      </c>
      <c r="F24" s="46">
        <v>0</v>
      </c>
      <c r="G24" s="46">
        <v>0</v>
      </c>
      <c r="H24" s="46">
        <v>0</v>
      </c>
      <c r="I24" s="46">
        <v>244314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247196</v>
      </c>
      <c r="O24" s="47">
        <f t="shared" si="2"/>
        <v>2.4790749450924152</v>
      </c>
      <c r="P24" s="9"/>
    </row>
    <row r="25" spans="1:16">
      <c r="A25" s="12"/>
      <c r="B25" s="44">
        <v>537</v>
      </c>
      <c r="C25" s="20" t="s">
        <v>39</v>
      </c>
      <c r="D25" s="46">
        <v>1428738</v>
      </c>
      <c r="E25" s="46">
        <v>165315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1594053</v>
      </c>
      <c r="O25" s="47">
        <f t="shared" si="2"/>
        <v>15.986410999568763</v>
      </c>
      <c r="P25" s="9"/>
    </row>
    <row r="26" spans="1:16">
      <c r="A26" s="12"/>
      <c r="B26" s="44">
        <v>539</v>
      </c>
      <c r="C26" s="20" t="s">
        <v>40</v>
      </c>
      <c r="D26" s="46">
        <v>69763</v>
      </c>
      <c r="E26" s="46">
        <v>0</v>
      </c>
      <c r="F26" s="46">
        <v>0</v>
      </c>
      <c r="G26" s="46">
        <v>0</v>
      </c>
      <c r="H26" s="46">
        <v>0</v>
      </c>
      <c r="I26" s="46">
        <v>2165470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2235233</v>
      </c>
      <c r="O26" s="47">
        <f t="shared" si="2"/>
        <v>22.416665830934782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17036720</v>
      </c>
      <c r="F27" s="31">
        <f t="shared" si="7"/>
        <v>0</v>
      </c>
      <c r="G27" s="31">
        <f t="shared" si="7"/>
        <v>1555221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18591941</v>
      </c>
      <c r="O27" s="43">
        <f t="shared" si="2"/>
        <v>186.45453451405533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16868685</v>
      </c>
      <c r="F28" s="46">
        <v>0</v>
      </c>
      <c r="G28" s="46">
        <v>1555221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18423906</v>
      </c>
      <c r="O28" s="47">
        <f t="shared" si="2"/>
        <v>184.76934802884278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168035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168035</v>
      </c>
      <c r="O29" s="47">
        <f t="shared" si="2"/>
        <v>1.68518648521256</v>
      </c>
      <c r="P29" s="9"/>
    </row>
    <row r="30" spans="1:16" ht="15.75">
      <c r="A30" s="28" t="s">
        <v>44</v>
      </c>
      <c r="B30" s="29"/>
      <c r="C30" s="30"/>
      <c r="D30" s="31">
        <f>SUM(D31:D35)</f>
        <v>1680465</v>
      </c>
      <c r="E30" s="31">
        <f t="shared" ref="E30:M30" si="9">SUM(E31:E35)</f>
        <v>3228808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380473</v>
      </c>
      <c r="N30" s="31">
        <f t="shared" si="8"/>
        <v>5289746</v>
      </c>
      <c r="O30" s="43">
        <f t="shared" si="2"/>
        <v>53.049712675378338</v>
      </c>
      <c r="P30" s="10"/>
    </row>
    <row r="31" spans="1:16">
      <c r="A31" s="13"/>
      <c r="B31" s="45">
        <v>551</v>
      </c>
      <c r="C31" s="21" t="s">
        <v>45</v>
      </c>
      <c r="D31" s="46">
        <v>2225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2225</v>
      </c>
      <c r="O31" s="47">
        <f t="shared" si="2"/>
        <v>2.2314041298526772E-2</v>
      </c>
      <c r="P31" s="9"/>
    </row>
    <row r="32" spans="1:16">
      <c r="A32" s="13"/>
      <c r="B32" s="45">
        <v>552</v>
      </c>
      <c r="C32" s="21" t="s">
        <v>46</v>
      </c>
      <c r="D32" s="46">
        <v>1380041</v>
      </c>
      <c r="E32" s="46">
        <v>258382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380473</v>
      </c>
      <c r="N32" s="46">
        <f t="shared" si="8"/>
        <v>2018896</v>
      </c>
      <c r="O32" s="47">
        <f t="shared" si="2"/>
        <v>20.247069088283375</v>
      </c>
      <c r="P32" s="9"/>
    </row>
    <row r="33" spans="1:16">
      <c r="A33" s="13"/>
      <c r="B33" s="45">
        <v>553</v>
      </c>
      <c r="C33" s="21" t="s">
        <v>47</v>
      </c>
      <c r="D33" s="46">
        <v>169872</v>
      </c>
      <c r="E33" s="46">
        <v>373657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543529</v>
      </c>
      <c r="O33" s="47">
        <f t="shared" si="2"/>
        <v>5.4509341810997567</v>
      </c>
      <c r="P33" s="9"/>
    </row>
    <row r="34" spans="1:16">
      <c r="A34" s="13"/>
      <c r="B34" s="45">
        <v>554</v>
      </c>
      <c r="C34" s="21" t="s">
        <v>48</v>
      </c>
      <c r="D34" s="46">
        <v>128327</v>
      </c>
      <c r="E34" s="46">
        <v>2314788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2443115</v>
      </c>
      <c r="O34" s="47">
        <f t="shared" si="2"/>
        <v>24.501469216651792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281981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281981</v>
      </c>
      <c r="O35" s="47">
        <f t="shared" si="2"/>
        <v>2.827926148044889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SUM(D37:D41)</f>
        <v>3570901</v>
      </c>
      <c r="E36" s="31">
        <f t="shared" si="10"/>
        <v>46967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3617868</v>
      </c>
      <c r="O36" s="43">
        <f t="shared" si="2"/>
        <v>36.282811669491437</v>
      </c>
      <c r="P36" s="10"/>
    </row>
    <row r="37" spans="1:16">
      <c r="A37" s="12"/>
      <c r="B37" s="44">
        <v>561</v>
      </c>
      <c r="C37" s="20" t="s">
        <v>51</v>
      </c>
      <c r="D37" s="46">
        <v>130787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130787</v>
      </c>
      <c r="O37" s="47">
        <f t="shared" ref="O37:O68" si="11">(N37/O$72)</f>
        <v>1.3116343907013128</v>
      </c>
      <c r="P37" s="9"/>
    </row>
    <row r="38" spans="1:16">
      <c r="A38" s="12"/>
      <c r="B38" s="44">
        <v>562</v>
      </c>
      <c r="C38" s="20" t="s">
        <v>52</v>
      </c>
      <c r="D38" s="46">
        <v>1205172</v>
      </c>
      <c r="E38" s="46">
        <v>11147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1216319</v>
      </c>
      <c r="O38" s="47">
        <f t="shared" si="11"/>
        <v>12.198198830643948</v>
      </c>
      <c r="P38" s="9"/>
    </row>
    <row r="39" spans="1:16">
      <c r="A39" s="12"/>
      <c r="B39" s="44">
        <v>563</v>
      </c>
      <c r="C39" s="20" t="s">
        <v>53</v>
      </c>
      <c r="D39" s="46">
        <v>430390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430390</v>
      </c>
      <c r="O39" s="47">
        <f t="shared" si="11"/>
        <v>4.3162877458305333</v>
      </c>
      <c r="P39" s="9"/>
    </row>
    <row r="40" spans="1:16">
      <c r="A40" s="12"/>
      <c r="B40" s="44">
        <v>564</v>
      </c>
      <c r="C40" s="20" t="s">
        <v>54</v>
      </c>
      <c r="D40" s="46">
        <v>1637448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1637448</v>
      </c>
      <c r="O40" s="47">
        <f t="shared" si="11"/>
        <v>16.42161002075958</v>
      </c>
      <c r="P40" s="9"/>
    </row>
    <row r="41" spans="1:16">
      <c r="A41" s="12"/>
      <c r="B41" s="44">
        <v>569</v>
      </c>
      <c r="C41" s="20" t="s">
        <v>55</v>
      </c>
      <c r="D41" s="46">
        <v>167104</v>
      </c>
      <c r="E41" s="46">
        <v>35820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202924</v>
      </c>
      <c r="O41" s="47">
        <f t="shared" si="11"/>
        <v>2.035080681556066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3041542</v>
      </c>
      <c r="E42" s="31">
        <f t="shared" si="13"/>
        <v>982286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4023828</v>
      </c>
      <c r="O42" s="43">
        <f t="shared" si="11"/>
        <v>40.354096256255453</v>
      </c>
      <c r="P42" s="9"/>
    </row>
    <row r="43" spans="1:16">
      <c r="A43" s="12"/>
      <c r="B43" s="44">
        <v>571</v>
      </c>
      <c r="C43" s="20" t="s">
        <v>57</v>
      </c>
      <c r="D43" s="46">
        <v>1252073</v>
      </c>
      <c r="E43" s="46">
        <v>194117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1446190</v>
      </c>
      <c r="O43" s="47">
        <f t="shared" si="11"/>
        <v>14.503525117086037</v>
      </c>
      <c r="P43" s="9"/>
    </row>
    <row r="44" spans="1:16">
      <c r="A44" s="12"/>
      <c r="B44" s="44">
        <v>572</v>
      </c>
      <c r="C44" s="20" t="s">
        <v>58</v>
      </c>
      <c r="D44" s="46">
        <v>1787364</v>
      </c>
      <c r="E44" s="46">
        <v>788169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2575533</v>
      </c>
      <c r="O44" s="47">
        <f t="shared" si="11"/>
        <v>25.829460551783619</v>
      </c>
      <c r="P44" s="9"/>
    </row>
    <row r="45" spans="1:16">
      <c r="A45" s="12"/>
      <c r="B45" s="44">
        <v>579</v>
      </c>
      <c r="C45" s="20" t="s">
        <v>59</v>
      </c>
      <c r="D45" s="46">
        <v>2105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2105</v>
      </c>
      <c r="O45" s="47">
        <f t="shared" si="11"/>
        <v>2.1110587385797238E-2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SUM(D47:D48)</f>
        <v>3853912</v>
      </c>
      <c r="E46" s="31">
        <f t="shared" si="14"/>
        <v>373985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1000000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5" si="15">SUM(D46:M46)</f>
        <v>5227897</v>
      </c>
      <c r="O46" s="43">
        <f t="shared" si="11"/>
        <v>52.429442499974925</v>
      </c>
      <c r="P46" s="9"/>
    </row>
    <row r="47" spans="1:16">
      <c r="A47" s="12"/>
      <c r="B47" s="44">
        <v>581</v>
      </c>
      <c r="C47" s="20" t="s">
        <v>60</v>
      </c>
      <c r="D47" s="46">
        <v>3853912</v>
      </c>
      <c r="E47" s="46">
        <v>132553</v>
      </c>
      <c r="F47" s="46">
        <v>0</v>
      </c>
      <c r="G47" s="46">
        <v>0</v>
      </c>
      <c r="H47" s="46">
        <v>0</v>
      </c>
      <c r="I47" s="46">
        <v>1000000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4986465</v>
      </c>
      <c r="O47" s="47">
        <f t="shared" si="11"/>
        <v>50.008173457823958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241432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241432</v>
      </c>
      <c r="O48" s="47">
        <f t="shared" si="11"/>
        <v>2.4212690421509735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SUM(D50:D69)</f>
        <v>1344602</v>
      </c>
      <c r="E49" s="31">
        <f t="shared" si="16"/>
        <v>2778452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4123054</v>
      </c>
      <c r="O49" s="43">
        <f t="shared" si="11"/>
        <v>41.349212239126295</v>
      </c>
      <c r="P49" s="9"/>
    </row>
    <row r="50" spans="1:16">
      <c r="A50" s="12"/>
      <c r="B50" s="44">
        <v>601</v>
      </c>
      <c r="C50" s="20" t="s">
        <v>63</v>
      </c>
      <c r="D50" s="46">
        <v>6078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6078</v>
      </c>
      <c r="O50" s="47">
        <f t="shared" si="11"/>
        <v>6.0954940679750887E-2</v>
      </c>
      <c r="P50" s="9"/>
    </row>
    <row r="51" spans="1:16">
      <c r="A51" s="12"/>
      <c r="B51" s="44">
        <v>602</v>
      </c>
      <c r="C51" s="20" t="s">
        <v>64</v>
      </c>
      <c r="D51" s="46">
        <v>5409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5409</v>
      </c>
      <c r="O51" s="47">
        <f t="shared" si="11"/>
        <v>5.4245685116283734E-2</v>
      </c>
      <c r="P51" s="9"/>
    </row>
    <row r="52" spans="1:16">
      <c r="A52" s="12"/>
      <c r="B52" s="44">
        <v>603</v>
      </c>
      <c r="C52" s="20" t="s">
        <v>65</v>
      </c>
      <c r="D52" s="46">
        <v>18601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18601</v>
      </c>
      <c r="O52" s="47">
        <f t="shared" si="11"/>
        <v>0.18654538525568382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427213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427213</v>
      </c>
      <c r="O53" s="47">
        <f t="shared" si="11"/>
        <v>4.2844263034910188</v>
      </c>
      <c r="P53" s="9"/>
    </row>
    <row r="54" spans="1:16">
      <c r="A54" s="12"/>
      <c r="B54" s="44">
        <v>606</v>
      </c>
      <c r="C54" s="20" t="s">
        <v>67</v>
      </c>
      <c r="D54" s="46">
        <v>0</v>
      </c>
      <c r="E54" s="46">
        <v>44747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44747</v>
      </c>
      <c r="O54" s="47">
        <f t="shared" si="11"/>
        <v>0.44875793527423707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65434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65434</v>
      </c>
      <c r="O55" s="47">
        <f t="shared" si="11"/>
        <v>0.6562233610462026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303063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303063</v>
      </c>
      <c r="O56" s="47">
        <f t="shared" si="11"/>
        <v>3.0393529429462558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76290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76290</v>
      </c>
      <c r="O57" s="47">
        <f t="shared" si="11"/>
        <v>0.76509582501780105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244958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244958</v>
      </c>
      <c r="O58" s="47">
        <f t="shared" si="11"/>
        <v>2.4566305296200093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220398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220398</v>
      </c>
      <c r="O59" s="47">
        <f t="shared" si="11"/>
        <v>2.2103236288146983</v>
      </c>
      <c r="P59" s="9"/>
    </row>
    <row r="60" spans="1:16">
      <c r="A60" s="12"/>
      <c r="B60" s="44">
        <v>685</v>
      </c>
      <c r="C60" s="20" t="s">
        <v>73</v>
      </c>
      <c r="D60" s="46">
        <v>892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892</v>
      </c>
      <c r="O60" s="47">
        <f t="shared" si="11"/>
        <v>8.9456740846228684E-3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162405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162405</v>
      </c>
      <c r="O61" s="47">
        <f t="shared" si="11"/>
        <v>1.6287244391403328</v>
      </c>
      <c r="P61" s="9"/>
    </row>
    <row r="62" spans="1:16">
      <c r="A62" s="12"/>
      <c r="B62" s="44">
        <v>711</v>
      </c>
      <c r="C62" s="20" t="s">
        <v>75</v>
      </c>
      <c r="D62" s="46">
        <v>999256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8">SUM(D62:M62)</f>
        <v>999256</v>
      </c>
      <c r="O62" s="47">
        <f t="shared" si="11"/>
        <v>10.021321191820524</v>
      </c>
      <c r="P62" s="9"/>
    </row>
    <row r="63" spans="1:16">
      <c r="A63" s="12"/>
      <c r="B63" s="44">
        <v>712</v>
      </c>
      <c r="C63" s="20" t="s">
        <v>76</v>
      </c>
      <c r="D63" s="46">
        <v>314366</v>
      </c>
      <c r="E63" s="46">
        <v>73013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387379</v>
      </c>
      <c r="O63" s="47">
        <f t="shared" si="11"/>
        <v>3.8849397771604504</v>
      </c>
      <c r="P63" s="9"/>
    </row>
    <row r="64" spans="1:16">
      <c r="A64" s="12"/>
      <c r="B64" s="44">
        <v>713</v>
      </c>
      <c r="C64" s="20" t="s">
        <v>77</v>
      </c>
      <c r="D64" s="46">
        <v>0</v>
      </c>
      <c r="E64" s="46">
        <v>342475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342475</v>
      </c>
      <c r="O64" s="47">
        <f t="shared" si="11"/>
        <v>3.4346073230170591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34476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34476</v>
      </c>
      <c r="O65" s="47">
        <f t="shared" si="11"/>
        <v>0.34575230912719507</v>
      </c>
      <c r="P65" s="9"/>
    </row>
    <row r="66" spans="1:119">
      <c r="A66" s="12"/>
      <c r="B66" s="44">
        <v>719</v>
      </c>
      <c r="C66" s="20" t="s">
        <v>79</v>
      </c>
      <c r="D66" s="46">
        <v>0</v>
      </c>
      <c r="E66" s="46">
        <v>175678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175678</v>
      </c>
      <c r="O66" s="47">
        <f t="shared" si="11"/>
        <v>1.7618364706708252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188112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188112</v>
      </c>
      <c r="O67" s="47">
        <f t="shared" si="11"/>
        <v>1.8865343535948171</v>
      </c>
      <c r="P67" s="9"/>
    </row>
    <row r="68" spans="1:119">
      <c r="A68" s="12"/>
      <c r="B68" s="44">
        <v>744</v>
      </c>
      <c r="C68" s="20" t="s">
        <v>82</v>
      </c>
      <c r="D68" s="46">
        <v>0</v>
      </c>
      <c r="E68" s="46">
        <v>85902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85902</v>
      </c>
      <c r="O68" s="47">
        <f t="shared" si="11"/>
        <v>0.86149248342743678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0</v>
      </c>
      <c r="E69" s="46">
        <v>334288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334288</v>
      </c>
      <c r="O69" s="47">
        <f>(N69/O$72)</f>
        <v>3.3525016798210867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SUM(D5,D12,D21,D27,D30,D36,D42,D46,D49)</f>
        <v>66294390</v>
      </c>
      <c r="E70" s="15">
        <f t="shared" si="19"/>
        <v>32423231</v>
      </c>
      <c r="F70" s="15">
        <f t="shared" si="19"/>
        <v>0</v>
      </c>
      <c r="G70" s="15">
        <f t="shared" si="19"/>
        <v>1561205</v>
      </c>
      <c r="H70" s="15">
        <f t="shared" si="19"/>
        <v>0</v>
      </c>
      <c r="I70" s="15">
        <f t="shared" si="19"/>
        <v>13157379</v>
      </c>
      <c r="J70" s="15">
        <f t="shared" si="19"/>
        <v>2178979</v>
      </c>
      <c r="K70" s="15">
        <f t="shared" si="19"/>
        <v>0</v>
      </c>
      <c r="L70" s="15">
        <f t="shared" si="19"/>
        <v>0</v>
      </c>
      <c r="M70" s="15">
        <f t="shared" si="19"/>
        <v>380473</v>
      </c>
      <c r="N70" s="15">
        <f>SUM(D70:M70)</f>
        <v>115995657</v>
      </c>
      <c r="O70" s="37">
        <f>(N70/O$72)</f>
        <v>1163.2952273023577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18</v>
      </c>
      <c r="M72" s="118"/>
      <c r="N72" s="118"/>
      <c r="O72" s="41">
        <v>99713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17432063</v>
      </c>
      <c r="E5" s="26">
        <f t="shared" si="0"/>
        <v>3671744</v>
      </c>
      <c r="F5" s="26">
        <f t="shared" si="0"/>
        <v>0</v>
      </c>
      <c r="G5" s="26">
        <f t="shared" si="0"/>
        <v>4548</v>
      </c>
      <c r="H5" s="26">
        <f t="shared" si="0"/>
        <v>0</v>
      </c>
      <c r="I5" s="26">
        <f t="shared" si="0"/>
        <v>0</v>
      </c>
      <c r="J5" s="26">
        <f t="shared" si="0"/>
        <v>2559546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23667901</v>
      </c>
      <c r="O5" s="32">
        <f t="shared" ref="O5:O36" si="2">(N5/O$73)</f>
        <v>236.19009650024449</v>
      </c>
      <c r="P5" s="6"/>
    </row>
    <row r="6" spans="1:133">
      <c r="A6" s="12"/>
      <c r="B6" s="44">
        <v>511</v>
      </c>
      <c r="C6" s="20" t="s">
        <v>20</v>
      </c>
      <c r="D6" s="46">
        <v>340408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340408</v>
      </c>
      <c r="O6" s="47">
        <f t="shared" si="2"/>
        <v>3.3970481104114483</v>
      </c>
      <c r="P6" s="9"/>
    </row>
    <row r="7" spans="1:133">
      <c r="A7" s="12"/>
      <c r="B7" s="44">
        <v>512</v>
      </c>
      <c r="C7" s="20" t="s">
        <v>21</v>
      </c>
      <c r="D7" s="46">
        <v>441911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441911</v>
      </c>
      <c r="O7" s="47">
        <f t="shared" si="2"/>
        <v>4.4099813386290379</v>
      </c>
      <c r="P7" s="9"/>
    </row>
    <row r="8" spans="1:133">
      <c r="A8" s="12"/>
      <c r="B8" s="44">
        <v>513</v>
      </c>
      <c r="C8" s="20" t="s">
        <v>22</v>
      </c>
      <c r="D8" s="46">
        <v>12931268</v>
      </c>
      <c r="E8" s="46">
        <v>1594448</v>
      </c>
      <c r="F8" s="46">
        <v>0</v>
      </c>
      <c r="G8" s="46">
        <v>0</v>
      </c>
      <c r="H8" s="46">
        <v>0</v>
      </c>
      <c r="I8" s="46">
        <v>0</v>
      </c>
      <c r="J8" s="46">
        <v>17659</v>
      </c>
      <c r="K8" s="46">
        <v>0</v>
      </c>
      <c r="L8" s="46">
        <v>0</v>
      </c>
      <c r="M8" s="46">
        <v>0</v>
      </c>
      <c r="N8" s="46">
        <f t="shared" si="1"/>
        <v>14543375</v>
      </c>
      <c r="O8" s="47">
        <f t="shared" si="2"/>
        <v>145.13332401928008</v>
      </c>
      <c r="P8" s="9"/>
    </row>
    <row r="9" spans="1:133">
      <c r="A9" s="12"/>
      <c r="B9" s="44">
        <v>514</v>
      </c>
      <c r="C9" s="20" t="s">
        <v>23</v>
      </c>
      <c r="D9" s="46">
        <v>354631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354631</v>
      </c>
      <c r="O9" s="47">
        <f t="shared" si="2"/>
        <v>3.5389843024938377</v>
      </c>
      <c r="P9" s="9"/>
    </row>
    <row r="10" spans="1:133">
      <c r="A10" s="12"/>
      <c r="B10" s="44">
        <v>515</v>
      </c>
      <c r="C10" s="20" t="s">
        <v>24</v>
      </c>
      <c r="D10" s="46">
        <v>746151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746151</v>
      </c>
      <c r="O10" s="47">
        <f t="shared" si="2"/>
        <v>7.446096580079236</v>
      </c>
      <c r="P10" s="9"/>
    </row>
    <row r="11" spans="1:133">
      <c r="A11" s="12"/>
      <c r="B11" s="44">
        <v>519</v>
      </c>
      <c r="C11" s="20" t="s">
        <v>25</v>
      </c>
      <c r="D11" s="46">
        <v>2617694</v>
      </c>
      <c r="E11" s="46">
        <v>2077296</v>
      </c>
      <c r="F11" s="46">
        <v>0</v>
      </c>
      <c r="G11" s="46">
        <v>4548</v>
      </c>
      <c r="H11" s="46">
        <v>0</v>
      </c>
      <c r="I11" s="46">
        <v>0</v>
      </c>
      <c r="J11" s="46">
        <v>2541887</v>
      </c>
      <c r="K11" s="46">
        <v>0</v>
      </c>
      <c r="L11" s="46">
        <v>0</v>
      </c>
      <c r="M11" s="46">
        <v>0</v>
      </c>
      <c r="N11" s="46">
        <f t="shared" si="1"/>
        <v>7241425</v>
      </c>
      <c r="O11" s="47">
        <f t="shared" si="2"/>
        <v>72.264662149350841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36354157</v>
      </c>
      <c r="E12" s="31">
        <f t="shared" si="3"/>
        <v>3680241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40034398</v>
      </c>
      <c r="O12" s="43">
        <f t="shared" si="2"/>
        <v>399.51697985170699</v>
      </c>
      <c r="P12" s="10"/>
    </row>
    <row r="13" spans="1:133">
      <c r="A13" s="12"/>
      <c r="B13" s="44">
        <v>521</v>
      </c>
      <c r="C13" s="20" t="s">
        <v>27</v>
      </c>
      <c r="D13" s="46">
        <v>16523395</v>
      </c>
      <c r="E13" s="46">
        <v>88670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16612065</v>
      </c>
      <c r="O13" s="47">
        <f t="shared" si="2"/>
        <v>165.77749059446944</v>
      </c>
      <c r="P13" s="9"/>
    </row>
    <row r="14" spans="1:133">
      <c r="A14" s="12"/>
      <c r="B14" s="44">
        <v>522</v>
      </c>
      <c r="C14" s="20" t="s">
        <v>28</v>
      </c>
      <c r="D14" s="46">
        <v>705107</v>
      </c>
      <c r="E14" s="46">
        <v>1213804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1918911</v>
      </c>
      <c r="O14" s="47">
        <f t="shared" si="2"/>
        <v>19.149470595866557</v>
      </c>
      <c r="P14" s="9"/>
    </row>
    <row r="15" spans="1:133">
      <c r="A15" s="12"/>
      <c r="B15" s="44">
        <v>523</v>
      </c>
      <c r="C15" s="20" t="s">
        <v>29</v>
      </c>
      <c r="D15" s="46">
        <v>11090004</v>
      </c>
      <c r="E15" s="46">
        <v>238580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11328584</v>
      </c>
      <c r="O15" s="47">
        <f t="shared" si="2"/>
        <v>113.05182272695521</v>
      </c>
      <c r="P15" s="9"/>
    </row>
    <row r="16" spans="1:133">
      <c r="A16" s="12"/>
      <c r="B16" s="44">
        <v>524</v>
      </c>
      <c r="C16" s="20" t="s">
        <v>30</v>
      </c>
      <c r="D16" s="46">
        <v>606884</v>
      </c>
      <c r="E16" s="46">
        <v>1018160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1625044</v>
      </c>
      <c r="O16" s="47">
        <f t="shared" si="2"/>
        <v>16.216871076870877</v>
      </c>
      <c r="P16" s="9"/>
    </row>
    <row r="17" spans="1:16">
      <c r="A17" s="12"/>
      <c r="B17" s="44">
        <v>525</v>
      </c>
      <c r="C17" s="20" t="s">
        <v>31</v>
      </c>
      <c r="D17" s="46">
        <v>1659612</v>
      </c>
      <c r="E17" s="46">
        <v>674665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2334277</v>
      </c>
      <c r="O17" s="47">
        <f t="shared" si="2"/>
        <v>23.2945502809185</v>
      </c>
      <c r="P17" s="9"/>
    </row>
    <row r="18" spans="1:16">
      <c r="A18" s="12"/>
      <c r="B18" s="44">
        <v>526</v>
      </c>
      <c r="C18" s="20" t="s">
        <v>32</v>
      </c>
      <c r="D18" s="46">
        <v>5442780</v>
      </c>
      <c r="E18" s="46">
        <v>149056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5591836</v>
      </c>
      <c r="O18" s="47">
        <f t="shared" si="2"/>
        <v>55.802848104423845</v>
      </c>
      <c r="P18" s="9"/>
    </row>
    <row r="19" spans="1:16">
      <c r="A19" s="12"/>
      <c r="B19" s="44">
        <v>527</v>
      </c>
      <c r="C19" s="20" t="s">
        <v>33</v>
      </c>
      <c r="D19" s="46">
        <v>209462</v>
      </c>
      <c r="E19" s="46">
        <v>53656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263118</v>
      </c>
      <c r="O19" s="47">
        <f t="shared" si="2"/>
        <v>2.6257447084535013</v>
      </c>
      <c r="P19" s="9"/>
    </row>
    <row r="20" spans="1:16">
      <c r="A20" s="12"/>
      <c r="B20" s="44">
        <v>529</v>
      </c>
      <c r="C20" s="20" t="s">
        <v>34</v>
      </c>
      <c r="D20" s="46">
        <v>116913</v>
      </c>
      <c r="E20" s="46">
        <v>243650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360563</v>
      </c>
      <c r="O20" s="47">
        <f t="shared" si="2"/>
        <v>3.5981817637490394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1508365</v>
      </c>
      <c r="E21" s="31">
        <f t="shared" si="5"/>
        <v>90362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10117946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11716673</v>
      </c>
      <c r="O21" s="43">
        <f t="shared" si="2"/>
        <v>116.92469587952938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581513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581513</v>
      </c>
      <c r="O22" s="47">
        <f t="shared" si="2"/>
        <v>5.8031175466783758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9135857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9135857</v>
      </c>
      <c r="O23" s="47">
        <f t="shared" si="2"/>
        <v>91.16984841378347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26792</v>
      </c>
      <c r="F24" s="46">
        <v>0</v>
      </c>
      <c r="G24" s="46">
        <v>0</v>
      </c>
      <c r="H24" s="46">
        <v>0</v>
      </c>
      <c r="I24" s="46">
        <v>278083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304875</v>
      </c>
      <c r="O24" s="47">
        <f t="shared" si="2"/>
        <v>3.0424521241031064</v>
      </c>
      <c r="P24" s="9"/>
    </row>
    <row r="25" spans="1:16">
      <c r="A25" s="12"/>
      <c r="B25" s="44">
        <v>537</v>
      </c>
      <c r="C25" s="20" t="s">
        <v>39</v>
      </c>
      <c r="D25" s="46">
        <v>1421981</v>
      </c>
      <c r="E25" s="46">
        <v>63570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1485551</v>
      </c>
      <c r="O25" s="47">
        <f t="shared" si="2"/>
        <v>14.824822617182432</v>
      </c>
      <c r="P25" s="9"/>
    </row>
    <row r="26" spans="1:16">
      <c r="A26" s="12"/>
      <c r="B26" s="44">
        <v>539</v>
      </c>
      <c r="C26" s="20" t="s">
        <v>40</v>
      </c>
      <c r="D26" s="46">
        <v>86384</v>
      </c>
      <c r="E26" s="46">
        <v>0</v>
      </c>
      <c r="F26" s="46">
        <v>0</v>
      </c>
      <c r="G26" s="46">
        <v>0</v>
      </c>
      <c r="H26" s="46">
        <v>0</v>
      </c>
      <c r="I26" s="46">
        <v>122493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208877</v>
      </c>
      <c r="O26" s="47">
        <f t="shared" si="2"/>
        <v>2.0844551777819911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16449323</v>
      </c>
      <c r="F27" s="31">
        <f t="shared" si="7"/>
        <v>0</v>
      </c>
      <c r="G27" s="31">
        <f t="shared" si="7"/>
        <v>4383582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20832905</v>
      </c>
      <c r="O27" s="43">
        <f t="shared" si="2"/>
        <v>207.89869969163831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15921876</v>
      </c>
      <c r="F28" s="46">
        <v>0</v>
      </c>
      <c r="G28" s="46">
        <v>4383582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20305458</v>
      </c>
      <c r="O28" s="47">
        <f t="shared" si="2"/>
        <v>202.63512529064835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527447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527447</v>
      </c>
      <c r="O29" s="47">
        <f t="shared" si="2"/>
        <v>5.2635744009899508</v>
      </c>
      <c r="P29" s="9"/>
    </row>
    <row r="30" spans="1:16" ht="15.75">
      <c r="A30" s="28" t="s">
        <v>44</v>
      </c>
      <c r="B30" s="29"/>
      <c r="C30" s="30"/>
      <c r="D30" s="31">
        <f>SUM(D31:D35)</f>
        <v>1670258</v>
      </c>
      <c r="E30" s="31">
        <f t="shared" ref="E30:M30" si="9">SUM(E31:E35)</f>
        <v>3685069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366104</v>
      </c>
      <c r="N30" s="31">
        <f t="shared" si="8"/>
        <v>5721431</v>
      </c>
      <c r="O30" s="43">
        <f t="shared" si="2"/>
        <v>57.096121029468996</v>
      </c>
      <c r="P30" s="10"/>
    </row>
    <row r="31" spans="1:16">
      <c r="A31" s="13"/>
      <c r="B31" s="45">
        <v>551</v>
      </c>
      <c r="C31" s="21" t="s">
        <v>45</v>
      </c>
      <c r="D31" s="46">
        <v>24297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24297</v>
      </c>
      <c r="O31" s="47">
        <f t="shared" si="2"/>
        <v>0.24246809105152334</v>
      </c>
      <c r="P31" s="9"/>
    </row>
    <row r="32" spans="1:16">
      <c r="A32" s="13"/>
      <c r="B32" s="45">
        <v>552</v>
      </c>
      <c r="C32" s="21" t="s">
        <v>46</v>
      </c>
      <c r="D32" s="46">
        <v>1346779</v>
      </c>
      <c r="E32" s="46">
        <v>261697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366104</v>
      </c>
      <c r="N32" s="46">
        <f t="shared" si="8"/>
        <v>1974580</v>
      </c>
      <c r="O32" s="47">
        <f t="shared" si="2"/>
        <v>19.705010628000039</v>
      </c>
      <c r="P32" s="9"/>
    </row>
    <row r="33" spans="1:16">
      <c r="A33" s="13"/>
      <c r="B33" s="45">
        <v>553</v>
      </c>
      <c r="C33" s="21" t="s">
        <v>47</v>
      </c>
      <c r="D33" s="46">
        <v>163108</v>
      </c>
      <c r="E33" s="46">
        <v>13271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176379</v>
      </c>
      <c r="O33" s="47">
        <f t="shared" si="2"/>
        <v>1.760146496751724</v>
      </c>
      <c r="P33" s="9"/>
    </row>
    <row r="34" spans="1:16">
      <c r="A34" s="13"/>
      <c r="B34" s="45">
        <v>554</v>
      </c>
      <c r="C34" s="21" t="s">
        <v>48</v>
      </c>
      <c r="D34" s="46">
        <v>136074</v>
      </c>
      <c r="E34" s="46">
        <v>2492218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2628292</v>
      </c>
      <c r="O34" s="47">
        <f t="shared" si="2"/>
        <v>26.228626742642728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917883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917883</v>
      </c>
      <c r="O35" s="47">
        <f t="shared" si="2"/>
        <v>9.1598690710229818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SUM(D37:D41)</f>
        <v>3161909</v>
      </c>
      <c r="E36" s="31">
        <f t="shared" si="10"/>
        <v>91913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3253822</v>
      </c>
      <c r="O36" s="43">
        <f t="shared" si="2"/>
        <v>32.471005019609407</v>
      </c>
      <c r="P36" s="10"/>
    </row>
    <row r="37" spans="1:16">
      <c r="A37" s="12"/>
      <c r="B37" s="44">
        <v>561</v>
      </c>
      <c r="C37" s="20" t="s">
        <v>51</v>
      </c>
      <c r="D37" s="46">
        <v>57126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57126</v>
      </c>
      <c r="O37" s="47">
        <f t="shared" ref="O37:O68" si="11">(N37/O$73)</f>
        <v>0.57007993453551153</v>
      </c>
      <c r="P37" s="9"/>
    </row>
    <row r="38" spans="1:16">
      <c r="A38" s="12"/>
      <c r="B38" s="44">
        <v>562</v>
      </c>
      <c r="C38" s="20" t="s">
        <v>52</v>
      </c>
      <c r="D38" s="46">
        <v>895075</v>
      </c>
      <c r="E38" s="46">
        <v>46326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941401</v>
      </c>
      <c r="O38" s="47">
        <f t="shared" si="11"/>
        <v>9.3945632540640869</v>
      </c>
      <c r="P38" s="9"/>
    </row>
    <row r="39" spans="1:16">
      <c r="A39" s="12"/>
      <c r="B39" s="44">
        <v>563</v>
      </c>
      <c r="C39" s="20" t="s">
        <v>53</v>
      </c>
      <c r="D39" s="46">
        <v>424587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424587</v>
      </c>
      <c r="O39" s="47">
        <f t="shared" si="11"/>
        <v>4.2370992046463822</v>
      </c>
      <c r="P39" s="9"/>
    </row>
    <row r="40" spans="1:16">
      <c r="A40" s="12"/>
      <c r="B40" s="44">
        <v>564</v>
      </c>
      <c r="C40" s="20" t="s">
        <v>54</v>
      </c>
      <c r="D40" s="46">
        <v>1614328</v>
      </c>
      <c r="E40" s="46">
        <v>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1614339</v>
      </c>
      <c r="O40" s="47">
        <f t="shared" si="11"/>
        <v>16.110042212619877</v>
      </c>
      <c r="P40" s="9"/>
    </row>
    <row r="41" spans="1:16">
      <c r="A41" s="12"/>
      <c r="B41" s="44">
        <v>569</v>
      </c>
      <c r="C41" s="20" t="s">
        <v>55</v>
      </c>
      <c r="D41" s="46">
        <v>170793</v>
      </c>
      <c r="E41" s="46">
        <v>45576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216369</v>
      </c>
      <c r="O41" s="47">
        <f t="shared" si="11"/>
        <v>2.1592204137435509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3106451</v>
      </c>
      <c r="E42" s="31">
        <f t="shared" si="13"/>
        <v>1059583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4166034</v>
      </c>
      <c r="O42" s="43">
        <f t="shared" si="11"/>
        <v>41.574281237837674</v>
      </c>
      <c r="P42" s="9"/>
    </row>
    <row r="43" spans="1:16">
      <c r="A43" s="12"/>
      <c r="B43" s="44">
        <v>571</v>
      </c>
      <c r="C43" s="20" t="s">
        <v>57</v>
      </c>
      <c r="D43" s="46">
        <v>1295065</v>
      </c>
      <c r="E43" s="46">
        <v>188084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1483149</v>
      </c>
      <c r="O43" s="47">
        <f t="shared" si="11"/>
        <v>14.800852235871746</v>
      </c>
      <c r="P43" s="9"/>
    </row>
    <row r="44" spans="1:16">
      <c r="A44" s="12"/>
      <c r="B44" s="44">
        <v>572</v>
      </c>
      <c r="C44" s="20" t="s">
        <v>58</v>
      </c>
      <c r="D44" s="46">
        <v>1810926</v>
      </c>
      <c r="E44" s="46">
        <v>871499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2682425</v>
      </c>
      <c r="O44" s="47">
        <f t="shared" si="11"/>
        <v>26.768838504296106</v>
      </c>
      <c r="P44" s="9"/>
    </row>
    <row r="45" spans="1:16">
      <c r="A45" s="12"/>
      <c r="B45" s="44">
        <v>579</v>
      </c>
      <c r="C45" s="20" t="s">
        <v>59</v>
      </c>
      <c r="D45" s="46">
        <v>460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460</v>
      </c>
      <c r="O45" s="47">
        <f t="shared" si="11"/>
        <v>4.5904976698234656E-3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SUM(D47:D48)</f>
        <v>3584621</v>
      </c>
      <c r="E46" s="31">
        <f t="shared" si="14"/>
        <v>723635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1250000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5558256</v>
      </c>
      <c r="O46" s="43">
        <f t="shared" si="11"/>
        <v>55.467741774526729</v>
      </c>
      <c r="P46" s="9"/>
    </row>
    <row r="47" spans="1:16">
      <c r="A47" s="12"/>
      <c r="B47" s="44">
        <v>581</v>
      </c>
      <c r="C47" s="20" t="s">
        <v>60</v>
      </c>
      <c r="D47" s="46">
        <v>3584621</v>
      </c>
      <c r="E47" s="46">
        <v>187038</v>
      </c>
      <c r="F47" s="46">
        <v>0</v>
      </c>
      <c r="G47" s="46">
        <v>0</v>
      </c>
      <c r="H47" s="46">
        <v>0</v>
      </c>
      <c r="I47" s="46">
        <v>1250000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5021659</v>
      </c>
      <c r="O47" s="47">
        <f t="shared" si="11"/>
        <v>50.112856387278335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536597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9" si="15">SUM(D48:M48)</f>
        <v>536597</v>
      </c>
      <c r="O48" s="47">
        <f t="shared" si="11"/>
        <v>5.3548853872483955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SUM(D50:D70)</f>
        <v>1475042</v>
      </c>
      <c r="E49" s="31">
        <f t="shared" si="16"/>
        <v>3203301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4678343</v>
      </c>
      <c r="O49" s="43">
        <f t="shared" si="11"/>
        <v>46.686788348119393</v>
      </c>
      <c r="P49" s="9"/>
    </row>
    <row r="50" spans="1:16">
      <c r="A50" s="12"/>
      <c r="B50" s="44">
        <v>601</v>
      </c>
      <c r="C50" s="20" t="s">
        <v>63</v>
      </c>
      <c r="D50" s="46">
        <v>6905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6905</v>
      </c>
      <c r="O50" s="47">
        <f t="shared" si="11"/>
        <v>6.8907361761154404E-2</v>
      </c>
      <c r="P50" s="9"/>
    </row>
    <row r="51" spans="1:16">
      <c r="A51" s="12"/>
      <c r="B51" s="44">
        <v>602</v>
      </c>
      <c r="C51" s="20" t="s">
        <v>64</v>
      </c>
      <c r="D51" s="46">
        <v>7055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7055</v>
      </c>
      <c r="O51" s="47">
        <f t="shared" si="11"/>
        <v>7.0404263175227286E-2</v>
      </c>
      <c r="P51" s="9"/>
    </row>
    <row r="52" spans="1:16">
      <c r="A52" s="12"/>
      <c r="B52" s="44">
        <v>603</v>
      </c>
      <c r="C52" s="20" t="s">
        <v>65</v>
      </c>
      <c r="D52" s="46">
        <v>3738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3738</v>
      </c>
      <c r="O52" s="47">
        <f t="shared" si="11"/>
        <v>3.7302783238695902E-2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548772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548772</v>
      </c>
      <c r="O53" s="47">
        <f t="shared" si="11"/>
        <v>5.4763838853573104</v>
      </c>
      <c r="P53" s="9"/>
    </row>
    <row r="54" spans="1:16">
      <c r="A54" s="12"/>
      <c r="B54" s="44">
        <v>606</v>
      </c>
      <c r="C54" s="20" t="s">
        <v>67</v>
      </c>
      <c r="D54" s="46">
        <v>0</v>
      </c>
      <c r="E54" s="46">
        <v>45971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45971</v>
      </c>
      <c r="O54" s="47">
        <f t="shared" si="11"/>
        <v>0.45876036604229248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62467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62467</v>
      </c>
      <c r="O55" s="47">
        <f t="shared" si="11"/>
        <v>0.62337960421926608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298644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298644</v>
      </c>
      <c r="O56" s="47">
        <f t="shared" si="11"/>
        <v>2.9802708393625195</v>
      </c>
      <c r="P56" s="9"/>
    </row>
    <row r="57" spans="1:16">
      <c r="A57" s="12"/>
      <c r="B57" s="44">
        <v>621</v>
      </c>
      <c r="C57" s="20" t="s">
        <v>94</v>
      </c>
      <c r="D57" s="46">
        <v>2412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2412</v>
      </c>
      <c r="O57" s="47">
        <f t="shared" si="11"/>
        <v>2.4070174738291737E-2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105506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105506</v>
      </c>
      <c r="O58" s="47">
        <f t="shared" si="11"/>
        <v>1.0528805372878143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276856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276856</v>
      </c>
      <c r="O59" s="47">
        <f t="shared" si="11"/>
        <v>2.7628409192970551</v>
      </c>
      <c r="P59" s="9"/>
    </row>
    <row r="60" spans="1:16">
      <c r="A60" s="12"/>
      <c r="B60" s="44">
        <v>674</v>
      </c>
      <c r="C60" s="20" t="s">
        <v>72</v>
      </c>
      <c r="D60" s="46">
        <v>0</v>
      </c>
      <c r="E60" s="46">
        <v>223626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0" si="17">SUM(D60:M60)</f>
        <v>223626</v>
      </c>
      <c r="O60" s="47">
        <f t="shared" si="11"/>
        <v>2.2316405041563963</v>
      </c>
      <c r="P60" s="9"/>
    </row>
    <row r="61" spans="1:16">
      <c r="A61" s="12"/>
      <c r="B61" s="44">
        <v>685</v>
      </c>
      <c r="C61" s="20" t="s">
        <v>73</v>
      </c>
      <c r="D61" s="46">
        <v>1758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1758</v>
      </c>
      <c r="O61" s="47">
        <f t="shared" si="11"/>
        <v>1.7543684572934027E-2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148251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148251</v>
      </c>
      <c r="O62" s="47">
        <f t="shared" si="11"/>
        <v>1.4794475435847796</v>
      </c>
      <c r="P62" s="9"/>
    </row>
    <row r="63" spans="1:16">
      <c r="A63" s="12"/>
      <c r="B63" s="44">
        <v>711</v>
      </c>
      <c r="C63" s="20" t="s">
        <v>75</v>
      </c>
      <c r="D63" s="46">
        <v>991624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991624</v>
      </c>
      <c r="O63" s="47">
        <f t="shared" si="11"/>
        <v>9.8957557855239653</v>
      </c>
      <c r="P63" s="9"/>
    </row>
    <row r="64" spans="1:16">
      <c r="A64" s="12"/>
      <c r="B64" s="44">
        <v>712</v>
      </c>
      <c r="C64" s="20" t="s">
        <v>76</v>
      </c>
      <c r="D64" s="46">
        <v>461550</v>
      </c>
      <c r="E64" s="46">
        <v>81715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543265</v>
      </c>
      <c r="O64" s="47">
        <f t="shared" si="11"/>
        <v>5.4214276447753154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700279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700279</v>
      </c>
      <c r="O65" s="47">
        <f t="shared" si="11"/>
        <v>6.988324168970232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30949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30949</v>
      </c>
      <c r="O66" s="47">
        <f t="shared" si="11"/>
        <v>0.30885067909427483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62206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62206</v>
      </c>
      <c r="O67" s="47">
        <f t="shared" si="11"/>
        <v>0.62077499575877937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187238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187238</v>
      </c>
      <c r="O68" s="47">
        <f t="shared" si="11"/>
        <v>1.8685121797878392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93154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93154</v>
      </c>
      <c r="O69" s="47">
        <f>(N69/O$73)</f>
        <v>0.92961569551029366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337667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337667</v>
      </c>
      <c r="O70" s="47">
        <f>(N70/O$73)</f>
        <v>3.3696947319049566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SUM(D5,D12,D21,D27,D30,D36,D42,D46,D49)</f>
        <v>68292866</v>
      </c>
      <c r="E71" s="15">
        <f t="shared" si="18"/>
        <v>32655171</v>
      </c>
      <c r="F71" s="15">
        <f t="shared" si="18"/>
        <v>0</v>
      </c>
      <c r="G71" s="15">
        <f t="shared" si="18"/>
        <v>4388130</v>
      </c>
      <c r="H71" s="15">
        <f t="shared" si="18"/>
        <v>0</v>
      </c>
      <c r="I71" s="15">
        <f t="shared" si="18"/>
        <v>11367946</v>
      </c>
      <c r="J71" s="15">
        <f t="shared" si="18"/>
        <v>2559546</v>
      </c>
      <c r="K71" s="15">
        <f t="shared" si="18"/>
        <v>0</v>
      </c>
      <c r="L71" s="15">
        <f t="shared" si="18"/>
        <v>0</v>
      </c>
      <c r="M71" s="15">
        <f t="shared" si="18"/>
        <v>366104</v>
      </c>
      <c r="N71" s="15">
        <f>SUM(D71:M71)</f>
        <v>119629763</v>
      </c>
      <c r="O71" s="37">
        <f>(N71/O$73)</f>
        <v>1193.8264093326814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95</v>
      </c>
      <c r="M73" s="118"/>
      <c r="N73" s="118"/>
      <c r="O73" s="41">
        <v>100207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16066108</v>
      </c>
      <c r="E5" s="26">
        <f t="shared" si="0"/>
        <v>2588633</v>
      </c>
      <c r="F5" s="26">
        <f t="shared" si="0"/>
        <v>0</v>
      </c>
      <c r="G5" s="26">
        <f t="shared" si="0"/>
        <v>4435</v>
      </c>
      <c r="H5" s="26">
        <f t="shared" si="0"/>
        <v>0</v>
      </c>
      <c r="I5" s="26">
        <f t="shared" si="0"/>
        <v>0</v>
      </c>
      <c r="J5" s="26">
        <f t="shared" si="0"/>
        <v>2665108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21324284</v>
      </c>
      <c r="O5" s="32">
        <f t="shared" ref="O5:O36" si="2">(N5/O$73)</f>
        <v>215.9924235518146</v>
      </c>
      <c r="P5" s="6"/>
    </row>
    <row r="6" spans="1:133">
      <c r="A6" s="12"/>
      <c r="B6" s="44">
        <v>511</v>
      </c>
      <c r="C6" s="20" t="s">
        <v>20</v>
      </c>
      <c r="D6" s="46">
        <v>335340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335340</v>
      </c>
      <c r="O6" s="47">
        <f t="shared" si="2"/>
        <v>3.3966392172354065</v>
      </c>
      <c r="P6" s="9"/>
    </row>
    <row r="7" spans="1:133">
      <c r="A7" s="12"/>
      <c r="B7" s="44">
        <v>512</v>
      </c>
      <c r="C7" s="20" t="s">
        <v>21</v>
      </c>
      <c r="D7" s="46">
        <v>460027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460027</v>
      </c>
      <c r="O7" s="47">
        <f t="shared" si="2"/>
        <v>4.6595865366110587</v>
      </c>
      <c r="P7" s="9"/>
    </row>
    <row r="8" spans="1:133">
      <c r="A8" s="12"/>
      <c r="B8" s="44">
        <v>513</v>
      </c>
      <c r="C8" s="20" t="s">
        <v>22</v>
      </c>
      <c r="D8" s="46">
        <v>11856887</v>
      </c>
      <c r="E8" s="46">
        <v>372491</v>
      </c>
      <c r="F8" s="46">
        <v>0</v>
      </c>
      <c r="G8" s="46">
        <v>0</v>
      </c>
      <c r="H8" s="46">
        <v>0</v>
      </c>
      <c r="I8" s="46">
        <v>0</v>
      </c>
      <c r="J8" s="46">
        <v>18135</v>
      </c>
      <c r="K8" s="46">
        <v>0</v>
      </c>
      <c r="L8" s="46">
        <v>0</v>
      </c>
      <c r="M8" s="46">
        <v>0</v>
      </c>
      <c r="N8" s="46">
        <f t="shared" si="1"/>
        <v>12247513</v>
      </c>
      <c r="O8" s="47">
        <f t="shared" si="2"/>
        <v>124.05434177074154</v>
      </c>
      <c r="P8" s="9"/>
    </row>
    <row r="9" spans="1:133">
      <c r="A9" s="12"/>
      <c r="B9" s="44">
        <v>514</v>
      </c>
      <c r="C9" s="20" t="s">
        <v>23</v>
      </c>
      <c r="D9" s="46">
        <v>365686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365686</v>
      </c>
      <c r="O9" s="47">
        <f t="shared" si="2"/>
        <v>3.7040120736981779</v>
      </c>
      <c r="P9" s="9"/>
    </row>
    <row r="10" spans="1:133">
      <c r="A10" s="12"/>
      <c r="B10" s="44">
        <v>515</v>
      </c>
      <c r="C10" s="20" t="s">
        <v>24</v>
      </c>
      <c r="D10" s="46">
        <v>567270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567270</v>
      </c>
      <c r="O10" s="47">
        <f t="shared" si="2"/>
        <v>5.7458446017806679</v>
      </c>
      <c r="P10" s="9"/>
    </row>
    <row r="11" spans="1:133">
      <c r="A11" s="12"/>
      <c r="B11" s="44">
        <v>519</v>
      </c>
      <c r="C11" s="20" t="s">
        <v>25</v>
      </c>
      <c r="D11" s="46">
        <v>2480898</v>
      </c>
      <c r="E11" s="46">
        <v>2216142</v>
      </c>
      <c r="F11" s="46">
        <v>0</v>
      </c>
      <c r="G11" s="46">
        <v>4435</v>
      </c>
      <c r="H11" s="46">
        <v>0</v>
      </c>
      <c r="I11" s="46">
        <v>0</v>
      </c>
      <c r="J11" s="46">
        <v>2646973</v>
      </c>
      <c r="K11" s="46">
        <v>0</v>
      </c>
      <c r="L11" s="46">
        <v>0</v>
      </c>
      <c r="M11" s="46">
        <v>0</v>
      </c>
      <c r="N11" s="46">
        <f t="shared" si="1"/>
        <v>7348448</v>
      </c>
      <c r="O11" s="47">
        <f t="shared" si="2"/>
        <v>74.431999351747749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34695787</v>
      </c>
      <c r="E12" s="31">
        <f t="shared" si="3"/>
        <v>3829086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38524873</v>
      </c>
      <c r="O12" s="43">
        <f t="shared" si="2"/>
        <v>390.2161819968195</v>
      </c>
      <c r="P12" s="10"/>
    </row>
    <row r="13" spans="1:133">
      <c r="A13" s="12"/>
      <c r="B13" s="44">
        <v>521</v>
      </c>
      <c r="C13" s="20" t="s">
        <v>27</v>
      </c>
      <c r="D13" s="46">
        <v>16938344</v>
      </c>
      <c r="E13" s="46">
        <v>74188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17012532</v>
      </c>
      <c r="O13" s="47">
        <f t="shared" si="2"/>
        <v>172.31894010756935</v>
      </c>
      <c r="P13" s="9"/>
    </row>
    <row r="14" spans="1:133">
      <c r="A14" s="12"/>
      <c r="B14" s="44">
        <v>522</v>
      </c>
      <c r="C14" s="20" t="s">
        <v>28</v>
      </c>
      <c r="D14" s="46">
        <v>557841</v>
      </c>
      <c r="E14" s="46">
        <v>1375984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1933825</v>
      </c>
      <c r="O14" s="47">
        <f t="shared" si="2"/>
        <v>19.587600149908333</v>
      </c>
      <c r="P14" s="9"/>
    </row>
    <row r="15" spans="1:133">
      <c r="A15" s="12"/>
      <c r="B15" s="44">
        <v>523</v>
      </c>
      <c r="C15" s="20" t="s">
        <v>29</v>
      </c>
      <c r="D15" s="46">
        <v>10415971</v>
      </c>
      <c r="E15" s="46">
        <v>207535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10623506</v>
      </c>
      <c r="O15" s="47">
        <f t="shared" si="2"/>
        <v>107.60486999503682</v>
      </c>
      <c r="P15" s="9"/>
    </row>
    <row r="16" spans="1:133">
      <c r="A16" s="12"/>
      <c r="B16" s="44">
        <v>524</v>
      </c>
      <c r="C16" s="20" t="s">
        <v>30</v>
      </c>
      <c r="D16" s="46">
        <v>546723</v>
      </c>
      <c r="E16" s="46">
        <v>1210152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1756875</v>
      </c>
      <c r="O16" s="47">
        <f t="shared" si="2"/>
        <v>17.79528396487283</v>
      </c>
      <c r="P16" s="9"/>
    </row>
    <row r="17" spans="1:16">
      <c r="A17" s="12"/>
      <c r="B17" s="44">
        <v>525</v>
      </c>
      <c r="C17" s="20" t="s">
        <v>31</v>
      </c>
      <c r="D17" s="46">
        <v>1236913</v>
      </c>
      <c r="E17" s="46">
        <v>466937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1703850</v>
      </c>
      <c r="O17" s="47">
        <f t="shared" si="2"/>
        <v>17.258196845847639</v>
      </c>
      <c r="P17" s="9"/>
    </row>
    <row r="18" spans="1:16">
      <c r="A18" s="12"/>
      <c r="B18" s="44">
        <v>526</v>
      </c>
      <c r="C18" s="20" t="s">
        <v>32</v>
      </c>
      <c r="D18" s="46">
        <v>4699512</v>
      </c>
      <c r="E18" s="46">
        <v>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4699572</v>
      </c>
      <c r="O18" s="47">
        <f t="shared" si="2"/>
        <v>47.601689507429576</v>
      </c>
      <c r="P18" s="9"/>
    </row>
    <row r="19" spans="1:16">
      <c r="A19" s="12"/>
      <c r="B19" s="44">
        <v>527</v>
      </c>
      <c r="C19" s="20" t="s">
        <v>33</v>
      </c>
      <c r="D19" s="46">
        <v>198545</v>
      </c>
      <c r="E19" s="46">
        <v>107312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305857</v>
      </c>
      <c r="O19" s="47">
        <f t="shared" si="2"/>
        <v>3.0980076372218339</v>
      </c>
      <c r="P19" s="9"/>
    </row>
    <row r="20" spans="1:16">
      <c r="A20" s="12"/>
      <c r="B20" s="44">
        <v>529</v>
      </c>
      <c r="C20" s="20" t="s">
        <v>34</v>
      </c>
      <c r="D20" s="46">
        <v>101938</v>
      </c>
      <c r="E20" s="46">
        <v>386918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488856</v>
      </c>
      <c r="O20" s="47">
        <f t="shared" si="2"/>
        <v>4.9515937889331187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1352769</v>
      </c>
      <c r="E21" s="31">
        <f t="shared" si="5"/>
        <v>89971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9918000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11360740</v>
      </c>
      <c r="O21" s="43">
        <f t="shared" si="2"/>
        <v>115.07226999706261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640392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640392</v>
      </c>
      <c r="O22" s="47">
        <f t="shared" si="2"/>
        <v>6.4864930566106533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9001530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9001530</v>
      </c>
      <c r="O23" s="47">
        <f t="shared" si="2"/>
        <v>91.175970099364918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248245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248245</v>
      </c>
      <c r="O24" s="47">
        <f t="shared" si="2"/>
        <v>2.5144590638832334</v>
      </c>
      <c r="P24" s="9"/>
    </row>
    <row r="25" spans="1:16">
      <c r="A25" s="12"/>
      <c r="B25" s="44">
        <v>537</v>
      </c>
      <c r="C25" s="20" t="s">
        <v>39</v>
      </c>
      <c r="D25" s="46">
        <v>1219763</v>
      </c>
      <c r="E25" s="46">
        <v>89971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1309734</v>
      </c>
      <c r="O25" s="47">
        <f t="shared" si="2"/>
        <v>13.26621896745571</v>
      </c>
      <c r="P25" s="9"/>
    </row>
    <row r="26" spans="1:16">
      <c r="A26" s="12"/>
      <c r="B26" s="44">
        <v>539</v>
      </c>
      <c r="C26" s="20" t="s">
        <v>40</v>
      </c>
      <c r="D26" s="46">
        <v>133006</v>
      </c>
      <c r="E26" s="46">
        <v>0</v>
      </c>
      <c r="F26" s="46">
        <v>0</v>
      </c>
      <c r="G26" s="46">
        <v>0</v>
      </c>
      <c r="H26" s="46">
        <v>0</v>
      </c>
      <c r="I26" s="46">
        <v>27833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160839</v>
      </c>
      <c r="O26" s="47">
        <f t="shared" si="2"/>
        <v>1.6291288097480932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267323</v>
      </c>
      <c r="E27" s="31">
        <f t="shared" si="7"/>
        <v>17284635</v>
      </c>
      <c r="F27" s="31">
        <f t="shared" si="7"/>
        <v>0</v>
      </c>
      <c r="G27" s="31">
        <f t="shared" si="7"/>
        <v>3102313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20654271</v>
      </c>
      <c r="O27" s="43">
        <f t="shared" si="2"/>
        <v>209.20590112127383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16224757</v>
      </c>
      <c r="F28" s="46">
        <v>0</v>
      </c>
      <c r="G28" s="46">
        <v>3102313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19327070</v>
      </c>
      <c r="O28" s="47">
        <f t="shared" si="2"/>
        <v>195.7627599339593</v>
      </c>
      <c r="P28" s="9"/>
    </row>
    <row r="29" spans="1:16">
      <c r="A29" s="12"/>
      <c r="B29" s="44">
        <v>542</v>
      </c>
      <c r="C29" s="20" t="s">
        <v>43</v>
      </c>
      <c r="D29" s="46">
        <v>267323</v>
      </c>
      <c r="E29" s="46">
        <v>1059878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1327201</v>
      </c>
      <c r="O29" s="47">
        <f t="shared" si="2"/>
        <v>13.443141187314513</v>
      </c>
      <c r="P29" s="9"/>
    </row>
    <row r="30" spans="1:16" ht="15.75">
      <c r="A30" s="28" t="s">
        <v>44</v>
      </c>
      <c r="B30" s="29"/>
      <c r="C30" s="30"/>
      <c r="D30" s="31">
        <f>SUM(D31:D35)</f>
        <v>1466633</v>
      </c>
      <c r="E30" s="31">
        <f t="shared" ref="E30:M30" si="9">SUM(E31:E35)</f>
        <v>6055485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444917</v>
      </c>
      <c r="N30" s="31">
        <f t="shared" si="8"/>
        <v>7967035</v>
      </c>
      <c r="O30" s="43">
        <f t="shared" si="2"/>
        <v>80.697630840600851</v>
      </c>
      <c r="P30" s="10"/>
    </row>
    <row r="31" spans="1:16">
      <c r="A31" s="13"/>
      <c r="B31" s="45">
        <v>551</v>
      </c>
      <c r="C31" s="21" t="s">
        <v>45</v>
      </c>
      <c r="D31" s="46">
        <v>48283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48283</v>
      </c>
      <c r="O31" s="47">
        <f t="shared" si="2"/>
        <v>0.48905567879100953</v>
      </c>
      <c r="P31" s="9"/>
    </row>
    <row r="32" spans="1:16">
      <c r="A32" s="13"/>
      <c r="B32" s="45">
        <v>552</v>
      </c>
      <c r="C32" s="21" t="s">
        <v>46</v>
      </c>
      <c r="D32" s="46">
        <v>1079675</v>
      </c>
      <c r="E32" s="46">
        <v>390207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444917</v>
      </c>
      <c r="N32" s="46">
        <f t="shared" si="8"/>
        <v>1914799</v>
      </c>
      <c r="O32" s="47">
        <f t="shared" si="2"/>
        <v>19.394886910368996</v>
      </c>
      <c r="P32" s="9"/>
    </row>
    <row r="33" spans="1:16">
      <c r="A33" s="13"/>
      <c r="B33" s="45">
        <v>553</v>
      </c>
      <c r="C33" s="21" t="s">
        <v>47</v>
      </c>
      <c r="D33" s="46">
        <v>159951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159951</v>
      </c>
      <c r="O33" s="47">
        <f t="shared" si="2"/>
        <v>1.6201343097632865</v>
      </c>
      <c r="P33" s="9"/>
    </row>
    <row r="34" spans="1:16">
      <c r="A34" s="13"/>
      <c r="B34" s="45">
        <v>554</v>
      </c>
      <c r="C34" s="21" t="s">
        <v>48</v>
      </c>
      <c r="D34" s="46">
        <v>178724</v>
      </c>
      <c r="E34" s="46">
        <v>4538826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4717550</v>
      </c>
      <c r="O34" s="47">
        <f t="shared" si="2"/>
        <v>47.783787616356214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1126452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1126452</v>
      </c>
      <c r="O35" s="47">
        <f t="shared" si="2"/>
        <v>11.409766325321341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SUM(D37:D41)</f>
        <v>2664034</v>
      </c>
      <c r="E36" s="31">
        <f t="shared" si="10"/>
        <v>53402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2717436</v>
      </c>
      <c r="O36" s="43">
        <f t="shared" si="2"/>
        <v>27.524750068370356</v>
      </c>
      <c r="P36" s="10"/>
    </row>
    <row r="37" spans="1:16">
      <c r="A37" s="12"/>
      <c r="B37" s="44">
        <v>561</v>
      </c>
      <c r="C37" s="20" t="s">
        <v>51</v>
      </c>
      <c r="D37" s="46">
        <v>84958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84958</v>
      </c>
      <c r="O37" s="47">
        <f t="shared" ref="O37:O68" si="11">(N37/O$73)</f>
        <v>0.86053460552837624</v>
      </c>
      <c r="P37" s="9"/>
    </row>
    <row r="38" spans="1:16">
      <c r="A38" s="12"/>
      <c r="B38" s="44">
        <v>562</v>
      </c>
      <c r="C38" s="20" t="s">
        <v>52</v>
      </c>
      <c r="D38" s="46">
        <v>783199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783199</v>
      </c>
      <c r="O38" s="47">
        <f t="shared" si="11"/>
        <v>7.9329767945951968</v>
      </c>
      <c r="P38" s="9"/>
    </row>
    <row r="39" spans="1:16">
      <c r="A39" s="12"/>
      <c r="B39" s="44">
        <v>563</v>
      </c>
      <c r="C39" s="20" t="s">
        <v>53</v>
      </c>
      <c r="D39" s="46">
        <v>409437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409437</v>
      </c>
      <c r="O39" s="47">
        <f t="shared" si="11"/>
        <v>4.147163389954116</v>
      </c>
      <c r="P39" s="9"/>
    </row>
    <row r="40" spans="1:16">
      <c r="A40" s="12"/>
      <c r="B40" s="44">
        <v>564</v>
      </c>
      <c r="C40" s="20" t="s">
        <v>54</v>
      </c>
      <c r="D40" s="46">
        <v>1137028</v>
      </c>
      <c r="E40" s="46">
        <v>6725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1143753</v>
      </c>
      <c r="O40" s="47">
        <f t="shared" si="11"/>
        <v>11.585007140903704</v>
      </c>
      <c r="P40" s="9"/>
    </row>
    <row r="41" spans="1:16">
      <c r="A41" s="12"/>
      <c r="B41" s="44">
        <v>569</v>
      </c>
      <c r="C41" s="20" t="s">
        <v>55</v>
      </c>
      <c r="D41" s="46">
        <v>249412</v>
      </c>
      <c r="E41" s="46">
        <v>46677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296089</v>
      </c>
      <c r="O41" s="47">
        <f t="shared" si="11"/>
        <v>2.9990681373889614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3103986</v>
      </c>
      <c r="E42" s="31">
        <f t="shared" si="13"/>
        <v>3312752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6416738</v>
      </c>
      <c r="O42" s="43">
        <f t="shared" si="11"/>
        <v>64.994763337283615</v>
      </c>
      <c r="P42" s="9"/>
    </row>
    <row r="43" spans="1:16">
      <c r="A43" s="12"/>
      <c r="B43" s="44">
        <v>571</v>
      </c>
      <c r="C43" s="20" t="s">
        <v>57</v>
      </c>
      <c r="D43" s="46">
        <v>1143848</v>
      </c>
      <c r="E43" s="46">
        <v>175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1144023</v>
      </c>
      <c r="O43" s="47">
        <f t="shared" si="11"/>
        <v>11.587741955088275</v>
      </c>
      <c r="P43" s="9"/>
    </row>
    <row r="44" spans="1:16">
      <c r="A44" s="12"/>
      <c r="B44" s="44">
        <v>572</v>
      </c>
      <c r="C44" s="20" t="s">
        <v>58</v>
      </c>
      <c r="D44" s="46">
        <v>1959604</v>
      </c>
      <c r="E44" s="46">
        <v>3312577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5272181</v>
      </c>
      <c r="O44" s="47">
        <f t="shared" si="11"/>
        <v>53.401612527474754</v>
      </c>
      <c r="P44" s="9"/>
    </row>
    <row r="45" spans="1:16">
      <c r="A45" s="12"/>
      <c r="B45" s="44">
        <v>579</v>
      </c>
      <c r="C45" s="20" t="s">
        <v>59</v>
      </c>
      <c r="D45" s="46">
        <v>534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534</v>
      </c>
      <c r="O45" s="47">
        <f t="shared" si="11"/>
        <v>5.4088547205931505E-3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SUM(D47:D48)</f>
        <v>0</v>
      </c>
      <c r="E46" s="31">
        <f t="shared" si="14"/>
        <v>899555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1285000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2184555</v>
      </c>
      <c r="O46" s="43">
        <f t="shared" si="11"/>
        <v>22.127229633231032</v>
      </c>
      <c r="P46" s="9"/>
    </row>
    <row r="47" spans="1:16">
      <c r="A47" s="12"/>
      <c r="B47" s="44">
        <v>581</v>
      </c>
      <c r="C47" s="20" t="s">
        <v>60</v>
      </c>
      <c r="D47" s="46">
        <v>0</v>
      </c>
      <c r="E47" s="46">
        <v>264882</v>
      </c>
      <c r="F47" s="46">
        <v>0</v>
      </c>
      <c r="G47" s="46">
        <v>0</v>
      </c>
      <c r="H47" s="46">
        <v>0</v>
      </c>
      <c r="I47" s="46">
        <v>1285000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1549882</v>
      </c>
      <c r="O47" s="47">
        <f t="shared" si="11"/>
        <v>15.69866399262613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634673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9" si="15">SUM(D48:M48)</f>
        <v>634673</v>
      </c>
      <c r="O48" s="47">
        <f t="shared" si="11"/>
        <v>6.4285656406049005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SUM(D50:D70)</f>
        <v>1257789</v>
      </c>
      <c r="E49" s="31">
        <f t="shared" si="16"/>
        <v>3088170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4345959</v>
      </c>
      <c r="O49" s="43">
        <f t="shared" si="11"/>
        <v>44.019964143547355</v>
      </c>
      <c r="P49" s="9"/>
    </row>
    <row r="50" spans="1:16">
      <c r="A50" s="12"/>
      <c r="B50" s="44">
        <v>601</v>
      </c>
      <c r="C50" s="20" t="s">
        <v>63</v>
      </c>
      <c r="D50" s="46">
        <v>7218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7218</v>
      </c>
      <c r="O50" s="47">
        <f t="shared" si="11"/>
        <v>7.3110699200826523E-2</v>
      </c>
      <c r="P50" s="9"/>
    </row>
    <row r="51" spans="1:16">
      <c r="A51" s="12"/>
      <c r="B51" s="44">
        <v>602</v>
      </c>
      <c r="C51" s="20" t="s">
        <v>64</v>
      </c>
      <c r="D51" s="46">
        <v>7177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7177</v>
      </c>
      <c r="O51" s="47">
        <f t="shared" si="11"/>
        <v>7.2695412602428913E-2</v>
      </c>
      <c r="P51" s="9"/>
    </row>
    <row r="52" spans="1:16">
      <c r="A52" s="12"/>
      <c r="B52" s="44">
        <v>603</v>
      </c>
      <c r="C52" s="20" t="s">
        <v>65</v>
      </c>
      <c r="D52" s="46">
        <v>3819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3819</v>
      </c>
      <c r="O52" s="47">
        <f t="shared" si="11"/>
        <v>3.8682427299522926E-2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587166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587166</v>
      </c>
      <c r="O53" s="47">
        <f t="shared" si="11"/>
        <v>5.9473700203591724</v>
      </c>
      <c r="P53" s="9"/>
    </row>
    <row r="54" spans="1:16">
      <c r="A54" s="12"/>
      <c r="B54" s="44">
        <v>606</v>
      </c>
      <c r="C54" s="20" t="s">
        <v>67</v>
      </c>
      <c r="D54" s="46">
        <v>0</v>
      </c>
      <c r="E54" s="46">
        <v>46139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46139</v>
      </c>
      <c r="O54" s="47">
        <f t="shared" si="11"/>
        <v>0.46733922837724229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61495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61495</v>
      </c>
      <c r="O55" s="47">
        <f t="shared" si="11"/>
        <v>0.62287925288928059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283140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283140</v>
      </c>
      <c r="O56" s="47">
        <f t="shared" si="11"/>
        <v>2.8679084748852897</v>
      </c>
      <c r="P56" s="9"/>
    </row>
    <row r="57" spans="1:16">
      <c r="A57" s="12"/>
      <c r="B57" s="44">
        <v>616</v>
      </c>
      <c r="C57" s="20" t="s">
        <v>97</v>
      </c>
      <c r="D57" s="46">
        <v>900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900</v>
      </c>
      <c r="O57" s="47">
        <f t="shared" si="11"/>
        <v>9.1160472818985691E-3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39086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39086</v>
      </c>
      <c r="O58" s="47">
        <f t="shared" si="11"/>
        <v>0.39589980451143053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262272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262272</v>
      </c>
      <c r="O59" s="47">
        <f t="shared" si="11"/>
        <v>2.6565377252423348</v>
      </c>
      <c r="P59" s="9"/>
    </row>
    <row r="60" spans="1:16">
      <c r="A60" s="12"/>
      <c r="B60" s="44">
        <v>674</v>
      </c>
      <c r="C60" s="20" t="s">
        <v>72</v>
      </c>
      <c r="D60" s="46">
        <v>0</v>
      </c>
      <c r="E60" s="46">
        <v>173573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173573</v>
      </c>
      <c r="O60" s="47">
        <f t="shared" si="11"/>
        <v>1.7581107498455337</v>
      </c>
      <c r="P60" s="9"/>
    </row>
    <row r="61" spans="1:16">
      <c r="A61" s="12"/>
      <c r="B61" s="44">
        <v>685</v>
      </c>
      <c r="C61" s="20" t="s">
        <v>73</v>
      </c>
      <c r="D61" s="46">
        <v>1853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1853</v>
      </c>
      <c r="O61" s="47">
        <f t="shared" si="11"/>
        <v>1.876892845928672E-2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145004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145004</v>
      </c>
      <c r="O62" s="47">
        <f t="shared" si="11"/>
        <v>1.4687370222938001</v>
      </c>
      <c r="P62" s="9"/>
    </row>
    <row r="63" spans="1:16">
      <c r="A63" s="12"/>
      <c r="B63" s="44">
        <v>711</v>
      </c>
      <c r="C63" s="20" t="s">
        <v>75</v>
      </c>
      <c r="D63" s="46">
        <v>799306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7">SUM(D63:M63)</f>
        <v>799306</v>
      </c>
      <c r="O63" s="47">
        <f t="shared" si="11"/>
        <v>8.0961236541169086</v>
      </c>
      <c r="P63" s="9"/>
    </row>
    <row r="64" spans="1:16">
      <c r="A64" s="12"/>
      <c r="B64" s="44">
        <v>712</v>
      </c>
      <c r="C64" s="20" t="s">
        <v>76</v>
      </c>
      <c r="D64" s="46">
        <v>437516</v>
      </c>
      <c r="E64" s="46">
        <v>108392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545908</v>
      </c>
      <c r="O64" s="47">
        <f t="shared" si="11"/>
        <v>5.529470155074093</v>
      </c>
      <c r="P64" s="9"/>
    </row>
    <row r="65" spans="1:119">
      <c r="A65" s="12"/>
      <c r="B65" s="44">
        <v>713</v>
      </c>
      <c r="C65" s="20" t="s">
        <v>77</v>
      </c>
      <c r="D65" s="46">
        <v>0</v>
      </c>
      <c r="E65" s="46">
        <v>664014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664014</v>
      </c>
      <c r="O65" s="47">
        <f t="shared" si="11"/>
        <v>6.7257589109362179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25385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25385</v>
      </c>
      <c r="O66" s="47">
        <f t="shared" si="11"/>
        <v>0.25712317805666129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57284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57284</v>
      </c>
      <c r="O67" s="47">
        <f t="shared" si="11"/>
        <v>0.58022628055141956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141222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141222</v>
      </c>
      <c r="O68" s="47">
        <f t="shared" si="11"/>
        <v>1.4304293658269773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124143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124143</v>
      </c>
      <c r="O69" s="47">
        <f>(N69/O$73)</f>
        <v>1.2574371752408156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369855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369855</v>
      </c>
      <c r="O70" s="47">
        <f>(N70/O$73)</f>
        <v>3.7462396304962167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SUM(D5,D12,D21,D27,D30,D36,D42,D46,D49)</f>
        <v>60874429</v>
      </c>
      <c r="E71" s="15">
        <f t="shared" si="18"/>
        <v>37201689</v>
      </c>
      <c r="F71" s="15">
        <f t="shared" si="18"/>
        <v>0</v>
      </c>
      <c r="G71" s="15">
        <f t="shared" si="18"/>
        <v>3106748</v>
      </c>
      <c r="H71" s="15">
        <f t="shared" si="18"/>
        <v>0</v>
      </c>
      <c r="I71" s="15">
        <f t="shared" si="18"/>
        <v>11203000</v>
      </c>
      <c r="J71" s="15">
        <f t="shared" si="18"/>
        <v>2665108</v>
      </c>
      <c r="K71" s="15">
        <f t="shared" si="18"/>
        <v>0</v>
      </c>
      <c r="L71" s="15">
        <f t="shared" si="18"/>
        <v>0</v>
      </c>
      <c r="M71" s="15">
        <f t="shared" si="18"/>
        <v>444917</v>
      </c>
      <c r="N71" s="15">
        <f>SUM(D71:M71)</f>
        <v>115495891</v>
      </c>
      <c r="O71" s="37">
        <f>(N71/O$73)</f>
        <v>1169.8511146900037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98</v>
      </c>
      <c r="M73" s="118"/>
      <c r="N73" s="118"/>
      <c r="O73" s="41">
        <v>98727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14195267</v>
      </c>
      <c r="E5" s="26">
        <f t="shared" si="0"/>
        <v>2493871</v>
      </c>
      <c r="F5" s="26">
        <f t="shared" si="0"/>
        <v>0</v>
      </c>
      <c r="G5" s="26">
        <f t="shared" si="0"/>
        <v>29490</v>
      </c>
      <c r="H5" s="26">
        <f t="shared" si="0"/>
        <v>0</v>
      </c>
      <c r="I5" s="26">
        <f t="shared" si="0"/>
        <v>0</v>
      </c>
      <c r="J5" s="26">
        <f t="shared" si="0"/>
        <v>2129579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18848207</v>
      </c>
      <c r="O5" s="32">
        <f t="shared" ref="O5:O36" si="2">(N5/O$74)</f>
        <v>194.97069472029131</v>
      </c>
      <c r="P5" s="6"/>
    </row>
    <row r="6" spans="1:133">
      <c r="A6" s="12"/>
      <c r="B6" s="44">
        <v>511</v>
      </c>
      <c r="C6" s="20" t="s">
        <v>20</v>
      </c>
      <c r="D6" s="46">
        <v>328397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328397</v>
      </c>
      <c r="O6" s="47">
        <f t="shared" si="2"/>
        <v>3.3970229228732207</v>
      </c>
      <c r="P6" s="9"/>
    </row>
    <row r="7" spans="1:133">
      <c r="A7" s="12"/>
      <c r="B7" s="44">
        <v>512</v>
      </c>
      <c r="C7" s="20" t="s">
        <v>21</v>
      </c>
      <c r="D7" s="46">
        <v>367016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367016</v>
      </c>
      <c r="O7" s="47">
        <f t="shared" si="2"/>
        <v>3.796507778881165</v>
      </c>
      <c r="P7" s="9"/>
    </row>
    <row r="8" spans="1:133">
      <c r="A8" s="12"/>
      <c r="B8" s="44">
        <v>513</v>
      </c>
      <c r="C8" s="20" t="s">
        <v>22</v>
      </c>
      <c r="D8" s="46">
        <v>10496058</v>
      </c>
      <c r="E8" s="46">
        <v>190241</v>
      </c>
      <c r="F8" s="46">
        <v>0</v>
      </c>
      <c r="G8" s="46">
        <v>0</v>
      </c>
      <c r="H8" s="46">
        <v>0</v>
      </c>
      <c r="I8" s="46">
        <v>0</v>
      </c>
      <c r="J8" s="46">
        <v>25185</v>
      </c>
      <c r="K8" s="46">
        <v>0</v>
      </c>
      <c r="L8" s="46">
        <v>0</v>
      </c>
      <c r="M8" s="46">
        <v>0</v>
      </c>
      <c r="N8" s="46">
        <f t="shared" si="1"/>
        <v>10711484</v>
      </c>
      <c r="O8" s="47">
        <f t="shared" si="2"/>
        <v>110.80234193975505</v>
      </c>
      <c r="P8" s="9"/>
    </row>
    <row r="9" spans="1:133">
      <c r="A9" s="12"/>
      <c r="B9" s="44">
        <v>514</v>
      </c>
      <c r="C9" s="20" t="s">
        <v>23</v>
      </c>
      <c r="D9" s="46">
        <v>294324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294324</v>
      </c>
      <c r="O9" s="47">
        <f t="shared" si="2"/>
        <v>3.0445630585898709</v>
      </c>
      <c r="P9" s="9"/>
    </row>
    <row r="10" spans="1:133">
      <c r="A10" s="12"/>
      <c r="B10" s="44">
        <v>515</v>
      </c>
      <c r="C10" s="20" t="s">
        <v>24</v>
      </c>
      <c r="D10" s="46">
        <v>433515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433515</v>
      </c>
      <c r="O10" s="47">
        <f t="shared" si="2"/>
        <v>4.4843905163853028</v>
      </c>
      <c r="P10" s="9"/>
    </row>
    <row r="11" spans="1:133">
      <c r="A11" s="12"/>
      <c r="B11" s="44">
        <v>519</v>
      </c>
      <c r="C11" s="20" t="s">
        <v>25</v>
      </c>
      <c r="D11" s="46">
        <v>2275957</v>
      </c>
      <c r="E11" s="46">
        <v>2303630</v>
      </c>
      <c r="F11" s="46">
        <v>0</v>
      </c>
      <c r="G11" s="46">
        <v>29490</v>
      </c>
      <c r="H11" s="46">
        <v>0</v>
      </c>
      <c r="I11" s="46">
        <v>0</v>
      </c>
      <c r="J11" s="46">
        <v>2104394</v>
      </c>
      <c r="K11" s="46">
        <v>0</v>
      </c>
      <c r="L11" s="46">
        <v>0</v>
      </c>
      <c r="M11" s="46">
        <v>0</v>
      </c>
      <c r="N11" s="46">
        <f t="shared" si="1"/>
        <v>6713471</v>
      </c>
      <c r="O11" s="47">
        <f t="shared" si="2"/>
        <v>69.445868503806693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30576807</v>
      </c>
      <c r="E12" s="31">
        <f t="shared" si="3"/>
        <v>3629735</v>
      </c>
      <c r="F12" s="31">
        <f t="shared" si="3"/>
        <v>0</v>
      </c>
      <c r="G12" s="31">
        <f t="shared" si="3"/>
        <v>270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34206812</v>
      </c>
      <c r="O12" s="43">
        <f t="shared" si="2"/>
        <v>353.84404998344917</v>
      </c>
      <c r="P12" s="10"/>
    </row>
    <row r="13" spans="1:133">
      <c r="A13" s="12"/>
      <c r="B13" s="44">
        <v>521</v>
      </c>
      <c r="C13" s="20" t="s">
        <v>27</v>
      </c>
      <c r="D13" s="46">
        <v>13590557</v>
      </c>
      <c r="E13" s="46">
        <v>123689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13714246</v>
      </c>
      <c r="O13" s="47">
        <f t="shared" si="2"/>
        <v>141.86368338298576</v>
      </c>
      <c r="P13" s="9"/>
    </row>
    <row r="14" spans="1:133">
      <c r="A14" s="12"/>
      <c r="B14" s="44">
        <v>522</v>
      </c>
      <c r="C14" s="20" t="s">
        <v>28</v>
      </c>
      <c r="D14" s="46">
        <v>598756</v>
      </c>
      <c r="E14" s="46">
        <v>1476094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2074850</v>
      </c>
      <c r="O14" s="47">
        <f t="shared" si="2"/>
        <v>21.462781363786824</v>
      </c>
      <c r="P14" s="9"/>
    </row>
    <row r="15" spans="1:133">
      <c r="A15" s="12"/>
      <c r="B15" s="44">
        <v>523</v>
      </c>
      <c r="C15" s="20" t="s">
        <v>29</v>
      </c>
      <c r="D15" s="46">
        <v>9000589</v>
      </c>
      <c r="E15" s="46">
        <v>259482</v>
      </c>
      <c r="F15" s="46">
        <v>0</v>
      </c>
      <c r="G15" s="46">
        <v>270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9260341</v>
      </c>
      <c r="O15" s="47">
        <f t="shared" si="2"/>
        <v>95.791345994703747</v>
      </c>
      <c r="P15" s="9"/>
    </row>
    <row r="16" spans="1:133">
      <c r="A16" s="12"/>
      <c r="B16" s="44">
        <v>524</v>
      </c>
      <c r="C16" s="20" t="s">
        <v>30</v>
      </c>
      <c r="D16" s="46">
        <v>521237</v>
      </c>
      <c r="E16" s="46">
        <v>937206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1458443</v>
      </c>
      <c r="O16" s="47">
        <f t="shared" si="2"/>
        <v>15.08650902019199</v>
      </c>
      <c r="P16" s="9"/>
    </row>
    <row r="17" spans="1:16">
      <c r="A17" s="12"/>
      <c r="B17" s="44">
        <v>525</v>
      </c>
      <c r="C17" s="20" t="s">
        <v>31</v>
      </c>
      <c r="D17" s="46">
        <v>1823914</v>
      </c>
      <c r="E17" s="46">
        <v>439603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2263517</v>
      </c>
      <c r="O17" s="47">
        <f t="shared" si="2"/>
        <v>23.414401274412445</v>
      </c>
      <c r="P17" s="9"/>
    </row>
    <row r="18" spans="1:16">
      <c r="A18" s="12"/>
      <c r="B18" s="44">
        <v>526</v>
      </c>
      <c r="C18" s="20" t="s">
        <v>32</v>
      </c>
      <c r="D18" s="46">
        <v>4752295</v>
      </c>
      <c r="E18" s="46">
        <v>78750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4831045</v>
      </c>
      <c r="O18" s="47">
        <f t="shared" si="2"/>
        <v>49.973570423700764</v>
      </c>
      <c r="P18" s="9"/>
    </row>
    <row r="19" spans="1:16">
      <c r="A19" s="12"/>
      <c r="B19" s="44">
        <v>527</v>
      </c>
      <c r="C19" s="20" t="s">
        <v>33</v>
      </c>
      <c r="D19" s="46">
        <v>176999</v>
      </c>
      <c r="E19" s="46">
        <v>53656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230655</v>
      </c>
      <c r="O19" s="47">
        <f t="shared" si="2"/>
        <v>2.3859545680238332</v>
      </c>
      <c r="P19" s="9"/>
    </row>
    <row r="20" spans="1:16">
      <c r="A20" s="12"/>
      <c r="B20" s="44">
        <v>529</v>
      </c>
      <c r="C20" s="20" t="s">
        <v>34</v>
      </c>
      <c r="D20" s="46">
        <v>112460</v>
      </c>
      <c r="E20" s="46">
        <v>261255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373715</v>
      </c>
      <c r="O20" s="47">
        <f t="shared" si="2"/>
        <v>3.8658039556438264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1385543</v>
      </c>
      <c r="E21" s="31">
        <f t="shared" si="5"/>
        <v>81407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9591374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11058324</v>
      </c>
      <c r="O21" s="43">
        <f t="shared" si="2"/>
        <v>114.39014399205561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573721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573721</v>
      </c>
      <c r="O22" s="47">
        <f t="shared" si="2"/>
        <v>5.93471739490235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8798498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8798498</v>
      </c>
      <c r="O23" s="47">
        <f t="shared" si="2"/>
        <v>91.013923369745115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219155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219155</v>
      </c>
      <c r="O24" s="47">
        <f t="shared" si="2"/>
        <v>2.2669956140350878</v>
      </c>
      <c r="P24" s="9"/>
    </row>
    <row r="25" spans="1:16">
      <c r="A25" s="12"/>
      <c r="B25" s="44">
        <v>537</v>
      </c>
      <c r="C25" s="20" t="s">
        <v>39</v>
      </c>
      <c r="D25" s="46">
        <v>1307218</v>
      </c>
      <c r="E25" s="46">
        <v>81407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1388625</v>
      </c>
      <c r="O25" s="47">
        <f t="shared" si="2"/>
        <v>14.364293694141013</v>
      </c>
      <c r="P25" s="9"/>
    </row>
    <row r="26" spans="1:16">
      <c r="A26" s="12"/>
      <c r="B26" s="44">
        <v>539</v>
      </c>
      <c r="C26" s="20" t="s">
        <v>40</v>
      </c>
      <c r="D26" s="46">
        <v>78325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78325</v>
      </c>
      <c r="O26" s="47">
        <f t="shared" si="2"/>
        <v>0.81021391923204233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12634833</v>
      </c>
      <c r="F27" s="31">
        <f t="shared" si="7"/>
        <v>0</v>
      </c>
      <c r="G27" s="31">
        <f t="shared" si="7"/>
        <v>437235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7" si="8">SUM(D27:M27)</f>
        <v>13072068</v>
      </c>
      <c r="O27" s="43">
        <f t="shared" si="2"/>
        <v>135.22082919563059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12312165</v>
      </c>
      <c r="F28" s="46">
        <v>0</v>
      </c>
      <c r="G28" s="46">
        <v>437235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12749400</v>
      </c>
      <c r="O28" s="47">
        <f t="shared" si="2"/>
        <v>131.88306852035751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322668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322668</v>
      </c>
      <c r="O29" s="47">
        <f t="shared" si="2"/>
        <v>3.3377606752730884</v>
      </c>
      <c r="P29" s="9"/>
    </row>
    <row r="30" spans="1:16" ht="15.75">
      <c r="A30" s="28" t="s">
        <v>44</v>
      </c>
      <c r="B30" s="29"/>
      <c r="C30" s="30"/>
      <c r="D30" s="31">
        <f>SUM(D31:D35)</f>
        <v>1152447</v>
      </c>
      <c r="E30" s="31">
        <f t="shared" ref="E30:M30" si="9">SUM(E31:E35)</f>
        <v>2135406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371293</v>
      </c>
      <c r="N30" s="31">
        <f t="shared" si="8"/>
        <v>3659146</v>
      </c>
      <c r="O30" s="43">
        <f t="shared" si="2"/>
        <v>37.85114614366104</v>
      </c>
      <c r="P30" s="10"/>
    </row>
    <row r="31" spans="1:16">
      <c r="A31" s="13"/>
      <c r="B31" s="45">
        <v>551</v>
      </c>
      <c r="C31" s="21" t="s">
        <v>45</v>
      </c>
      <c r="D31" s="46">
        <v>61527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61527</v>
      </c>
      <c r="O31" s="47">
        <f t="shared" si="2"/>
        <v>0.63645109235352537</v>
      </c>
      <c r="P31" s="9"/>
    </row>
    <row r="32" spans="1:16">
      <c r="A32" s="13"/>
      <c r="B32" s="45">
        <v>552</v>
      </c>
      <c r="C32" s="21" t="s">
        <v>46</v>
      </c>
      <c r="D32" s="46">
        <v>873083</v>
      </c>
      <c r="E32" s="46">
        <v>393712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371293</v>
      </c>
      <c r="N32" s="46">
        <f t="shared" si="8"/>
        <v>1638088</v>
      </c>
      <c r="O32" s="47">
        <f t="shared" si="2"/>
        <v>16.944803045349222</v>
      </c>
      <c r="P32" s="9"/>
    </row>
    <row r="33" spans="1:16">
      <c r="A33" s="13"/>
      <c r="B33" s="45">
        <v>553</v>
      </c>
      <c r="C33" s="21" t="s">
        <v>47</v>
      </c>
      <c r="D33" s="46">
        <v>136526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136526</v>
      </c>
      <c r="O33" s="47">
        <f t="shared" si="2"/>
        <v>1.4122600132406489</v>
      </c>
      <c r="P33" s="9"/>
    </row>
    <row r="34" spans="1:16">
      <c r="A34" s="13"/>
      <c r="B34" s="45">
        <v>554</v>
      </c>
      <c r="C34" s="21" t="s">
        <v>48</v>
      </c>
      <c r="D34" s="46">
        <v>81311</v>
      </c>
      <c r="E34" s="46">
        <v>872984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954295</v>
      </c>
      <c r="O34" s="47">
        <f t="shared" si="2"/>
        <v>9.8714726084078119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868710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868710</v>
      </c>
      <c r="O35" s="47">
        <f t="shared" si="2"/>
        <v>8.9861593843098309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SUM(D37:D41)</f>
        <v>2430867</v>
      </c>
      <c r="E36" s="31">
        <f t="shared" si="10"/>
        <v>44891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2475758</v>
      </c>
      <c r="O36" s="43">
        <f t="shared" si="2"/>
        <v>25.609876696458127</v>
      </c>
      <c r="P36" s="10"/>
    </row>
    <row r="37" spans="1:16">
      <c r="A37" s="12"/>
      <c r="B37" s="44">
        <v>561</v>
      </c>
      <c r="C37" s="20" t="s">
        <v>51</v>
      </c>
      <c r="D37" s="46">
        <v>119006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119006</v>
      </c>
      <c r="O37" s="47">
        <f t="shared" ref="O37:O68" si="11">(N37/O$74)</f>
        <v>1.2310286329030122</v>
      </c>
      <c r="P37" s="9"/>
    </row>
    <row r="38" spans="1:16">
      <c r="A38" s="12"/>
      <c r="B38" s="44">
        <v>562</v>
      </c>
      <c r="C38" s="20" t="s">
        <v>52</v>
      </c>
      <c r="D38" s="46">
        <v>654795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654795</v>
      </c>
      <c r="O38" s="47">
        <f t="shared" si="11"/>
        <v>6.7733676762661368</v>
      </c>
      <c r="P38" s="9"/>
    </row>
    <row r="39" spans="1:16">
      <c r="A39" s="12"/>
      <c r="B39" s="44">
        <v>563</v>
      </c>
      <c r="C39" s="20" t="s">
        <v>53</v>
      </c>
      <c r="D39" s="46">
        <v>355146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355146</v>
      </c>
      <c r="O39" s="47">
        <f t="shared" si="11"/>
        <v>3.6737214498510427</v>
      </c>
      <c r="P39" s="9"/>
    </row>
    <row r="40" spans="1:16">
      <c r="A40" s="12"/>
      <c r="B40" s="44">
        <v>564</v>
      </c>
      <c r="C40" s="20" t="s">
        <v>54</v>
      </c>
      <c r="D40" s="46">
        <v>1010390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1010390</v>
      </c>
      <c r="O40" s="47">
        <f t="shared" si="11"/>
        <v>10.451733697451175</v>
      </c>
      <c r="P40" s="9"/>
    </row>
    <row r="41" spans="1:16">
      <c r="A41" s="12"/>
      <c r="B41" s="44">
        <v>569</v>
      </c>
      <c r="C41" s="20" t="s">
        <v>55</v>
      </c>
      <c r="D41" s="46">
        <v>291530</v>
      </c>
      <c r="E41" s="46">
        <v>44891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336421</v>
      </c>
      <c r="O41" s="47">
        <f t="shared" si="11"/>
        <v>3.4800252399867593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3011436</v>
      </c>
      <c r="E42" s="31">
        <f t="shared" si="13"/>
        <v>1929455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4940891</v>
      </c>
      <c r="O42" s="43">
        <f t="shared" si="11"/>
        <v>51.109845663687523</v>
      </c>
      <c r="P42" s="9"/>
    </row>
    <row r="43" spans="1:16">
      <c r="A43" s="12"/>
      <c r="B43" s="44">
        <v>571</v>
      </c>
      <c r="C43" s="20" t="s">
        <v>57</v>
      </c>
      <c r="D43" s="46">
        <v>1489518</v>
      </c>
      <c r="E43" s="46">
        <v>643869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2133387</v>
      </c>
      <c r="O43" s="47">
        <f t="shared" si="11"/>
        <v>22.068303128103278</v>
      </c>
      <c r="P43" s="9"/>
    </row>
    <row r="44" spans="1:16">
      <c r="A44" s="12"/>
      <c r="B44" s="44">
        <v>572</v>
      </c>
      <c r="C44" s="20" t="s">
        <v>58</v>
      </c>
      <c r="D44" s="46">
        <v>1520917</v>
      </c>
      <c r="E44" s="46">
        <v>1285586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2806503</v>
      </c>
      <c r="O44" s="47">
        <f t="shared" si="11"/>
        <v>29.031187934458789</v>
      </c>
      <c r="P44" s="9"/>
    </row>
    <row r="45" spans="1:16">
      <c r="A45" s="12"/>
      <c r="B45" s="44">
        <v>579</v>
      </c>
      <c r="C45" s="20" t="s">
        <v>59</v>
      </c>
      <c r="D45" s="46">
        <v>1001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1001</v>
      </c>
      <c r="O45" s="47">
        <f t="shared" si="11"/>
        <v>1.0354601125455148E-2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SUM(D47:D48)</f>
        <v>0</v>
      </c>
      <c r="E46" s="31">
        <f t="shared" si="14"/>
        <v>842487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1000000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1842487</v>
      </c>
      <c r="O46" s="43">
        <f t="shared" si="11"/>
        <v>19.059158805031448</v>
      </c>
      <c r="P46" s="9"/>
    </row>
    <row r="47" spans="1:16">
      <c r="A47" s="12"/>
      <c r="B47" s="44">
        <v>581</v>
      </c>
      <c r="C47" s="20" t="s">
        <v>60</v>
      </c>
      <c r="D47" s="46">
        <v>0</v>
      </c>
      <c r="E47" s="46">
        <v>32763</v>
      </c>
      <c r="F47" s="46">
        <v>0</v>
      </c>
      <c r="G47" s="46">
        <v>0</v>
      </c>
      <c r="H47" s="46">
        <v>0</v>
      </c>
      <c r="I47" s="46">
        <v>1000000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1032763</v>
      </c>
      <c r="O47" s="47">
        <f t="shared" si="11"/>
        <v>10.683165756372063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809724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9" si="15">SUM(D48:M48)</f>
        <v>809724</v>
      </c>
      <c r="O48" s="47">
        <f t="shared" si="11"/>
        <v>8.3759930486593834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SUM(D50:D71)</f>
        <v>1114237</v>
      </c>
      <c r="E49" s="31">
        <f t="shared" si="16"/>
        <v>2561788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3676025</v>
      </c>
      <c r="O49" s="43">
        <f t="shared" si="11"/>
        <v>38.025746855345915</v>
      </c>
      <c r="P49" s="9"/>
    </row>
    <row r="50" spans="1:16">
      <c r="A50" s="12"/>
      <c r="B50" s="44">
        <v>601</v>
      </c>
      <c r="C50" s="20" t="s">
        <v>63</v>
      </c>
      <c r="D50" s="46">
        <v>8299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8299</v>
      </c>
      <c r="O50" s="47">
        <f t="shared" si="11"/>
        <v>8.5846987752399864E-2</v>
      </c>
      <c r="P50" s="9"/>
    </row>
    <row r="51" spans="1:16">
      <c r="A51" s="12"/>
      <c r="B51" s="44">
        <v>602</v>
      </c>
      <c r="C51" s="20" t="s">
        <v>64</v>
      </c>
      <c r="D51" s="46">
        <v>7867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7867</v>
      </c>
      <c r="O51" s="47">
        <f t="shared" si="11"/>
        <v>8.1378268785170474E-2</v>
      </c>
      <c r="P51" s="9"/>
    </row>
    <row r="52" spans="1:16">
      <c r="A52" s="12"/>
      <c r="B52" s="44">
        <v>603</v>
      </c>
      <c r="C52" s="20" t="s">
        <v>65</v>
      </c>
      <c r="D52" s="46">
        <v>3694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3694</v>
      </c>
      <c r="O52" s="47">
        <f t="shared" si="11"/>
        <v>3.8211684872558757E-2</v>
      </c>
      <c r="P52" s="9"/>
    </row>
    <row r="53" spans="1:16">
      <c r="A53" s="12"/>
      <c r="B53" s="44">
        <v>604</v>
      </c>
      <c r="C53" s="20" t="s">
        <v>66</v>
      </c>
      <c r="D53" s="46">
        <v>0</v>
      </c>
      <c r="E53" s="46">
        <v>530464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530464</v>
      </c>
      <c r="O53" s="47">
        <f t="shared" si="11"/>
        <v>5.4872558755379011</v>
      </c>
      <c r="P53" s="9"/>
    </row>
    <row r="54" spans="1:16">
      <c r="A54" s="12"/>
      <c r="B54" s="44">
        <v>606</v>
      </c>
      <c r="C54" s="20" t="s">
        <v>67</v>
      </c>
      <c r="D54" s="46">
        <v>0</v>
      </c>
      <c r="E54" s="46">
        <v>37181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37181</v>
      </c>
      <c r="O54" s="47">
        <f t="shared" si="11"/>
        <v>0.38460981463091692</v>
      </c>
      <c r="P54" s="9"/>
    </row>
    <row r="55" spans="1:16">
      <c r="A55" s="12"/>
      <c r="B55" s="44">
        <v>608</v>
      </c>
      <c r="C55" s="20" t="s">
        <v>68</v>
      </c>
      <c r="D55" s="46">
        <v>0</v>
      </c>
      <c r="E55" s="46">
        <v>58429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58429</v>
      </c>
      <c r="O55" s="47">
        <f t="shared" si="11"/>
        <v>0.60440458457464419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233339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233339</v>
      </c>
      <c r="O56" s="47">
        <f t="shared" si="11"/>
        <v>2.4137185534591197</v>
      </c>
      <c r="P56" s="9"/>
    </row>
    <row r="57" spans="1:16">
      <c r="A57" s="12"/>
      <c r="B57" s="44">
        <v>623</v>
      </c>
      <c r="C57" s="20" t="s">
        <v>100</v>
      </c>
      <c r="D57" s="46">
        <v>946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946</v>
      </c>
      <c r="O57" s="47">
        <f t="shared" si="11"/>
        <v>9.7856669976828861E-3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64287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64287</v>
      </c>
      <c r="O58" s="47">
        <f t="shared" si="11"/>
        <v>0.66500124131082428</v>
      </c>
      <c r="P58" s="9"/>
    </row>
    <row r="59" spans="1:16">
      <c r="A59" s="12"/>
      <c r="B59" s="44">
        <v>654</v>
      </c>
      <c r="C59" s="20" t="s">
        <v>71</v>
      </c>
      <c r="D59" s="46">
        <v>0</v>
      </c>
      <c r="E59" s="46">
        <v>194746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194746</v>
      </c>
      <c r="O59" s="47">
        <f t="shared" si="11"/>
        <v>2.0145026481297585</v>
      </c>
      <c r="P59" s="9"/>
    </row>
    <row r="60" spans="1:16">
      <c r="A60" s="12"/>
      <c r="B60" s="44">
        <v>674</v>
      </c>
      <c r="C60" s="20" t="s">
        <v>72</v>
      </c>
      <c r="D60" s="46">
        <v>0</v>
      </c>
      <c r="E60" s="46">
        <v>165723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165723</v>
      </c>
      <c r="O60" s="47">
        <f t="shared" si="11"/>
        <v>1.7142812810327706</v>
      </c>
      <c r="P60" s="9"/>
    </row>
    <row r="61" spans="1:16">
      <c r="A61" s="12"/>
      <c r="B61" s="44">
        <v>681</v>
      </c>
      <c r="C61" s="20" t="s">
        <v>114</v>
      </c>
      <c r="D61" s="46">
        <v>334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334</v>
      </c>
      <c r="O61" s="47">
        <f t="shared" si="11"/>
        <v>3.4549817941079111E-3</v>
      </c>
      <c r="P61" s="9"/>
    </row>
    <row r="62" spans="1:16">
      <c r="A62" s="12"/>
      <c r="B62" s="44">
        <v>685</v>
      </c>
      <c r="C62" s="20" t="s">
        <v>73</v>
      </c>
      <c r="D62" s="46">
        <v>1284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1284</v>
      </c>
      <c r="O62" s="47">
        <f t="shared" si="11"/>
        <v>1.3282025819265145E-2</v>
      </c>
      <c r="P62" s="9"/>
    </row>
    <row r="63" spans="1:16">
      <c r="A63" s="12"/>
      <c r="B63" s="44">
        <v>694</v>
      </c>
      <c r="C63" s="20" t="s">
        <v>74</v>
      </c>
      <c r="D63" s="46">
        <v>0</v>
      </c>
      <c r="E63" s="46">
        <v>144888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144888</v>
      </c>
      <c r="O63" s="47">
        <f t="shared" si="11"/>
        <v>1.4987586891757696</v>
      </c>
      <c r="P63" s="9"/>
    </row>
    <row r="64" spans="1:16">
      <c r="A64" s="12"/>
      <c r="B64" s="44">
        <v>711</v>
      </c>
      <c r="C64" s="20" t="s">
        <v>75</v>
      </c>
      <c r="D64" s="46">
        <v>735823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7">SUM(D64:M64)</f>
        <v>735823</v>
      </c>
      <c r="O64" s="47">
        <f t="shared" si="11"/>
        <v>7.6115421218139687</v>
      </c>
      <c r="P64" s="9"/>
    </row>
    <row r="65" spans="1:119">
      <c r="A65" s="12"/>
      <c r="B65" s="44">
        <v>712</v>
      </c>
      <c r="C65" s="20" t="s">
        <v>76</v>
      </c>
      <c r="D65" s="46">
        <v>355990</v>
      </c>
      <c r="E65" s="46">
        <v>23777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379767</v>
      </c>
      <c r="O65" s="47">
        <f t="shared" si="11"/>
        <v>3.9284073982125123</v>
      </c>
      <c r="P65" s="9"/>
    </row>
    <row r="66" spans="1:119">
      <c r="A66" s="12"/>
      <c r="B66" s="44">
        <v>713</v>
      </c>
      <c r="C66" s="20" t="s">
        <v>77</v>
      </c>
      <c r="D66" s="46">
        <v>0</v>
      </c>
      <c r="E66" s="46">
        <v>546715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546715</v>
      </c>
      <c r="O66" s="47">
        <f t="shared" si="11"/>
        <v>5.6553603939093016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22237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22237</v>
      </c>
      <c r="O67" s="47">
        <f t="shared" si="11"/>
        <v>0.23002523998675936</v>
      </c>
      <c r="P67" s="9"/>
    </row>
    <row r="68" spans="1:119">
      <c r="A68" s="12"/>
      <c r="B68" s="44">
        <v>719</v>
      </c>
      <c r="C68" s="20" t="s">
        <v>79</v>
      </c>
      <c r="D68" s="46">
        <v>0</v>
      </c>
      <c r="E68" s="46">
        <v>47863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47863</v>
      </c>
      <c r="O68" s="47">
        <f t="shared" si="11"/>
        <v>0.49510716650115855</v>
      </c>
      <c r="P68" s="9"/>
    </row>
    <row r="69" spans="1:119">
      <c r="A69" s="12"/>
      <c r="B69" s="44">
        <v>724</v>
      </c>
      <c r="C69" s="20" t="s">
        <v>80</v>
      </c>
      <c r="D69" s="46">
        <v>0</v>
      </c>
      <c r="E69" s="46">
        <v>102452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102452</v>
      </c>
      <c r="O69" s="47">
        <f>(N69/O$74)</f>
        <v>1.0597898047004304</v>
      </c>
      <c r="P69" s="9"/>
    </row>
    <row r="70" spans="1:119">
      <c r="A70" s="12"/>
      <c r="B70" s="44">
        <v>744</v>
      </c>
      <c r="C70" s="20" t="s">
        <v>82</v>
      </c>
      <c r="D70" s="46">
        <v>0</v>
      </c>
      <c r="E70" s="46">
        <v>84572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84572</v>
      </c>
      <c r="O70" s="47">
        <f>(N70/O$74)</f>
        <v>0.87483449189010265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0</v>
      </c>
      <c r="E71" s="46">
        <v>305115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305115</v>
      </c>
      <c r="O71" s="47">
        <f>(N71/O$74)</f>
        <v>3.1561879344587886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SUM(D5,D12,D21,D27,D30,D36,D42,D46,D49)</f>
        <v>53866604</v>
      </c>
      <c r="E72" s="15">
        <f t="shared" si="18"/>
        <v>26353873</v>
      </c>
      <c r="F72" s="15">
        <f t="shared" si="18"/>
        <v>0</v>
      </c>
      <c r="G72" s="15">
        <f t="shared" si="18"/>
        <v>466995</v>
      </c>
      <c r="H72" s="15">
        <f t="shared" si="18"/>
        <v>0</v>
      </c>
      <c r="I72" s="15">
        <f t="shared" si="18"/>
        <v>10591374</v>
      </c>
      <c r="J72" s="15">
        <f t="shared" si="18"/>
        <v>2129579</v>
      </c>
      <c r="K72" s="15">
        <f t="shared" si="18"/>
        <v>0</v>
      </c>
      <c r="L72" s="15">
        <f t="shared" si="18"/>
        <v>0</v>
      </c>
      <c r="M72" s="15">
        <f t="shared" si="18"/>
        <v>371293</v>
      </c>
      <c r="N72" s="15">
        <f>SUM(D72:M72)</f>
        <v>93779718</v>
      </c>
      <c r="O72" s="37">
        <f>(N72/O$74)</f>
        <v>970.08149205561074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115</v>
      </c>
      <c r="M74" s="118"/>
      <c r="N74" s="118"/>
      <c r="O74" s="41">
        <v>96672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92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12338096</v>
      </c>
      <c r="E5" s="26">
        <f t="shared" si="0"/>
        <v>4282990</v>
      </c>
      <c r="F5" s="26">
        <f t="shared" si="0"/>
        <v>0</v>
      </c>
      <c r="G5" s="26">
        <f t="shared" si="0"/>
        <v>687016</v>
      </c>
      <c r="H5" s="26">
        <f t="shared" si="0"/>
        <v>0</v>
      </c>
      <c r="I5" s="26">
        <f t="shared" si="0"/>
        <v>0</v>
      </c>
      <c r="J5" s="26">
        <f t="shared" si="0"/>
        <v>2178669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19486771</v>
      </c>
      <c r="O5" s="32">
        <f t="shared" ref="O5:O36" si="2">(N5/O$81)</f>
        <v>208.51278676596473</v>
      </c>
      <c r="P5" s="6"/>
    </row>
    <row r="6" spans="1:133">
      <c r="A6" s="12"/>
      <c r="B6" s="44">
        <v>511</v>
      </c>
      <c r="C6" s="20" t="s">
        <v>20</v>
      </c>
      <c r="D6" s="46">
        <v>337784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337784</v>
      </c>
      <c r="O6" s="47">
        <f t="shared" si="2"/>
        <v>3.6143639787707582</v>
      </c>
      <c r="P6" s="9"/>
    </row>
    <row r="7" spans="1:133">
      <c r="A7" s="12"/>
      <c r="B7" s="44">
        <v>512</v>
      </c>
      <c r="C7" s="20" t="s">
        <v>21</v>
      </c>
      <c r="D7" s="46">
        <v>399097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399097</v>
      </c>
      <c r="O7" s="47">
        <f t="shared" si="2"/>
        <v>4.2704267248758772</v>
      </c>
      <c r="P7" s="9"/>
    </row>
    <row r="8" spans="1:133">
      <c r="A8" s="12"/>
      <c r="B8" s="44">
        <v>513</v>
      </c>
      <c r="C8" s="20" t="s">
        <v>22</v>
      </c>
      <c r="D8" s="46">
        <v>9139232</v>
      </c>
      <c r="E8" s="46">
        <v>328098</v>
      </c>
      <c r="F8" s="46">
        <v>0</v>
      </c>
      <c r="G8" s="46">
        <v>0</v>
      </c>
      <c r="H8" s="46">
        <v>0</v>
      </c>
      <c r="I8" s="46">
        <v>0</v>
      </c>
      <c r="J8" s="46">
        <v>32654</v>
      </c>
      <c r="K8" s="46">
        <v>0</v>
      </c>
      <c r="L8" s="46">
        <v>0</v>
      </c>
      <c r="M8" s="46">
        <v>0</v>
      </c>
      <c r="N8" s="46">
        <f t="shared" si="1"/>
        <v>9499984</v>
      </c>
      <c r="O8" s="47">
        <f t="shared" si="2"/>
        <v>101.65194316041773</v>
      </c>
      <c r="P8" s="9"/>
    </row>
    <row r="9" spans="1:133">
      <c r="A9" s="12"/>
      <c r="B9" s="44">
        <v>514</v>
      </c>
      <c r="C9" s="20" t="s">
        <v>23</v>
      </c>
      <c r="D9" s="46">
        <v>184627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184627</v>
      </c>
      <c r="O9" s="47">
        <f t="shared" si="2"/>
        <v>1.975549991439822</v>
      </c>
      <c r="P9" s="9"/>
    </row>
    <row r="10" spans="1:133">
      <c r="A10" s="12"/>
      <c r="B10" s="44">
        <v>515</v>
      </c>
      <c r="C10" s="20" t="s">
        <v>24</v>
      </c>
      <c r="D10" s="46">
        <v>314519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314519</v>
      </c>
      <c r="O10" s="47">
        <f t="shared" si="2"/>
        <v>3.3654233008046566</v>
      </c>
      <c r="P10" s="9"/>
    </row>
    <row r="11" spans="1:133">
      <c r="A11" s="12"/>
      <c r="B11" s="44">
        <v>519</v>
      </c>
      <c r="C11" s="20" t="s">
        <v>25</v>
      </c>
      <c r="D11" s="46">
        <v>1962837</v>
      </c>
      <c r="E11" s="46">
        <v>3954892</v>
      </c>
      <c r="F11" s="46">
        <v>0</v>
      </c>
      <c r="G11" s="46">
        <v>687016</v>
      </c>
      <c r="H11" s="46">
        <v>0</v>
      </c>
      <c r="I11" s="46">
        <v>0</v>
      </c>
      <c r="J11" s="46">
        <v>2146015</v>
      </c>
      <c r="K11" s="46">
        <v>0</v>
      </c>
      <c r="L11" s="46">
        <v>0</v>
      </c>
      <c r="M11" s="46">
        <v>0</v>
      </c>
      <c r="N11" s="46">
        <f t="shared" si="1"/>
        <v>8750760</v>
      </c>
      <c r="O11" s="47">
        <f t="shared" si="2"/>
        <v>93.635079609655875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28076770</v>
      </c>
      <c r="E12" s="31">
        <f t="shared" si="3"/>
        <v>2719717</v>
      </c>
      <c r="F12" s="31">
        <f t="shared" si="3"/>
        <v>0</v>
      </c>
      <c r="G12" s="31">
        <f t="shared" si="3"/>
        <v>435111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31231598</v>
      </c>
      <c r="O12" s="43">
        <f t="shared" si="2"/>
        <v>334.18504964903269</v>
      </c>
      <c r="P12" s="10"/>
    </row>
    <row r="13" spans="1:133">
      <c r="A13" s="12"/>
      <c r="B13" s="44">
        <v>521</v>
      </c>
      <c r="C13" s="20" t="s">
        <v>27</v>
      </c>
      <c r="D13" s="46">
        <v>11541923</v>
      </c>
      <c r="E13" s="46">
        <v>33685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11575608</v>
      </c>
      <c r="O13" s="47">
        <f t="shared" si="2"/>
        <v>123.86158192090396</v>
      </c>
      <c r="P13" s="9"/>
    </row>
    <row r="14" spans="1:133">
      <c r="A14" s="12"/>
      <c r="B14" s="44">
        <v>522</v>
      </c>
      <c r="C14" s="20" t="s">
        <v>28</v>
      </c>
      <c r="D14" s="46">
        <v>600841</v>
      </c>
      <c r="E14" s="46">
        <v>1625874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2226715</v>
      </c>
      <c r="O14" s="47">
        <f t="shared" si="2"/>
        <v>23.82634608799863</v>
      </c>
      <c r="P14" s="9"/>
    </row>
    <row r="15" spans="1:133">
      <c r="A15" s="12"/>
      <c r="B15" s="44">
        <v>523</v>
      </c>
      <c r="C15" s="20" t="s">
        <v>29</v>
      </c>
      <c r="D15" s="46">
        <v>7442059</v>
      </c>
      <c r="E15" s="46">
        <v>367625</v>
      </c>
      <c r="F15" s="46">
        <v>0</v>
      </c>
      <c r="G15" s="46">
        <v>435111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8244795</v>
      </c>
      <c r="O15" s="47">
        <f t="shared" si="2"/>
        <v>88.221141499743197</v>
      </c>
      <c r="P15" s="9"/>
    </row>
    <row r="16" spans="1:133">
      <c r="A16" s="12"/>
      <c r="B16" s="44">
        <v>524</v>
      </c>
      <c r="C16" s="20" t="s">
        <v>30</v>
      </c>
      <c r="D16" s="46">
        <v>1049055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1049055</v>
      </c>
      <c r="O16" s="47">
        <f t="shared" si="2"/>
        <v>11.225121982537237</v>
      </c>
      <c r="P16" s="9"/>
    </row>
    <row r="17" spans="1:16">
      <c r="A17" s="12"/>
      <c r="B17" s="44">
        <v>525</v>
      </c>
      <c r="C17" s="20" t="s">
        <v>31</v>
      </c>
      <c r="D17" s="46">
        <v>2780735</v>
      </c>
      <c r="E17" s="46">
        <v>405279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3186014</v>
      </c>
      <c r="O17" s="47">
        <f t="shared" si="2"/>
        <v>34.091058894024997</v>
      </c>
      <c r="P17" s="9"/>
    </row>
    <row r="18" spans="1:16">
      <c r="A18" s="12"/>
      <c r="B18" s="44">
        <v>526</v>
      </c>
      <c r="C18" s="20" t="s">
        <v>32</v>
      </c>
      <c r="D18" s="46">
        <v>4428155</v>
      </c>
      <c r="E18" s="46">
        <v>76002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4504157</v>
      </c>
      <c r="O18" s="47">
        <f t="shared" si="2"/>
        <v>48.195482366033211</v>
      </c>
      <c r="P18" s="9"/>
    </row>
    <row r="19" spans="1:16">
      <c r="A19" s="12"/>
      <c r="B19" s="44">
        <v>527</v>
      </c>
      <c r="C19" s="20" t="s">
        <v>33</v>
      </c>
      <c r="D19" s="46">
        <v>157887</v>
      </c>
      <c r="E19" s="46">
        <v>53656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211543</v>
      </c>
      <c r="O19" s="47">
        <f t="shared" si="2"/>
        <v>2.2635571819893854</v>
      </c>
      <c r="P19" s="9"/>
    </row>
    <row r="20" spans="1:16">
      <c r="A20" s="12"/>
      <c r="B20" s="44">
        <v>529</v>
      </c>
      <c r="C20" s="20" t="s">
        <v>34</v>
      </c>
      <c r="D20" s="46">
        <v>76115</v>
      </c>
      <c r="E20" s="46">
        <v>157596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233711</v>
      </c>
      <c r="O20" s="47">
        <f t="shared" si="2"/>
        <v>2.5007597158020887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1000572</v>
      </c>
      <c r="E21" s="31">
        <f t="shared" si="5"/>
        <v>108771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8967576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10076919</v>
      </c>
      <c r="O21" s="43">
        <f t="shared" si="2"/>
        <v>107.82527606574217</v>
      </c>
      <c r="P21" s="10"/>
    </row>
    <row r="22" spans="1:16">
      <c r="A22" s="12"/>
      <c r="B22" s="44">
        <v>533</v>
      </c>
      <c r="C22" s="20" t="s">
        <v>36</v>
      </c>
      <c r="D22" s="46">
        <v>0</v>
      </c>
      <c r="E22" s="46">
        <v>12312</v>
      </c>
      <c r="F22" s="46">
        <v>0</v>
      </c>
      <c r="G22" s="46">
        <v>0</v>
      </c>
      <c r="H22" s="46">
        <v>0</v>
      </c>
      <c r="I22" s="46">
        <v>533527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545839</v>
      </c>
      <c r="O22" s="47">
        <f t="shared" si="2"/>
        <v>5.8405987844547163</v>
      </c>
      <c r="P22" s="9"/>
    </row>
    <row r="23" spans="1:16">
      <c r="A23" s="12"/>
      <c r="B23" s="44">
        <v>534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8187679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8187679</v>
      </c>
      <c r="O23" s="47">
        <f t="shared" si="2"/>
        <v>87.609987587741827</v>
      </c>
      <c r="P23" s="9"/>
    </row>
    <row r="24" spans="1:16">
      <c r="A24" s="12"/>
      <c r="B24" s="44">
        <v>535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246370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246370</v>
      </c>
      <c r="O24" s="47">
        <f t="shared" si="2"/>
        <v>2.6362138332477314</v>
      </c>
      <c r="P24" s="9"/>
    </row>
    <row r="25" spans="1:16">
      <c r="A25" s="12"/>
      <c r="B25" s="44">
        <v>537</v>
      </c>
      <c r="C25" s="20" t="s">
        <v>39</v>
      </c>
      <c r="D25" s="46">
        <v>934309</v>
      </c>
      <c r="E25" s="46">
        <v>96459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1030768</v>
      </c>
      <c r="O25" s="47">
        <f t="shared" si="2"/>
        <v>11.02944701249786</v>
      </c>
      <c r="P25" s="9"/>
    </row>
    <row r="26" spans="1:16">
      <c r="A26" s="12"/>
      <c r="B26" s="44">
        <v>539</v>
      </c>
      <c r="C26" s="20" t="s">
        <v>40</v>
      </c>
      <c r="D26" s="46">
        <v>66263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66263</v>
      </c>
      <c r="O26" s="47">
        <f t="shared" si="2"/>
        <v>0.70902884780003428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11614128</v>
      </c>
      <c r="F27" s="31">
        <f t="shared" si="7"/>
        <v>0</v>
      </c>
      <c r="G27" s="31">
        <f t="shared" si="7"/>
        <v>567266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12181394</v>
      </c>
      <c r="O27" s="43">
        <f t="shared" si="2"/>
        <v>130.3436269474405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11430481</v>
      </c>
      <c r="F28" s="46">
        <v>0</v>
      </c>
      <c r="G28" s="46">
        <v>567266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11997747</v>
      </c>
      <c r="O28" s="47">
        <f t="shared" si="2"/>
        <v>128.37856317411402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183647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183647</v>
      </c>
      <c r="O29" s="47">
        <f t="shared" si="2"/>
        <v>1.9650637733264853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SUM(D31:D34)</f>
        <v>897111</v>
      </c>
      <c r="E30" s="31">
        <f t="shared" si="9"/>
        <v>853698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309126</v>
      </c>
      <c r="N30" s="31">
        <f t="shared" si="8"/>
        <v>2059935</v>
      </c>
      <c r="O30" s="43">
        <f t="shared" si="2"/>
        <v>22.041762968669747</v>
      </c>
      <c r="P30" s="10"/>
    </row>
    <row r="31" spans="1:16">
      <c r="A31" s="13"/>
      <c r="B31" s="45">
        <v>552</v>
      </c>
      <c r="C31" s="21" t="s">
        <v>46</v>
      </c>
      <c r="D31" s="46">
        <v>694973</v>
      </c>
      <c r="E31" s="46">
        <v>224269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309126</v>
      </c>
      <c r="N31" s="46">
        <f t="shared" si="8"/>
        <v>1228368</v>
      </c>
      <c r="O31" s="47">
        <f t="shared" si="2"/>
        <v>13.143810991268618</v>
      </c>
      <c r="P31" s="9"/>
    </row>
    <row r="32" spans="1:16">
      <c r="A32" s="13"/>
      <c r="B32" s="45">
        <v>553</v>
      </c>
      <c r="C32" s="21" t="s">
        <v>47</v>
      </c>
      <c r="D32" s="46">
        <v>127435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127435</v>
      </c>
      <c r="O32" s="47">
        <f t="shared" si="2"/>
        <v>1.3635828625235404</v>
      </c>
      <c r="P32" s="9"/>
    </row>
    <row r="33" spans="1:16">
      <c r="A33" s="13"/>
      <c r="B33" s="45">
        <v>554</v>
      </c>
      <c r="C33" s="21" t="s">
        <v>48</v>
      </c>
      <c r="D33" s="46">
        <v>74703</v>
      </c>
      <c r="E33" s="46">
        <v>474330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549033</v>
      </c>
      <c r="O33" s="47">
        <f t="shared" si="2"/>
        <v>5.8747752953261427</v>
      </c>
      <c r="P33" s="9"/>
    </row>
    <row r="34" spans="1:16">
      <c r="A34" s="13"/>
      <c r="B34" s="45">
        <v>559</v>
      </c>
      <c r="C34" s="21" t="s">
        <v>49</v>
      </c>
      <c r="D34" s="46">
        <v>0</v>
      </c>
      <c r="E34" s="46">
        <v>155099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155099</v>
      </c>
      <c r="O34" s="47">
        <f t="shared" si="2"/>
        <v>1.6595938195514466</v>
      </c>
      <c r="P34" s="9"/>
    </row>
    <row r="35" spans="1:16" ht="15.75">
      <c r="A35" s="28" t="s">
        <v>50</v>
      </c>
      <c r="B35" s="29"/>
      <c r="C35" s="30"/>
      <c r="D35" s="31">
        <f t="shared" ref="D35:M35" si="10">SUM(D36:D40)</f>
        <v>2679567</v>
      </c>
      <c r="E35" s="31">
        <f t="shared" si="10"/>
        <v>41181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2720748</v>
      </c>
      <c r="O35" s="43">
        <f t="shared" si="2"/>
        <v>29.112609142270159</v>
      </c>
      <c r="P35" s="10"/>
    </row>
    <row r="36" spans="1:16">
      <c r="A36" s="12"/>
      <c r="B36" s="44">
        <v>561</v>
      </c>
      <c r="C36" s="20" t="s">
        <v>51</v>
      </c>
      <c r="D36" s="46">
        <v>64532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64532</v>
      </c>
      <c r="O36" s="47">
        <f t="shared" si="2"/>
        <v>0.6905067625406609</v>
      </c>
      <c r="P36" s="9"/>
    </row>
    <row r="37" spans="1:16">
      <c r="A37" s="12"/>
      <c r="B37" s="44">
        <v>562</v>
      </c>
      <c r="C37" s="20" t="s">
        <v>52</v>
      </c>
      <c r="D37" s="46">
        <v>670152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670152</v>
      </c>
      <c r="O37" s="47">
        <f t="shared" ref="O37:O68" si="12">(N37/O$81)</f>
        <v>7.1707755521314844</v>
      </c>
      <c r="P37" s="9"/>
    </row>
    <row r="38" spans="1:16">
      <c r="A38" s="12"/>
      <c r="B38" s="44">
        <v>563</v>
      </c>
      <c r="C38" s="20" t="s">
        <v>53</v>
      </c>
      <c r="D38" s="46">
        <v>360146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360146</v>
      </c>
      <c r="O38" s="47">
        <f t="shared" si="12"/>
        <v>3.853642355761</v>
      </c>
      <c r="P38" s="9"/>
    </row>
    <row r="39" spans="1:16">
      <c r="A39" s="12"/>
      <c r="B39" s="44">
        <v>564</v>
      </c>
      <c r="C39" s="20" t="s">
        <v>54</v>
      </c>
      <c r="D39" s="46">
        <v>1345555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1345555</v>
      </c>
      <c r="O39" s="47">
        <f t="shared" si="12"/>
        <v>14.397737972949837</v>
      </c>
      <c r="P39" s="9"/>
    </row>
    <row r="40" spans="1:16">
      <c r="A40" s="12"/>
      <c r="B40" s="44">
        <v>569</v>
      </c>
      <c r="C40" s="20" t="s">
        <v>55</v>
      </c>
      <c r="D40" s="46">
        <v>239182</v>
      </c>
      <c r="E40" s="46">
        <v>41181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280363</v>
      </c>
      <c r="O40" s="47">
        <f t="shared" si="12"/>
        <v>2.9999464988871769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2062884</v>
      </c>
      <c r="E41" s="31">
        <f t="shared" si="13"/>
        <v>1758289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3821173</v>
      </c>
      <c r="O41" s="43">
        <f t="shared" si="12"/>
        <v>40.887401557952408</v>
      </c>
      <c r="P41" s="9"/>
    </row>
    <row r="42" spans="1:16">
      <c r="A42" s="12"/>
      <c r="B42" s="44">
        <v>571</v>
      </c>
      <c r="C42" s="20" t="s">
        <v>57</v>
      </c>
      <c r="D42" s="46">
        <v>1016603</v>
      </c>
      <c r="E42" s="46">
        <v>145678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1162281</v>
      </c>
      <c r="O42" s="47">
        <f t="shared" si="12"/>
        <v>12.436665382639958</v>
      </c>
      <c r="P42" s="9"/>
    </row>
    <row r="43" spans="1:16">
      <c r="A43" s="12"/>
      <c r="B43" s="44">
        <v>572</v>
      </c>
      <c r="C43" s="20" t="s">
        <v>58</v>
      </c>
      <c r="D43" s="46">
        <v>1045105</v>
      </c>
      <c r="E43" s="46">
        <v>1612611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2657716</v>
      </c>
      <c r="O43" s="47">
        <f t="shared" si="12"/>
        <v>28.438152713576443</v>
      </c>
      <c r="P43" s="9"/>
    </row>
    <row r="44" spans="1:16">
      <c r="A44" s="12"/>
      <c r="B44" s="44">
        <v>579</v>
      </c>
      <c r="C44" s="20" t="s">
        <v>59</v>
      </c>
      <c r="D44" s="46">
        <v>1176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1176</v>
      </c>
      <c r="O44" s="47">
        <f t="shared" si="12"/>
        <v>1.2583461736004109E-2</v>
      </c>
      <c r="P44" s="9"/>
    </row>
    <row r="45" spans="1:16" ht="15.75">
      <c r="A45" s="28" t="s">
        <v>81</v>
      </c>
      <c r="B45" s="29"/>
      <c r="C45" s="30"/>
      <c r="D45" s="31">
        <f t="shared" ref="D45:M45" si="14">SUM(D46:D47)</f>
        <v>75000</v>
      </c>
      <c r="E45" s="31">
        <f t="shared" si="14"/>
        <v>976570</v>
      </c>
      <c r="F45" s="31">
        <f t="shared" si="14"/>
        <v>0</v>
      </c>
      <c r="G45" s="31">
        <f t="shared" si="14"/>
        <v>25962</v>
      </c>
      <c r="H45" s="31">
        <f t="shared" si="14"/>
        <v>0</v>
      </c>
      <c r="I45" s="31">
        <f t="shared" si="14"/>
        <v>1750000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2827532</v>
      </c>
      <c r="O45" s="43">
        <f t="shared" si="12"/>
        <v>30.25522170861154</v>
      </c>
      <c r="P45" s="9"/>
    </row>
    <row r="46" spans="1:16">
      <c r="A46" s="12"/>
      <c r="B46" s="44">
        <v>581</v>
      </c>
      <c r="C46" s="20" t="s">
        <v>60</v>
      </c>
      <c r="D46" s="46">
        <v>75000</v>
      </c>
      <c r="E46" s="46">
        <v>304310</v>
      </c>
      <c r="F46" s="46">
        <v>0</v>
      </c>
      <c r="G46" s="46">
        <v>25962</v>
      </c>
      <c r="H46" s="46">
        <v>0</v>
      </c>
      <c r="I46" s="46">
        <v>1750000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2155272</v>
      </c>
      <c r="O46" s="47">
        <f t="shared" si="12"/>
        <v>23.061890087313817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672260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3" si="15">SUM(D47:M47)</f>
        <v>672260</v>
      </c>
      <c r="O47" s="47">
        <f t="shared" si="12"/>
        <v>7.1933316212977232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SUM(D49:D78)</f>
        <v>1246839</v>
      </c>
      <c r="E48" s="31">
        <f t="shared" si="16"/>
        <v>2200958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3447797</v>
      </c>
      <c r="O48" s="43">
        <f t="shared" si="12"/>
        <v>36.892195257661356</v>
      </c>
      <c r="P48" s="9"/>
    </row>
    <row r="49" spans="1:16">
      <c r="A49" s="12"/>
      <c r="B49" s="44">
        <v>601</v>
      </c>
      <c r="C49" s="20" t="s">
        <v>63</v>
      </c>
      <c r="D49" s="46">
        <v>7837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7837</v>
      </c>
      <c r="O49" s="47">
        <f t="shared" si="12"/>
        <v>8.3857644239000176E-2</v>
      </c>
      <c r="P49" s="9"/>
    </row>
    <row r="50" spans="1:16">
      <c r="A50" s="12"/>
      <c r="B50" s="44">
        <v>602</v>
      </c>
      <c r="C50" s="20" t="s">
        <v>64</v>
      </c>
      <c r="D50" s="46">
        <v>8980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8980</v>
      </c>
      <c r="O50" s="47">
        <f t="shared" si="12"/>
        <v>9.6087998630371513E-2</v>
      </c>
      <c r="P50" s="9"/>
    </row>
    <row r="51" spans="1:16">
      <c r="A51" s="12"/>
      <c r="B51" s="44">
        <v>603</v>
      </c>
      <c r="C51" s="20" t="s">
        <v>65</v>
      </c>
      <c r="D51" s="46">
        <v>2675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2675</v>
      </c>
      <c r="O51" s="47">
        <f t="shared" si="12"/>
        <v>2.8623095360383495E-2</v>
      </c>
      <c r="P51" s="9"/>
    </row>
    <row r="52" spans="1:16">
      <c r="A52" s="12"/>
      <c r="B52" s="44">
        <v>604</v>
      </c>
      <c r="C52" s="20" t="s">
        <v>66</v>
      </c>
      <c r="D52" s="46">
        <v>155126</v>
      </c>
      <c r="E52" s="46">
        <v>494057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649183</v>
      </c>
      <c r="O52" s="47">
        <f t="shared" si="12"/>
        <v>6.9464025851737716</v>
      </c>
      <c r="P52" s="9"/>
    </row>
    <row r="53" spans="1:16">
      <c r="A53" s="12"/>
      <c r="B53" s="44">
        <v>606</v>
      </c>
      <c r="C53" s="20" t="s">
        <v>67</v>
      </c>
      <c r="D53" s="46">
        <v>0</v>
      </c>
      <c r="E53" s="46">
        <v>40947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40947</v>
      </c>
      <c r="O53" s="47">
        <f t="shared" si="12"/>
        <v>0.43814201335387776</v>
      </c>
      <c r="P53" s="9"/>
    </row>
    <row r="54" spans="1:16">
      <c r="A54" s="12"/>
      <c r="B54" s="44">
        <v>608</v>
      </c>
      <c r="C54" s="20" t="s">
        <v>68</v>
      </c>
      <c r="D54" s="46">
        <v>0</v>
      </c>
      <c r="E54" s="46">
        <v>53342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53342</v>
      </c>
      <c r="O54" s="47">
        <f t="shared" si="12"/>
        <v>0.57077127204245848</v>
      </c>
      <c r="P54" s="9"/>
    </row>
    <row r="55" spans="1:16">
      <c r="A55" s="12"/>
      <c r="B55" s="44">
        <v>613</v>
      </c>
      <c r="C55" s="20" t="s">
        <v>117</v>
      </c>
      <c r="D55" s="46">
        <v>450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450</v>
      </c>
      <c r="O55" s="47">
        <f t="shared" si="12"/>
        <v>4.8151001540832046E-3</v>
      </c>
      <c r="P55" s="9"/>
    </row>
    <row r="56" spans="1:16">
      <c r="A56" s="12"/>
      <c r="B56" s="44">
        <v>614</v>
      </c>
      <c r="C56" s="20" t="s">
        <v>69</v>
      </c>
      <c r="D56" s="46">
        <v>0</v>
      </c>
      <c r="E56" s="46">
        <v>199494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199494</v>
      </c>
      <c r="O56" s="47">
        <f t="shared" si="12"/>
        <v>2.1346302003081665</v>
      </c>
      <c r="P56" s="9"/>
    </row>
    <row r="57" spans="1:16">
      <c r="A57" s="12"/>
      <c r="B57" s="44">
        <v>615</v>
      </c>
      <c r="C57" s="20" t="s">
        <v>118</v>
      </c>
      <c r="D57" s="46">
        <v>2766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2766</v>
      </c>
      <c r="O57" s="47">
        <f t="shared" si="12"/>
        <v>2.9596815613764767E-2</v>
      </c>
      <c r="P57" s="9"/>
    </row>
    <row r="58" spans="1:16">
      <c r="A58" s="12"/>
      <c r="B58" s="44">
        <v>616</v>
      </c>
      <c r="C58" s="20" t="s">
        <v>97</v>
      </c>
      <c r="D58" s="46">
        <v>2895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2895</v>
      </c>
      <c r="O58" s="47">
        <f t="shared" si="12"/>
        <v>3.0977144324601951E-2</v>
      </c>
      <c r="P58" s="9"/>
    </row>
    <row r="59" spans="1:16">
      <c r="A59" s="12"/>
      <c r="B59" s="44">
        <v>617</v>
      </c>
      <c r="C59" s="20" t="s">
        <v>119</v>
      </c>
      <c r="D59" s="46">
        <v>274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274</v>
      </c>
      <c r="O59" s="47">
        <f t="shared" si="12"/>
        <v>2.9318609827084403E-3</v>
      </c>
      <c r="P59" s="9"/>
    </row>
    <row r="60" spans="1:16">
      <c r="A60" s="12"/>
      <c r="B60" s="44">
        <v>621</v>
      </c>
      <c r="C60" s="20" t="s">
        <v>94</v>
      </c>
      <c r="D60" s="46">
        <v>43532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43532</v>
      </c>
      <c r="O60" s="47">
        <f t="shared" si="12"/>
        <v>0.46580208868344464</v>
      </c>
      <c r="P60" s="9"/>
    </row>
    <row r="61" spans="1:16">
      <c r="A61" s="12"/>
      <c r="B61" s="44">
        <v>623</v>
      </c>
      <c r="C61" s="20" t="s">
        <v>100</v>
      </c>
      <c r="D61" s="46">
        <v>82827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82827</v>
      </c>
      <c r="O61" s="47">
        <f t="shared" si="12"/>
        <v>0.88626733436055471</v>
      </c>
      <c r="P61" s="9"/>
    </row>
    <row r="62" spans="1:16">
      <c r="A62" s="12"/>
      <c r="B62" s="44">
        <v>634</v>
      </c>
      <c r="C62" s="20" t="s">
        <v>70</v>
      </c>
      <c r="D62" s="46">
        <v>0</v>
      </c>
      <c r="E62" s="46">
        <v>79858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79858</v>
      </c>
      <c r="O62" s="47">
        <f t="shared" si="12"/>
        <v>0.8544983735661702</v>
      </c>
      <c r="P62" s="9"/>
    </row>
    <row r="63" spans="1:16">
      <c r="A63" s="12"/>
      <c r="B63" s="44">
        <v>654</v>
      </c>
      <c r="C63" s="20" t="s">
        <v>71</v>
      </c>
      <c r="D63" s="46">
        <v>0</v>
      </c>
      <c r="E63" s="46">
        <v>170845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170845</v>
      </c>
      <c r="O63" s="47">
        <f t="shared" si="12"/>
        <v>1.8280795240541003</v>
      </c>
      <c r="P63" s="9"/>
    </row>
    <row r="64" spans="1:16">
      <c r="A64" s="12"/>
      <c r="B64" s="44">
        <v>674</v>
      </c>
      <c r="C64" s="20" t="s">
        <v>72</v>
      </c>
      <c r="D64" s="46">
        <v>0</v>
      </c>
      <c r="E64" s="46">
        <v>165599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165599</v>
      </c>
      <c r="O64" s="47">
        <f t="shared" si="12"/>
        <v>1.7719461564800547</v>
      </c>
      <c r="P64" s="9"/>
    </row>
    <row r="65" spans="1:119">
      <c r="A65" s="12"/>
      <c r="B65" s="44">
        <v>675</v>
      </c>
      <c r="C65" s="20" t="s">
        <v>120</v>
      </c>
      <c r="D65" s="46">
        <v>456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456</v>
      </c>
      <c r="O65" s="47">
        <f t="shared" si="12"/>
        <v>4.8793014894709811E-3</v>
      </c>
      <c r="P65" s="9"/>
    </row>
    <row r="66" spans="1:119">
      <c r="A66" s="12"/>
      <c r="B66" s="44">
        <v>676</v>
      </c>
      <c r="C66" s="20" t="s">
        <v>121</v>
      </c>
      <c r="D66" s="46">
        <v>825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825</v>
      </c>
      <c r="O66" s="47">
        <f t="shared" si="12"/>
        <v>8.8276836158192092E-3</v>
      </c>
      <c r="P66" s="9"/>
    </row>
    <row r="67" spans="1:119">
      <c r="A67" s="12"/>
      <c r="B67" s="44">
        <v>681</v>
      </c>
      <c r="C67" s="20" t="s">
        <v>114</v>
      </c>
      <c r="D67" s="46">
        <v>12490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12490</v>
      </c>
      <c r="O67" s="47">
        <f t="shared" si="12"/>
        <v>0.13364577983222051</v>
      </c>
      <c r="P67" s="9"/>
    </row>
    <row r="68" spans="1:119">
      <c r="A68" s="12"/>
      <c r="B68" s="44">
        <v>685</v>
      </c>
      <c r="C68" s="20" t="s">
        <v>73</v>
      </c>
      <c r="D68" s="46">
        <v>2336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2336</v>
      </c>
      <c r="O68" s="47">
        <f t="shared" si="12"/>
        <v>2.499571991097415E-2</v>
      </c>
      <c r="P68" s="9"/>
    </row>
    <row r="69" spans="1:119">
      <c r="A69" s="12"/>
      <c r="B69" s="44">
        <v>694</v>
      </c>
      <c r="C69" s="20" t="s">
        <v>74</v>
      </c>
      <c r="D69" s="46">
        <v>0</v>
      </c>
      <c r="E69" s="46">
        <v>127768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127768</v>
      </c>
      <c r="O69" s="47">
        <f t="shared" ref="O69:O79" si="18">(N69/O$81)</f>
        <v>1.3671460366375621</v>
      </c>
      <c r="P69" s="9"/>
    </row>
    <row r="70" spans="1:119">
      <c r="A70" s="12"/>
      <c r="B70" s="44">
        <v>711</v>
      </c>
      <c r="C70" s="20" t="s">
        <v>75</v>
      </c>
      <c r="D70" s="46">
        <v>664163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9">SUM(D70:M70)</f>
        <v>664163</v>
      </c>
      <c r="O70" s="47">
        <f t="shared" si="18"/>
        <v>7.1066919191919196</v>
      </c>
      <c r="P70" s="9"/>
    </row>
    <row r="71" spans="1:119">
      <c r="A71" s="12"/>
      <c r="B71" s="44">
        <v>712</v>
      </c>
      <c r="C71" s="20" t="s">
        <v>76</v>
      </c>
      <c r="D71" s="46">
        <v>252284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252284</v>
      </c>
      <c r="O71" s="47">
        <f t="shared" si="18"/>
        <v>2.6994949494949494</v>
      </c>
      <c r="P71" s="9"/>
    </row>
    <row r="72" spans="1:119">
      <c r="A72" s="12"/>
      <c r="B72" s="44">
        <v>713</v>
      </c>
      <c r="C72" s="20" t="s">
        <v>77</v>
      </c>
      <c r="D72" s="46">
        <v>0</v>
      </c>
      <c r="E72" s="46">
        <v>427323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427323</v>
      </c>
      <c r="O72" s="47">
        <f t="shared" si="18"/>
        <v>4.5724512069851055</v>
      </c>
      <c r="P72" s="9"/>
    </row>
    <row r="73" spans="1:119">
      <c r="A73" s="12"/>
      <c r="B73" s="44">
        <v>714</v>
      </c>
      <c r="C73" s="20" t="s">
        <v>78</v>
      </c>
      <c r="D73" s="46">
        <v>0</v>
      </c>
      <c r="E73" s="46">
        <v>4670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4670</v>
      </c>
      <c r="O73" s="47">
        <f t="shared" si="18"/>
        <v>4.9970039376819035E-2</v>
      </c>
      <c r="P73" s="9"/>
    </row>
    <row r="74" spans="1:119">
      <c r="A74" s="12"/>
      <c r="B74" s="44">
        <v>719</v>
      </c>
      <c r="C74" s="20" t="s">
        <v>79</v>
      </c>
      <c r="D74" s="46">
        <v>0</v>
      </c>
      <c r="E74" s="46">
        <v>15886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15886</v>
      </c>
      <c r="O74" s="47">
        <f t="shared" si="18"/>
        <v>0.16998373566170177</v>
      </c>
      <c r="P74" s="9"/>
    </row>
    <row r="75" spans="1:119">
      <c r="A75" s="12"/>
      <c r="B75" s="44">
        <v>724</v>
      </c>
      <c r="C75" s="20" t="s">
        <v>80</v>
      </c>
      <c r="D75" s="46">
        <v>0</v>
      </c>
      <c r="E75" s="46">
        <v>100882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100882</v>
      </c>
      <c r="O75" s="47">
        <f t="shared" si="18"/>
        <v>1.0794598527649375</v>
      </c>
      <c r="P75" s="9"/>
    </row>
    <row r="76" spans="1:119">
      <c r="A76" s="12"/>
      <c r="B76" s="44">
        <v>731</v>
      </c>
      <c r="C76" s="20" t="s">
        <v>122</v>
      </c>
      <c r="D76" s="46">
        <v>6923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6923</v>
      </c>
      <c r="O76" s="47">
        <f t="shared" si="18"/>
        <v>7.4077640814928944E-2</v>
      </c>
      <c r="P76" s="9"/>
    </row>
    <row r="77" spans="1:119">
      <c r="A77" s="12"/>
      <c r="B77" s="44">
        <v>744</v>
      </c>
      <c r="C77" s="20" t="s">
        <v>82</v>
      </c>
      <c r="D77" s="46">
        <v>0</v>
      </c>
      <c r="E77" s="46">
        <v>60054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60054</v>
      </c>
      <c r="O77" s="47">
        <f t="shared" si="18"/>
        <v>0.64259116589625065</v>
      </c>
      <c r="P77" s="9"/>
    </row>
    <row r="78" spans="1:119" ht="15.75" thickBot="1">
      <c r="A78" s="12"/>
      <c r="B78" s="44">
        <v>764</v>
      </c>
      <c r="C78" s="20" t="s">
        <v>83</v>
      </c>
      <c r="D78" s="46">
        <v>0</v>
      </c>
      <c r="E78" s="46">
        <v>260233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260233</v>
      </c>
      <c r="O78" s="47">
        <f t="shared" si="18"/>
        <v>2.7845510186611881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SUM(D5,D12,D21,D27,D30,D35,D41,D45,D48)</f>
        <v>48376839</v>
      </c>
      <c r="E79" s="15">
        <f t="shared" si="20"/>
        <v>24556302</v>
      </c>
      <c r="F79" s="15">
        <f t="shared" si="20"/>
        <v>0</v>
      </c>
      <c r="G79" s="15">
        <f t="shared" si="20"/>
        <v>1715355</v>
      </c>
      <c r="H79" s="15">
        <f t="shared" si="20"/>
        <v>0</v>
      </c>
      <c r="I79" s="15">
        <f t="shared" si="20"/>
        <v>10717576</v>
      </c>
      <c r="J79" s="15">
        <f t="shared" si="20"/>
        <v>2178669</v>
      </c>
      <c r="K79" s="15">
        <f t="shared" si="20"/>
        <v>0</v>
      </c>
      <c r="L79" s="15">
        <f t="shared" si="20"/>
        <v>0</v>
      </c>
      <c r="M79" s="15">
        <f t="shared" si="20"/>
        <v>309126</v>
      </c>
      <c r="N79" s="15">
        <f>SUM(D79:M79)</f>
        <v>87853867</v>
      </c>
      <c r="O79" s="37">
        <f t="shared" si="18"/>
        <v>940.05593006334527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118" t="s">
        <v>123</v>
      </c>
      <c r="M81" s="118"/>
      <c r="N81" s="118"/>
      <c r="O81" s="41">
        <v>93456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92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169</v>
      </c>
      <c r="N4" s="34" t="s">
        <v>5</v>
      </c>
      <c r="O4" s="34" t="s">
        <v>170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18248651</v>
      </c>
      <c r="E5" s="26">
        <f t="shared" si="0"/>
        <v>1041943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19954889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39245483</v>
      </c>
      <c r="P5" s="32">
        <f t="shared" ref="P5:P36" si="1">(O5/P$70)</f>
        <v>380.64715524432114</v>
      </c>
      <c r="Q5" s="6"/>
    </row>
    <row r="6" spans="1:134">
      <c r="A6" s="12"/>
      <c r="B6" s="44">
        <v>511</v>
      </c>
      <c r="C6" s="20" t="s">
        <v>20</v>
      </c>
      <c r="D6" s="46">
        <v>486570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486570</v>
      </c>
      <c r="P6" s="47">
        <f t="shared" si="1"/>
        <v>4.7193070939458011</v>
      </c>
      <c r="Q6" s="9"/>
    </row>
    <row r="7" spans="1:134">
      <c r="A7" s="12"/>
      <c r="B7" s="44">
        <v>512</v>
      </c>
      <c r="C7" s="20" t="s">
        <v>21</v>
      </c>
      <c r="D7" s="46">
        <v>549148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549148</v>
      </c>
      <c r="P7" s="47">
        <f t="shared" si="1"/>
        <v>5.3262594324067427</v>
      </c>
      <c r="Q7" s="9"/>
    </row>
    <row r="8" spans="1:134">
      <c r="A8" s="12"/>
      <c r="B8" s="44">
        <v>513</v>
      </c>
      <c r="C8" s="20" t="s">
        <v>22</v>
      </c>
      <c r="D8" s="46">
        <v>13955089</v>
      </c>
      <c r="E8" s="46">
        <v>464988</v>
      </c>
      <c r="F8" s="46">
        <v>0</v>
      </c>
      <c r="G8" s="46">
        <v>0</v>
      </c>
      <c r="H8" s="46">
        <v>0</v>
      </c>
      <c r="I8" s="46">
        <v>0</v>
      </c>
      <c r="J8" s="46">
        <v>6224626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20644703</v>
      </c>
      <c r="P8" s="47">
        <f t="shared" si="1"/>
        <v>200.2357180268084</v>
      </c>
      <c r="Q8" s="9"/>
    </row>
    <row r="9" spans="1:134">
      <c r="A9" s="12"/>
      <c r="B9" s="44">
        <v>514</v>
      </c>
      <c r="C9" s="20" t="s">
        <v>23</v>
      </c>
      <c r="D9" s="46">
        <v>391814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391814</v>
      </c>
      <c r="P9" s="47">
        <f t="shared" si="1"/>
        <v>3.8002560571084945</v>
      </c>
      <c r="Q9" s="9"/>
    </row>
    <row r="10" spans="1:134">
      <c r="A10" s="12"/>
      <c r="B10" s="44">
        <v>515</v>
      </c>
      <c r="C10" s="20" t="s">
        <v>24</v>
      </c>
      <c r="D10" s="46">
        <v>622794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622794</v>
      </c>
      <c r="P10" s="47">
        <f t="shared" si="1"/>
        <v>6.0405617737774246</v>
      </c>
      <c r="Q10" s="9"/>
    </row>
    <row r="11" spans="1:134">
      <c r="A11" s="12"/>
      <c r="B11" s="44">
        <v>519</v>
      </c>
      <c r="C11" s="20" t="s">
        <v>25</v>
      </c>
      <c r="D11" s="46">
        <v>2243236</v>
      </c>
      <c r="E11" s="46">
        <v>576955</v>
      </c>
      <c r="F11" s="46">
        <v>0</v>
      </c>
      <c r="G11" s="46">
        <v>0</v>
      </c>
      <c r="H11" s="46">
        <v>0</v>
      </c>
      <c r="I11" s="46">
        <v>0</v>
      </c>
      <c r="J11" s="46">
        <v>13730263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16550454</v>
      </c>
      <c r="P11" s="47">
        <f t="shared" si="1"/>
        <v>160.52505286027429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45062035</v>
      </c>
      <c r="E12" s="31">
        <f t="shared" si="3"/>
        <v>13653226</v>
      </c>
      <c r="F12" s="31">
        <f t="shared" si="3"/>
        <v>0</v>
      </c>
      <c r="G12" s="31">
        <f t="shared" si="3"/>
        <v>12184823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70900084</v>
      </c>
      <c r="P12" s="43">
        <f t="shared" si="1"/>
        <v>687.66933716125777</v>
      </c>
      <c r="Q12" s="10"/>
    </row>
    <row r="13" spans="1:134">
      <c r="A13" s="12"/>
      <c r="B13" s="44">
        <v>521</v>
      </c>
      <c r="C13" s="20" t="s">
        <v>27</v>
      </c>
      <c r="D13" s="46">
        <v>23647845</v>
      </c>
      <c r="E13" s="46">
        <v>607786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24255631</v>
      </c>
      <c r="P13" s="47">
        <f t="shared" si="1"/>
        <v>235.25858858218075</v>
      </c>
      <c r="Q13" s="9"/>
    </row>
    <row r="14" spans="1:134">
      <c r="A14" s="12"/>
      <c r="B14" s="44">
        <v>522</v>
      </c>
      <c r="C14" s="20" t="s">
        <v>28</v>
      </c>
      <c r="D14" s="46">
        <v>35179</v>
      </c>
      <c r="E14" s="46">
        <v>7000381</v>
      </c>
      <c r="F14" s="46">
        <v>0</v>
      </c>
      <c r="G14" s="46">
        <v>564612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7600172</v>
      </c>
      <c r="P14" s="47">
        <f t="shared" si="1"/>
        <v>73.715078272002486</v>
      </c>
      <c r="Q14" s="9"/>
    </row>
    <row r="15" spans="1:134">
      <c r="A15" s="12"/>
      <c r="B15" s="44">
        <v>523</v>
      </c>
      <c r="C15" s="20" t="s">
        <v>29</v>
      </c>
      <c r="D15" s="46">
        <v>11983624</v>
      </c>
      <c r="E15" s="46">
        <v>3286424</v>
      </c>
      <c r="F15" s="46">
        <v>0</v>
      </c>
      <c r="G15" s="46">
        <v>11620211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26890259</v>
      </c>
      <c r="P15" s="47">
        <f t="shared" si="1"/>
        <v>260.81219568970533</v>
      </c>
      <c r="Q15" s="9"/>
    </row>
    <row r="16" spans="1:134">
      <c r="A16" s="12"/>
      <c r="B16" s="44">
        <v>524</v>
      </c>
      <c r="C16" s="20" t="s">
        <v>30</v>
      </c>
      <c r="D16" s="46">
        <v>347148</v>
      </c>
      <c r="E16" s="46">
        <v>1097979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1445127</v>
      </c>
      <c r="P16" s="47">
        <f t="shared" si="1"/>
        <v>14.016478826792884</v>
      </c>
      <c r="Q16" s="9"/>
    </row>
    <row r="17" spans="1:17">
      <c r="A17" s="12"/>
      <c r="B17" s="44">
        <v>525</v>
      </c>
      <c r="C17" s="20" t="s">
        <v>31</v>
      </c>
      <c r="D17" s="46">
        <v>683977</v>
      </c>
      <c r="E17" s="46">
        <v>1258256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1942233</v>
      </c>
      <c r="P17" s="47">
        <f t="shared" si="1"/>
        <v>18.837975984946947</v>
      </c>
      <c r="Q17" s="9"/>
    </row>
    <row r="18" spans="1:17">
      <c r="A18" s="12"/>
      <c r="B18" s="44">
        <v>526</v>
      </c>
      <c r="C18" s="20" t="s">
        <v>32</v>
      </c>
      <c r="D18" s="46">
        <v>7526987</v>
      </c>
      <c r="E18" s="46">
        <v>1092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7528079</v>
      </c>
      <c r="P18" s="47">
        <f t="shared" si="1"/>
        <v>73.015838684021645</v>
      </c>
      <c r="Q18" s="9"/>
    </row>
    <row r="19" spans="1:17">
      <c r="A19" s="12"/>
      <c r="B19" s="44">
        <v>527</v>
      </c>
      <c r="C19" s="20" t="s">
        <v>33</v>
      </c>
      <c r="D19" s="46">
        <v>467953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467953</v>
      </c>
      <c r="P19" s="47">
        <f t="shared" si="1"/>
        <v>4.538738336792691</v>
      </c>
      <c r="Q19" s="9"/>
    </row>
    <row r="20" spans="1:17">
      <c r="A20" s="12"/>
      <c r="B20" s="44">
        <v>529</v>
      </c>
      <c r="C20" s="20" t="s">
        <v>34</v>
      </c>
      <c r="D20" s="46">
        <v>369322</v>
      </c>
      <c r="E20" s="46">
        <v>401308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770630</v>
      </c>
      <c r="P20" s="47">
        <f t="shared" si="1"/>
        <v>7.4744427848150377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SUM(D22:D25)</f>
        <v>1156914</v>
      </c>
      <c r="E21" s="31">
        <f t="shared" si="5"/>
        <v>515557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11938920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13611391</v>
      </c>
      <c r="P21" s="43">
        <f t="shared" si="1"/>
        <v>132.01869022909352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9267922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3" si="6">SUM(D22:N22)</f>
        <v>9267922</v>
      </c>
      <c r="P22" s="47">
        <f t="shared" si="1"/>
        <v>89.890807161839732</v>
      </c>
      <c r="Q22" s="9"/>
    </row>
    <row r="23" spans="1:17">
      <c r="A23" s="12"/>
      <c r="B23" s="44">
        <v>535</v>
      </c>
      <c r="C23" s="20" t="s">
        <v>38</v>
      </c>
      <c r="D23" s="46">
        <v>0</v>
      </c>
      <c r="E23" s="46">
        <v>2751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2751</v>
      </c>
      <c r="P23" s="47">
        <f t="shared" si="1"/>
        <v>2.6682314601074664E-2</v>
      </c>
      <c r="Q23" s="9"/>
    </row>
    <row r="24" spans="1:17">
      <c r="A24" s="12"/>
      <c r="B24" s="44">
        <v>537</v>
      </c>
      <c r="C24" s="20" t="s">
        <v>39</v>
      </c>
      <c r="D24" s="46">
        <v>1100661</v>
      </c>
      <c r="E24" s="46">
        <v>512806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1613467</v>
      </c>
      <c r="P24" s="47">
        <f t="shared" si="1"/>
        <v>15.649230858761227</v>
      </c>
      <c r="Q24" s="9"/>
    </row>
    <row r="25" spans="1:17">
      <c r="A25" s="12"/>
      <c r="B25" s="44">
        <v>539</v>
      </c>
      <c r="C25" s="20" t="s">
        <v>40</v>
      </c>
      <c r="D25" s="46">
        <v>56253</v>
      </c>
      <c r="E25" s="46">
        <v>0</v>
      </c>
      <c r="F25" s="46">
        <v>0</v>
      </c>
      <c r="G25" s="46">
        <v>0</v>
      </c>
      <c r="H25" s="46">
        <v>0</v>
      </c>
      <c r="I25" s="46">
        <v>2670998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2727251</v>
      </c>
      <c r="P25" s="47">
        <f t="shared" si="1"/>
        <v>26.451969893891487</v>
      </c>
      <c r="Q25" s="9"/>
    </row>
    <row r="26" spans="1:17" ht="15.75">
      <c r="A26" s="28" t="s">
        <v>41</v>
      </c>
      <c r="B26" s="29"/>
      <c r="C26" s="30"/>
      <c r="D26" s="31">
        <f t="shared" ref="D26:N26" si="7">SUM(D27:D29)</f>
        <v>118417</v>
      </c>
      <c r="E26" s="31">
        <f t="shared" si="7"/>
        <v>25352664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25471081</v>
      </c>
      <c r="P26" s="43">
        <f t="shared" si="1"/>
        <v>247.04739966247018</v>
      </c>
      <c r="Q26" s="10"/>
    </row>
    <row r="27" spans="1:17">
      <c r="A27" s="12"/>
      <c r="B27" s="44">
        <v>541</v>
      </c>
      <c r="C27" s="20" t="s">
        <v>42</v>
      </c>
      <c r="D27" s="46">
        <v>0</v>
      </c>
      <c r="E27" s="46">
        <v>25177905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25177905</v>
      </c>
      <c r="P27" s="47">
        <f t="shared" si="1"/>
        <v>244.20384667610716</v>
      </c>
      <c r="Q27" s="9"/>
    </row>
    <row r="28" spans="1:17">
      <c r="A28" s="12"/>
      <c r="B28" s="44">
        <v>542</v>
      </c>
      <c r="C28" s="20" t="s">
        <v>43</v>
      </c>
      <c r="D28" s="46">
        <v>118417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118417</v>
      </c>
      <c r="P28" s="47">
        <f t="shared" si="1"/>
        <v>1.1485422203255029</v>
      </c>
      <c r="Q28" s="9"/>
    </row>
    <row r="29" spans="1:17">
      <c r="A29" s="12"/>
      <c r="B29" s="44">
        <v>549</v>
      </c>
      <c r="C29" s="20" t="s">
        <v>171</v>
      </c>
      <c r="D29" s="46">
        <v>0</v>
      </c>
      <c r="E29" s="46">
        <v>174759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174759</v>
      </c>
      <c r="P29" s="47">
        <f t="shared" si="1"/>
        <v>1.6950107660375162</v>
      </c>
      <c r="Q29" s="9"/>
    </row>
    <row r="30" spans="1:17" ht="15.75">
      <c r="A30" s="28" t="s">
        <v>44</v>
      </c>
      <c r="B30" s="29"/>
      <c r="C30" s="30"/>
      <c r="D30" s="31">
        <f t="shared" ref="D30:N30" si="8">SUM(D31:D33)</f>
        <v>1773444</v>
      </c>
      <c r="E30" s="31">
        <f t="shared" si="8"/>
        <v>1340206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3113650</v>
      </c>
      <c r="P30" s="43">
        <f t="shared" si="1"/>
        <v>30.199705146359914</v>
      </c>
      <c r="Q30" s="10"/>
    </row>
    <row r="31" spans="1:17">
      <c r="A31" s="13"/>
      <c r="B31" s="45">
        <v>552</v>
      </c>
      <c r="C31" s="21" t="s">
        <v>46</v>
      </c>
      <c r="D31" s="46">
        <v>1567683</v>
      </c>
      <c r="E31" s="46">
        <v>716913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2284596</v>
      </c>
      <c r="P31" s="47">
        <f t="shared" si="1"/>
        <v>22.15860022114023</v>
      </c>
      <c r="Q31" s="9"/>
    </row>
    <row r="32" spans="1:17">
      <c r="A32" s="13"/>
      <c r="B32" s="45">
        <v>553</v>
      </c>
      <c r="C32" s="21" t="s">
        <v>47</v>
      </c>
      <c r="D32" s="46">
        <v>205761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205761</v>
      </c>
      <c r="P32" s="47">
        <f t="shared" si="1"/>
        <v>1.9957032841263991</v>
      </c>
      <c r="Q32" s="9"/>
    </row>
    <row r="33" spans="1:17">
      <c r="A33" s="13"/>
      <c r="B33" s="45">
        <v>554</v>
      </c>
      <c r="C33" s="21" t="s">
        <v>48</v>
      </c>
      <c r="D33" s="46">
        <v>0</v>
      </c>
      <c r="E33" s="46">
        <v>623293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623293</v>
      </c>
      <c r="P33" s="47">
        <f t="shared" si="1"/>
        <v>6.045401641093286</v>
      </c>
      <c r="Q33" s="9"/>
    </row>
    <row r="34" spans="1:17" ht="15.75">
      <c r="A34" s="28" t="s">
        <v>50</v>
      </c>
      <c r="B34" s="29"/>
      <c r="C34" s="30"/>
      <c r="D34" s="31">
        <f t="shared" ref="D34:N34" si="9">SUM(D35:D39)</f>
        <v>4636217</v>
      </c>
      <c r="E34" s="31">
        <f t="shared" si="9"/>
        <v>249939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4886156</v>
      </c>
      <c r="P34" s="43">
        <f t="shared" si="1"/>
        <v>47.391476402009658</v>
      </c>
      <c r="Q34" s="10"/>
    </row>
    <row r="35" spans="1:17">
      <c r="A35" s="12"/>
      <c r="B35" s="44">
        <v>561</v>
      </c>
      <c r="C35" s="20" t="s">
        <v>51</v>
      </c>
      <c r="D35" s="46">
        <v>32569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32569</v>
      </c>
      <c r="P35" s="47">
        <f t="shared" si="1"/>
        <v>0.31589105933929507</v>
      </c>
      <c r="Q35" s="9"/>
    </row>
    <row r="36" spans="1:17">
      <c r="A36" s="12"/>
      <c r="B36" s="44">
        <v>562</v>
      </c>
      <c r="C36" s="20" t="s">
        <v>52</v>
      </c>
      <c r="D36" s="46">
        <v>257334</v>
      </c>
      <c r="E36" s="46">
        <v>9386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266720</v>
      </c>
      <c r="P36" s="47">
        <f t="shared" si="1"/>
        <v>2.5869527264262575</v>
      </c>
      <c r="Q36" s="9"/>
    </row>
    <row r="37" spans="1:17">
      <c r="A37" s="12"/>
      <c r="B37" s="44">
        <v>563</v>
      </c>
      <c r="C37" s="20" t="s">
        <v>53</v>
      </c>
      <c r="D37" s="46">
        <v>530865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530865</v>
      </c>
      <c r="P37" s="47">
        <f t="shared" ref="P37:P68" si="10">(O37/P$70)</f>
        <v>5.1489301856414036</v>
      </c>
      <c r="Q37" s="9"/>
    </row>
    <row r="38" spans="1:17">
      <c r="A38" s="12"/>
      <c r="B38" s="44">
        <v>564</v>
      </c>
      <c r="C38" s="20" t="s">
        <v>54</v>
      </c>
      <c r="D38" s="46">
        <v>3425510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3425510</v>
      </c>
      <c r="P38" s="47">
        <f t="shared" si="10"/>
        <v>33.224476731780179</v>
      </c>
      <c r="Q38" s="9"/>
    </row>
    <row r="39" spans="1:17">
      <c r="A39" s="12"/>
      <c r="B39" s="44">
        <v>569</v>
      </c>
      <c r="C39" s="20" t="s">
        <v>55</v>
      </c>
      <c r="D39" s="46">
        <v>389939</v>
      </c>
      <c r="E39" s="46">
        <v>240553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630492</v>
      </c>
      <c r="P39" s="47">
        <f t="shared" si="10"/>
        <v>6.1152256988225249</v>
      </c>
      <c r="Q39" s="9"/>
    </row>
    <row r="40" spans="1:17" ht="15.75">
      <c r="A40" s="28" t="s">
        <v>56</v>
      </c>
      <c r="B40" s="29"/>
      <c r="C40" s="30"/>
      <c r="D40" s="31">
        <f t="shared" ref="D40:N40" si="11">SUM(D41:D43)</f>
        <v>2536999</v>
      </c>
      <c r="E40" s="31">
        <f t="shared" si="11"/>
        <v>353757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2890756</v>
      </c>
      <c r="P40" s="43">
        <f t="shared" si="10"/>
        <v>28.037826618300326</v>
      </c>
      <c r="Q40" s="9"/>
    </row>
    <row r="41" spans="1:17">
      <c r="A41" s="12"/>
      <c r="B41" s="44">
        <v>571</v>
      </c>
      <c r="C41" s="20" t="s">
        <v>57</v>
      </c>
      <c r="D41" s="46">
        <v>1084629</v>
      </c>
      <c r="E41" s="46">
        <v>1826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1086455</v>
      </c>
      <c r="P41" s="47">
        <f t="shared" si="10"/>
        <v>10.537671432173964</v>
      </c>
      <c r="Q41" s="9"/>
    </row>
    <row r="42" spans="1:17">
      <c r="A42" s="12"/>
      <c r="B42" s="44">
        <v>572</v>
      </c>
      <c r="C42" s="20" t="s">
        <v>58</v>
      </c>
      <c r="D42" s="46">
        <v>1451889</v>
      </c>
      <c r="E42" s="46">
        <v>351931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1803820</v>
      </c>
      <c r="P42" s="47">
        <f t="shared" si="10"/>
        <v>17.495489903202653</v>
      </c>
      <c r="Q42" s="9"/>
    </row>
    <row r="43" spans="1:17">
      <c r="A43" s="12"/>
      <c r="B43" s="44">
        <v>579</v>
      </c>
      <c r="C43" s="20" t="s">
        <v>59</v>
      </c>
      <c r="D43" s="46">
        <v>481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481</v>
      </c>
      <c r="P43" s="47">
        <f t="shared" si="10"/>
        <v>4.6652829237066205E-3</v>
      </c>
      <c r="Q43" s="9"/>
    </row>
    <row r="44" spans="1:17" ht="15.75">
      <c r="A44" s="28" t="s">
        <v>81</v>
      </c>
      <c r="B44" s="29"/>
      <c r="C44" s="30"/>
      <c r="D44" s="31">
        <f t="shared" ref="D44:N44" si="12">SUM(D45:D45)</f>
        <v>2808417</v>
      </c>
      <c r="E44" s="31">
        <f t="shared" si="12"/>
        <v>912798</v>
      </c>
      <c r="F44" s="31">
        <f t="shared" si="12"/>
        <v>0</v>
      </c>
      <c r="G44" s="31">
        <f t="shared" si="12"/>
        <v>0</v>
      </c>
      <c r="H44" s="31">
        <f t="shared" si="12"/>
        <v>0</v>
      </c>
      <c r="I44" s="31">
        <f t="shared" si="12"/>
        <v>106585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3827800</v>
      </c>
      <c r="P44" s="43">
        <f t="shared" si="10"/>
        <v>37.126340905123079</v>
      </c>
      <c r="Q44" s="9"/>
    </row>
    <row r="45" spans="1:17">
      <c r="A45" s="12"/>
      <c r="B45" s="44">
        <v>581</v>
      </c>
      <c r="C45" s="20" t="s">
        <v>172</v>
      </c>
      <c r="D45" s="46">
        <v>2808417</v>
      </c>
      <c r="E45" s="46">
        <v>912798</v>
      </c>
      <c r="F45" s="46">
        <v>0</v>
      </c>
      <c r="G45" s="46">
        <v>0</v>
      </c>
      <c r="H45" s="46">
        <v>0</v>
      </c>
      <c r="I45" s="46">
        <v>106585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3827800</v>
      </c>
      <c r="P45" s="47">
        <f t="shared" si="10"/>
        <v>37.126340905123079</v>
      </c>
      <c r="Q45" s="9"/>
    </row>
    <row r="46" spans="1:17" ht="15.75">
      <c r="A46" s="28" t="s">
        <v>62</v>
      </c>
      <c r="B46" s="29"/>
      <c r="C46" s="30"/>
      <c r="D46" s="31">
        <f t="shared" ref="D46:N46" si="13">SUM(D47:D67)</f>
        <v>1817622</v>
      </c>
      <c r="E46" s="31">
        <f t="shared" si="13"/>
        <v>3487596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>SUM(D46:N46)</f>
        <v>5305218</v>
      </c>
      <c r="P46" s="43">
        <f t="shared" si="10"/>
        <v>51.45601443230975</v>
      </c>
      <c r="Q46" s="9"/>
    </row>
    <row r="47" spans="1:17">
      <c r="A47" s="12"/>
      <c r="B47" s="44">
        <v>601</v>
      </c>
      <c r="C47" s="20" t="s">
        <v>63</v>
      </c>
      <c r="D47" s="46">
        <v>15615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1" si="14">SUM(D47:N47)</f>
        <v>15615</v>
      </c>
      <c r="P47" s="47">
        <f t="shared" si="10"/>
        <v>0.15145196019475859</v>
      </c>
      <c r="Q47" s="9"/>
    </row>
    <row r="48" spans="1:17">
      <c r="A48" s="12"/>
      <c r="B48" s="44">
        <v>602</v>
      </c>
      <c r="C48" s="20" t="s">
        <v>64</v>
      </c>
      <c r="D48" s="46">
        <v>17745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17745</v>
      </c>
      <c r="P48" s="47">
        <f t="shared" si="10"/>
        <v>0.17211111326647396</v>
      </c>
      <c r="Q48" s="9"/>
    </row>
    <row r="49" spans="1:17">
      <c r="A49" s="12"/>
      <c r="B49" s="44">
        <v>603</v>
      </c>
      <c r="C49" s="20" t="s">
        <v>65</v>
      </c>
      <c r="D49" s="46">
        <v>6262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6262</v>
      </c>
      <c r="P49" s="47">
        <f t="shared" si="10"/>
        <v>6.0735970204263738E-2</v>
      </c>
      <c r="Q49" s="9"/>
    </row>
    <row r="50" spans="1:17">
      <c r="A50" s="12"/>
      <c r="B50" s="44">
        <v>604</v>
      </c>
      <c r="C50" s="20" t="s">
        <v>66</v>
      </c>
      <c r="D50" s="46">
        <v>0</v>
      </c>
      <c r="E50" s="46">
        <v>462814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462814</v>
      </c>
      <c r="P50" s="47">
        <f t="shared" si="10"/>
        <v>4.4888944928323404</v>
      </c>
      <c r="Q50" s="9"/>
    </row>
    <row r="51" spans="1:17">
      <c r="A51" s="12"/>
      <c r="B51" s="44">
        <v>608</v>
      </c>
      <c r="C51" s="20" t="s">
        <v>68</v>
      </c>
      <c r="D51" s="46">
        <v>0</v>
      </c>
      <c r="E51" s="46">
        <v>136940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136940</v>
      </c>
      <c r="P51" s="47">
        <f t="shared" si="10"/>
        <v>1.3281992589862466</v>
      </c>
      <c r="Q51" s="9"/>
    </row>
    <row r="52" spans="1:17">
      <c r="A52" s="12"/>
      <c r="B52" s="44">
        <v>614</v>
      </c>
      <c r="C52" s="20" t="s">
        <v>69</v>
      </c>
      <c r="D52" s="46">
        <v>0</v>
      </c>
      <c r="E52" s="46">
        <v>302330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63" si="15">SUM(D52:N52)</f>
        <v>302330</v>
      </c>
      <c r="P52" s="47">
        <f t="shared" si="10"/>
        <v>2.9323388489069075</v>
      </c>
      <c r="Q52" s="9"/>
    </row>
    <row r="53" spans="1:17">
      <c r="A53" s="12"/>
      <c r="B53" s="44">
        <v>623</v>
      </c>
      <c r="C53" s="20" t="s">
        <v>100</v>
      </c>
      <c r="D53" s="46">
        <v>125500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125500</v>
      </c>
      <c r="P53" s="47">
        <f t="shared" si="10"/>
        <v>1.2172411786386297</v>
      </c>
      <c r="Q53" s="9"/>
    </row>
    <row r="54" spans="1:17">
      <c r="A54" s="12"/>
      <c r="B54" s="44">
        <v>634</v>
      </c>
      <c r="C54" s="20" t="s">
        <v>70</v>
      </c>
      <c r="D54" s="46">
        <v>0</v>
      </c>
      <c r="E54" s="46">
        <v>61047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61047</v>
      </c>
      <c r="P54" s="47">
        <f t="shared" si="10"/>
        <v>0.59210296599484002</v>
      </c>
      <c r="Q54" s="9"/>
    </row>
    <row r="55" spans="1:17">
      <c r="A55" s="12"/>
      <c r="B55" s="44">
        <v>654</v>
      </c>
      <c r="C55" s="20" t="s">
        <v>104</v>
      </c>
      <c r="D55" s="46">
        <v>0</v>
      </c>
      <c r="E55" s="46">
        <v>658606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658606</v>
      </c>
      <c r="P55" s="47">
        <f t="shared" si="10"/>
        <v>6.3879071211033738</v>
      </c>
      <c r="Q55" s="9"/>
    </row>
    <row r="56" spans="1:17">
      <c r="A56" s="12"/>
      <c r="B56" s="44">
        <v>663</v>
      </c>
      <c r="C56" s="20" t="s">
        <v>105</v>
      </c>
      <c r="D56" s="46">
        <v>26892</v>
      </c>
      <c r="E56" s="46">
        <v>23301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50193</v>
      </c>
      <c r="P56" s="47">
        <f t="shared" si="10"/>
        <v>0.48682857752516923</v>
      </c>
      <c r="Q56" s="9"/>
    </row>
    <row r="57" spans="1:17">
      <c r="A57" s="12"/>
      <c r="B57" s="44">
        <v>674</v>
      </c>
      <c r="C57" s="20" t="s">
        <v>72</v>
      </c>
      <c r="D57" s="46">
        <v>0</v>
      </c>
      <c r="E57" s="46">
        <v>201628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201628</v>
      </c>
      <c r="P57" s="47">
        <f t="shared" si="10"/>
        <v>1.9556167678609533</v>
      </c>
      <c r="Q57" s="9"/>
    </row>
    <row r="58" spans="1:17">
      <c r="A58" s="12"/>
      <c r="B58" s="44">
        <v>685</v>
      </c>
      <c r="C58" s="20" t="s">
        <v>73</v>
      </c>
      <c r="D58" s="46">
        <v>2162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2162</v>
      </c>
      <c r="P58" s="47">
        <f t="shared" si="10"/>
        <v>2.0969525324435995E-2</v>
      </c>
      <c r="Q58" s="9"/>
    </row>
    <row r="59" spans="1:17">
      <c r="A59" s="12"/>
      <c r="B59" s="44">
        <v>694</v>
      </c>
      <c r="C59" s="20" t="s">
        <v>74</v>
      </c>
      <c r="D59" s="46">
        <v>0</v>
      </c>
      <c r="E59" s="46">
        <v>147442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147442</v>
      </c>
      <c r="P59" s="47">
        <f t="shared" si="10"/>
        <v>1.4300595526759907</v>
      </c>
      <c r="Q59" s="9"/>
    </row>
    <row r="60" spans="1:17">
      <c r="A60" s="12"/>
      <c r="B60" s="44">
        <v>711</v>
      </c>
      <c r="C60" s="20" t="s">
        <v>75</v>
      </c>
      <c r="D60" s="46">
        <v>1312219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1312219</v>
      </c>
      <c r="P60" s="47">
        <f t="shared" si="10"/>
        <v>12.727386471649435</v>
      </c>
      <c r="Q60" s="9"/>
    </row>
    <row r="61" spans="1:17">
      <c r="A61" s="12"/>
      <c r="B61" s="44">
        <v>712</v>
      </c>
      <c r="C61" s="20" t="s">
        <v>76</v>
      </c>
      <c r="D61" s="46">
        <v>206705</v>
      </c>
      <c r="E61" s="46">
        <v>230410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437115</v>
      </c>
      <c r="P61" s="47">
        <f t="shared" si="10"/>
        <v>4.2396364764990011</v>
      </c>
      <c r="Q61" s="9"/>
    </row>
    <row r="62" spans="1:17">
      <c r="A62" s="12"/>
      <c r="B62" s="44">
        <v>713</v>
      </c>
      <c r="C62" s="20" t="s">
        <v>77</v>
      </c>
      <c r="D62" s="46">
        <v>0</v>
      </c>
      <c r="E62" s="46">
        <v>570607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570607</v>
      </c>
      <c r="P62" s="47">
        <f t="shared" si="10"/>
        <v>5.5343931252546019</v>
      </c>
      <c r="Q62" s="9"/>
    </row>
    <row r="63" spans="1:17">
      <c r="A63" s="12"/>
      <c r="B63" s="44">
        <v>714</v>
      </c>
      <c r="C63" s="20" t="s">
        <v>78</v>
      </c>
      <c r="D63" s="46">
        <v>104522</v>
      </c>
      <c r="E63" s="46">
        <v>38498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143020</v>
      </c>
      <c r="P63" s="47">
        <f t="shared" si="10"/>
        <v>1.387169987003162</v>
      </c>
      <c r="Q63" s="9"/>
    </row>
    <row r="64" spans="1:17">
      <c r="A64" s="12"/>
      <c r="B64" s="44">
        <v>719</v>
      </c>
      <c r="C64" s="20" t="s">
        <v>79</v>
      </c>
      <c r="D64" s="46">
        <v>0</v>
      </c>
      <c r="E64" s="46">
        <v>121213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7" si="16">SUM(D64:N64)</f>
        <v>121213</v>
      </c>
      <c r="P64" s="47">
        <f t="shared" si="10"/>
        <v>1.1756609959069659</v>
      </c>
      <c r="Q64" s="9"/>
    </row>
    <row r="65" spans="1:120">
      <c r="A65" s="12"/>
      <c r="B65" s="44">
        <v>724</v>
      </c>
      <c r="C65" s="20" t="s">
        <v>80</v>
      </c>
      <c r="D65" s="46">
        <v>0</v>
      </c>
      <c r="E65" s="46">
        <v>174428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174428</v>
      </c>
      <c r="P65" s="47">
        <f t="shared" si="10"/>
        <v>1.6918003530484376</v>
      </c>
      <c r="Q65" s="9"/>
    </row>
    <row r="66" spans="1:120">
      <c r="A66" s="12"/>
      <c r="B66" s="44">
        <v>744</v>
      </c>
      <c r="C66" s="20" t="s">
        <v>82</v>
      </c>
      <c r="D66" s="46">
        <v>0</v>
      </c>
      <c r="E66" s="46">
        <v>64369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" si="17">SUM(D66:N66)</f>
        <v>64369</v>
      </c>
      <c r="P66" s="47">
        <f t="shared" si="10"/>
        <v>0.62432348548039807</v>
      </c>
      <c r="Q66" s="9"/>
    </row>
    <row r="67" spans="1:120" ht="15.75" thickBot="1">
      <c r="A67" s="12"/>
      <c r="B67" s="44">
        <v>764</v>
      </c>
      <c r="C67" s="20" t="s">
        <v>82</v>
      </c>
      <c r="D67" s="46">
        <v>0</v>
      </c>
      <c r="E67" s="46">
        <v>293963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293963</v>
      </c>
      <c r="P67" s="47">
        <f t="shared" si="10"/>
        <v>2.8511862039533664</v>
      </c>
      <c r="Q67" s="9"/>
    </row>
    <row r="68" spans="1:120" ht="16.5" thickBot="1">
      <c r="A68" s="14" t="s">
        <v>10</v>
      </c>
      <c r="B68" s="23"/>
      <c r="C68" s="22"/>
      <c r="D68" s="15">
        <f t="shared" ref="D68:N68" si="18">SUM(D5,D12,D21,D26,D30,D34,D40,D44,D46)</f>
        <v>78158716</v>
      </c>
      <c r="E68" s="15">
        <f t="shared" si="18"/>
        <v>46907686</v>
      </c>
      <c r="F68" s="15">
        <f t="shared" si="18"/>
        <v>0</v>
      </c>
      <c r="G68" s="15">
        <f t="shared" si="18"/>
        <v>12184823</v>
      </c>
      <c r="H68" s="15">
        <f t="shared" si="18"/>
        <v>0</v>
      </c>
      <c r="I68" s="15">
        <f t="shared" si="18"/>
        <v>12045505</v>
      </c>
      <c r="J68" s="15">
        <f t="shared" si="18"/>
        <v>19954889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 t="shared" si="18"/>
        <v>0</v>
      </c>
      <c r="O68" s="15">
        <f>SUM(D68:N68)</f>
        <v>169251619</v>
      </c>
      <c r="P68" s="37">
        <f t="shared" si="10"/>
        <v>1641.5939458012454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118" t="s">
        <v>175</v>
      </c>
      <c r="N70" s="118"/>
      <c r="O70" s="118"/>
      <c r="P70" s="41">
        <v>103102</v>
      </c>
    </row>
    <row r="71" spans="1:120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169</v>
      </c>
      <c r="N4" s="34" t="s">
        <v>5</v>
      </c>
      <c r="O4" s="34" t="s">
        <v>170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17312807</v>
      </c>
      <c r="E5" s="26">
        <f t="shared" si="0"/>
        <v>1575066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20934961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39822834</v>
      </c>
      <c r="P5" s="32">
        <f t="shared" ref="P5:P36" si="2">(O5/P$69)</f>
        <v>390.17130260128351</v>
      </c>
      <c r="Q5" s="6"/>
    </row>
    <row r="6" spans="1:134">
      <c r="A6" s="12"/>
      <c r="B6" s="44">
        <v>511</v>
      </c>
      <c r="C6" s="20" t="s">
        <v>20</v>
      </c>
      <c r="D6" s="46">
        <v>470374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470374</v>
      </c>
      <c r="P6" s="47">
        <f t="shared" si="2"/>
        <v>4.6085729682065351</v>
      </c>
      <c r="Q6" s="9"/>
    </row>
    <row r="7" spans="1:134">
      <c r="A7" s="12"/>
      <c r="B7" s="44">
        <v>512</v>
      </c>
      <c r="C7" s="20" t="s">
        <v>21</v>
      </c>
      <c r="D7" s="46">
        <v>545736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545736</v>
      </c>
      <c r="P7" s="47">
        <f t="shared" si="2"/>
        <v>5.3469455738989859</v>
      </c>
      <c r="Q7" s="9"/>
    </row>
    <row r="8" spans="1:134">
      <c r="A8" s="12"/>
      <c r="B8" s="44">
        <v>513</v>
      </c>
      <c r="C8" s="20" t="s">
        <v>22</v>
      </c>
      <c r="D8" s="46">
        <v>13260059</v>
      </c>
      <c r="E8" s="46">
        <v>440815</v>
      </c>
      <c r="F8" s="46">
        <v>0</v>
      </c>
      <c r="G8" s="46">
        <v>0</v>
      </c>
      <c r="H8" s="46">
        <v>0</v>
      </c>
      <c r="I8" s="46">
        <v>0</v>
      </c>
      <c r="J8" s="46">
        <v>6001791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19702665</v>
      </c>
      <c r="P8" s="47">
        <f t="shared" si="2"/>
        <v>193.04036643315536</v>
      </c>
      <c r="Q8" s="9"/>
    </row>
    <row r="9" spans="1:134">
      <c r="A9" s="12"/>
      <c r="B9" s="44">
        <v>514</v>
      </c>
      <c r="C9" s="20" t="s">
        <v>23</v>
      </c>
      <c r="D9" s="46">
        <v>384951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384951</v>
      </c>
      <c r="P9" s="47">
        <f t="shared" si="2"/>
        <v>3.7716259246558566</v>
      </c>
      <c r="Q9" s="9"/>
    </row>
    <row r="10" spans="1:134">
      <c r="A10" s="12"/>
      <c r="B10" s="44">
        <v>515</v>
      </c>
      <c r="C10" s="20" t="s">
        <v>24</v>
      </c>
      <c r="D10" s="46">
        <v>378662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378662</v>
      </c>
      <c r="P10" s="47">
        <f t="shared" si="2"/>
        <v>3.7100083280262579</v>
      </c>
      <c r="Q10" s="9"/>
    </row>
    <row r="11" spans="1:134">
      <c r="A11" s="12"/>
      <c r="B11" s="44">
        <v>519</v>
      </c>
      <c r="C11" s="20" t="s">
        <v>25</v>
      </c>
      <c r="D11" s="46">
        <v>2273025</v>
      </c>
      <c r="E11" s="46">
        <v>1134251</v>
      </c>
      <c r="F11" s="46">
        <v>0</v>
      </c>
      <c r="G11" s="46">
        <v>0</v>
      </c>
      <c r="H11" s="46">
        <v>0</v>
      </c>
      <c r="I11" s="46">
        <v>0</v>
      </c>
      <c r="J11" s="46">
        <v>14933170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18340446</v>
      </c>
      <c r="P11" s="47">
        <f t="shared" si="2"/>
        <v>179.69378337334052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41823115</v>
      </c>
      <c r="E12" s="31">
        <f t="shared" si="3"/>
        <v>11321510</v>
      </c>
      <c r="F12" s="31">
        <f t="shared" si="3"/>
        <v>0</v>
      </c>
      <c r="G12" s="31">
        <f t="shared" si="3"/>
        <v>1482924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54627549</v>
      </c>
      <c r="P12" s="43">
        <f t="shared" si="2"/>
        <v>535.22313231764076</v>
      </c>
      <c r="Q12" s="10"/>
    </row>
    <row r="13" spans="1:134">
      <c r="A13" s="12"/>
      <c r="B13" s="44">
        <v>521</v>
      </c>
      <c r="C13" s="20" t="s">
        <v>27</v>
      </c>
      <c r="D13" s="46">
        <v>23083601</v>
      </c>
      <c r="E13" s="46">
        <v>401931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23485532</v>
      </c>
      <c r="P13" s="47">
        <f t="shared" si="2"/>
        <v>230.10367902807036</v>
      </c>
      <c r="Q13" s="9"/>
    </row>
    <row r="14" spans="1:134">
      <c r="A14" s="12"/>
      <c r="B14" s="44">
        <v>522</v>
      </c>
      <c r="C14" s="20" t="s">
        <v>28</v>
      </c>
      <c r="D14" s="46">
        <v>35179</v>
      </c>
      <c r="E14" s="46">
        <v>5104997</v>
      </c>
      <c r="F14" s="46">
        <v>0</v>
      </c>
      <c r="G14" s="46">
        <v>1482924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6623100</v>
      </c>
      <c r="P14" s="47">
        <f t="shared" si="2"/>
        <v>64.891000832802632</v>
      </c>
      <c r="Q14" s="9"/>
    </row>
    <row r="15" spans="1:134">
      <c r="A15" s="12"/>
      <c r="B15" s="44">
        <v>523</v>
      </c>
      <c r="C15" s="20" t="s">
        <v>29</v>
      </c>
      <c r="D15" s="46">
        <v>11823564</v>
      </c>
      <c r="E15" s="46">
        <v>3377957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15201521</v>
      </c>
      <c r="P15" s="47">
        <f t="shared" si="2"/>
        <v>148.93960711311419</v>
      </c>
      <c r="Q15" s="9"/>
    </row>
    <row r="16" spans="1:134">
      <c r="A16" s="12"/>
      <c r="B16" s="44">
        <v>524</v>
      </c>
      <c r="C16" s="20" t="s">
        <v>30</v>
      </c>
      <c r="D16" s="46">
        <v>529028</v>
      </c>
      <c r="E16" s="46">
        <v>902968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1431996</v>
      </c>
      <c r="P16" s="47">
        <f t="shared" si="2"/>
        <v>14.030235634154705</v>
      </c>
      <c r="Q16" s="9"/>
    </row>
    <row r="17" spans="1:17">
      <c r="A17" s="12"/>
      <c r="B17" s="44">
        <v>525</v>
      </c>
      <c r="C17" s="20" t="s">
        <v>31</v>
      </c>
      <c r="D17" s="46">
        <v>481675</v>
      </c>
      <c r="E17" s="46">
        <v>1015394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1497069</v>
      </c>
      <c r="P17" s="47">
        <f t="shared" si="2"/>
        <v>14.667799931416255</v>
      </c>
      <c r="Q17" s="9"/>
    </row>
    <row r="18" spans="1:17">
      <c r="A18" s="12"/>
      <c r="B18" s="44">
        <v>526</v>
      </c>
      <c r="C18" s="20" t="s">
        <v>32</v>
      </c>
      <c r="D18" s="46">
        <v>5091534</v>
      </c>
      <c r="E18" s="46">
        <v>69618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5161152</v>
      </c>
      <c r="P18" s="47">
        <f t="shared" si="2"/>
        <v>50.567305148679765</v>
      </c>
      <c r="Q18" s="9"/>
    </row>
    <row r="19" spans="1:17">
      <c r="A19" s="12"/>
      <c r="B19" s="44">
        <v>527</v>
      </c>
      <c r="C19" s="20" t="s">
        <v>33</v>
      </c>
      <c r="D19" s="46">
        <v>443166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443166</v>
      </c>
      <c r="P19" s="47">
        <f t="shared" si="2"/>
        <v>4.3419977465340711</v>
      </c>
      <c r="Q19" s="9"/>
    </row>
    <row r="20" spans="1:17">
      <c r="A20" s="12"/>
      <c r="B20" s="44">
        <v>529</v>
      </c>
      <c r="C20" s="20" t="s">
        <v>34</v>
      </c>
      <c r="D20" s="46">
        <v>335368</v>
      </c>
      <c r="E20" s="46">
        <v>448645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784013</v>
      </c>
      <c r="P20" s="47">
        <f t="shared" si="2"/>
        <v>7.68150688286876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SUM(D22:D25)</f>
        <v>1097772</v>
      </c>
      <c r="E21" s="31">
        <f t="shared" si="5"/>
        <v>124552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11523280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12745604</v>
      </c>
      <c r="P21" s="43">
        <f t="shared" si="2"/>
        <v>124.87732327438397</v>
      </c>
      <c r="Q21" s="10"/>
    </row>
    <row r="22" spans="1:17">
      <c r="A22" s="12"/>
      <c r="B22" s="44">
        <v>534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8596281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8596281</v>
      </c>
      <c r="P22" s="47">
        <f t="shared" si="2"/>
        <v>84.223592808504378</v>
      </c>
      <c r="Q22" s="9"/>
    </row>
    <row r="23" spans="1:17">
      <c r="A23" s="12"/>
      <c r="B23" s="44">
        <v>535</v>
      </c>
      <c r="C23" s="20" t="s">
        <v>38</v>
      </c>
      <c r="D23" s="46">
        <v>0</v>
      </c>
      <c r="E23" s="46">
        <v>3049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3049</v>
      </c>
      <c r="P23" s="47">
        <f t="shared" si="2"/>
        <v>2.9873120070543283E-2</v>
      </c>
      <c r="Q23" s="9"/>
    </row>
    <row r="24" spans="1:17">
      <c r="A24" s="12"/>
      <c r="B24" s="44">
        <v>537</v>
      </c>
      <c r="C24" s="20" t="s">
        <v>39</v>
      </c>
      <c r="D24" s="46">
        <v>1041885</v>
      </c>
      <c r="E24" s="46">
        <v>121503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1163388</v>
      </c>
      <c r="P24" s="47">
        <f t="shared" si="2"/>
        <v>11.398500955273601</v>
      </c>
      <c r="Q24" s="9"/>
    </row>
    <row r="25" spans="1:17">
      <c r="A25" s="12"/>
      <c r="B25" s="44">
        <v>539</v>
      </c>
      <c r="C25" s="20" t="s">
        <v>40</v>
      </c>
      <c r="D25" s="46">
        <v>55887</v>
      </c>
      <c r="E25" s="46">
        <v>0</v>
      </c>
      <c r="F25" s="46">
        <v>0</v>
      </c>
      <c r="G25" s="46">
        <v>0</v>
      </c>
      <c r="H25" s="46">
        <v>0</v>
      </c>
      <c r="I25" s="46">
        <v>2926999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2982886</v>
      </c>
      <c r="P25" s="47">
        <f t="shared" si="2"/>
        <v>29.225356390535442</v>
      </c>
      <c r="Q25" s="9"/>
    </row>
    <row r="26" spans="1:17" ht="15.75">
      <c r="A26" s="28" t="s">
        <v>41</v>
      </c>
      <c r="B26" s="29"/>
      <c r="C26" s="30"/>
      <c r="D26" s="31">
        <f t="shared" ref="D26:N26" si="6">SUM(D27:D28)</f>
        <v>88375</v>
      </c>
      <c r="E26" s="31">
        <f t="shared" si="6"/>
        <v>25488124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3" si="7">SUM(D26:N26)</f>
        <v>25576499</v>
      </c>
      <c r="P26" s="43">
        <f t="shared" si="2"/>
        <v>250.59030029882919</v>
      </c>
      <c r="Q26" s="10"/>
    </row>
    <row r="27" spans="1:17">
      <c r="A27" s="12"/>
      <c r="B27" s="44">
        <v>541</v>
      </c>
      <c r="C27" s="20" t="s">
        <v>42</v>
      </c>
      <c r="D27" s="46">
        <v>88375</v>
      </c>
      <c r="E27" s="46">
        <v>25305758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25394133</v>
      </c>
      <c r="P27" s="47">
        <f t="shared" si="2"/>
        <v>248.80353696174006</v>
      </c>
      <c r="Q27" s="9"/>
    </row>
    <row r="28" spans="1:17">
      <c r="A28" s="12"/>
      <c r="B28" s="44">
        <v>549</v>
      </c>
      <c r="C28" s="20" t="s">
        <v>171</v>
      </c>
      <c r="D28" s="46">
        <v>0</v>
      </c>
      <c r="E28" s="46">
        <v>182366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182366</v>
      </c>
      <c r="P28" s="47">
        <f t="shared" si="2"/>
        <v>1.7867633370891098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SUM(D30:D32)</f>
        <v>1610382</v>
      </c>
      <c r="E29" s="31">
        <f t="shared" si="8"/>
        <v>1388056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7"/>
        <v>2998438</v>
      </c>
      <c r="P29" s="43">
        <f t="shared" si="2"/>
        <v>29.377729878018908</v>
      </c>
      <c r="Q29" s="10"/>
    </row>
    <row r="30" spans="1:17">
      <c r="A30" s="13"/>
      <c r="B30" s="45">
        <v>552</v>
      </c>
      <c r="C30" s="21" t="s">
        <v>46</v>
      </c>
      <c r="D30" s="46">
        <v>1414109</v>
      </c>
      <c r="E30" s="46">
        <v>671941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2086050</v>
      </c>
      <c r="P30" s="47">
        <f t="shared" si="2"/>
        <v>20.438446088277079</v>
      </c>
      <c r="Q30" s="9"/>
    </row>
    <row r="31" spans="1:17">
      <c r="A31" s="13"/>
      <c r="B31" s="45">
        <v>553</v>
      </c>
      <c r="C31" s="21" t="s">
        <v>47</v>
      </c>
      <c r="D31" s="46">
        <v>196273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196273</v>
      </c>
      <c r="P31" s="47">
        <f t="shared" si="2"/>
        <v>1.9230196443442904</v>
      </c>
      <c r="Q31" s="9"/>
    </row>
    <row r="32" spans="1:17">
      <c r="A32" s="13"/>
      <c r="B32" s="45">
        <v>554</v>
      </c>
      <c r="C32" s="21" t="s">
        <v>48</v>
      </c>
      <c r="D32" s="46">
        <v>0</v>
      </c>
      <c r="E32" s="46">
        <v>716115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716115</v>
      </c>
      <c r="P32" s="47">
        <f t="shared" si="2"/>
        <v>7.0162641453975407</v>
      </c>
      <c r="Q32" s="9"/>
    </row>
    <row r="33" spans="1:17" ht="15.75">
      <c r="A33" s="28" t="s">
        <v>50</v>
      </c>
      <c r="B33" s="29"/>
      <c r="C33" s="30"/>
      <c r="D33" s="31">
        <f t="shared" ref="D33:N33" si="9">SUM(D34:D37)</f>
        <v>18292743</v>
      </c>
      <c r="E33" s="31">
        <f t="shared" si="9"/>
        <v>298829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7"/>
        <v>18591572</v>
      </c>
      <c r="P33" s="43">
        <f t="shared" si="2"/>
        <v>182.15423504629402</v>
      </c>
      <c r="Q33" s="10"/>
    </row>
    <row r="34" spans="1:17">
      <c r="A34" s="12"/>
      <c r="B34" s="44">
        <v>562</v>
      </c>
      <c r="C34" s="20" t="s">
        <v>52</v>
      </c>
      <c r="D34" s="46">
        <v>256535</v>
      </c>
      <c r="E34" s="46">
        <v>324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10">SUM(D34:N34)</f>
        <v>256859</v>
      </c>
      <c r="P34" s="47">
        <f t="shared" si="2"/>
        <v>2.5166217606427277</v>
      </c>
      <c r="Q34" s="9"/>
    </row>
    <row r="35" spans="1:17">
      <c r="A35" s="12"/>
      <c r="B35" s="44">
        <v>563</v>
      </c>
      <c r="C35" s="20" t="s">
        <v>53</v>
      </c>
      <c r="D35" s="46">
        <v>530865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530865</v>
      </c>
      <c r="P35" s="47">
        <f t="shared" si="2"/>
        <v>5.2012443050996913</v>
      </c>
      <c r="Q35" s="9"/>
    </row>
    <row r="36" spans="1:17">
      <c r="A36" s="12"/>
      <c r="B36" s="44">
        <v>564</v>
      </c>
      <c r="C36" s="20" t="s">
        <v>54</v>
      </c>
      <c r="D36" s="46">
        <v>2235263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2235263</v>
      </c>
      <c r="P36" s="47">
        <f t="shared" si="2"/>
        <v>21.900387008279036</v>
      </c>
      <c r="Q36" s="9"/>
    </row>
    <row r="37" spans="1:17">
      <c r="A37" s="12"/>
      <c r="B37" s="44">
        <v>569</v>
      </c>
      <c r="C37" s="20" t="s">
        <v>55</v>
      </c>
      <c r="D37" s="46">
        <v>15270080</v>
      </c>
      <c r="E37" s="46">
        <v>298505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15568585</v>
      </c>
      <c r="P37" s="47">
        <f t="shared" ref="P37:P67" si="11">(O37/P$69)</f>
        <v>152.53598197227257</v>
      </c>
      <c r="Q37" s="9"/>
    </row>
    <row r="38" spans="1:17" ht="15.75">
      <c r="A38" s="28" t="s">
        <v>56</v>
      </c>
      <c r="B38" s="29"/>
      <c r="C38" s="30"/>
      <c r="D38" s="31">
        <f t="shared" ref="D38:N38" si="12">SUM(D39:D41)</f>
        <v>2436955</v>
      </c>
      <c r="E38" s="31">
        <f t="shared" si="12"/>
        <v>389761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2826716</v>
      </c>
      <c r="P38" s="43">
        <f t="shared" si="11"/>
        <v>27.695253025033068</v>
      </c>
      <c r="Q38" s="9"/>
    </row>
    <row r="39" spans="1:17">
      <c r="A39" s="12"/>
      <c r="B39" s="44">
        <v>571</v>
      </c>
      <c r="C39" s="20" t="s">
        <v>57</v>
      </c>
      <c r="D39" s="46">
        <v>1030665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1030665</v>
      </c>
      <c r="P39" s="47">
        <f t="shared" si="11"/>
        <v>10.098123744672513</v>
      </c>
      <c r="Q39" s="9"/>
    </row>
    <row r="40" spans="1:17">
      <c r="A40" s="12"/>
      <c r="B40" s="44">
        <v>572</v>
      </c>
      <c r="C40" s="20" t="s">
        <v>58</v>
      </c>
      <c r="D40" s="46">
        <v>1381078</v>
      </c>
      <c r="E40" s="46">
        <v>389761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1770839</v>
      </c>
      <c r="P40" s="47">
        <f t="shared" si="11"/>
        <v>17.350110223876943</v>
      </c>
      <c r="Q40" s="9"/>
    </row>
    <row r="41" spans="1:17">
      <c r="A41" s="12"/>
      <c r="B41" s="44">
        <v>579</v>
      </c>
      <c r="C41" s="20" t="s">
        <v>59</v>
      </c>
      <c r="D41" s="46">
        <v>25212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25212</v>
      </c>
      <c r="P41" s="47">
        <f t="shared" si="11"/>
        <v>0.24701905648361339</v>
      </c>
      <c r="Q41" s="9"/>
    </row>
    <row r="42" spans="1:17" ht="15.75">
      <c r="A42" s="28" t="s">
        <v>81</v>
      </c>
      <c r="B42" s="29"/>
      <c r="C42" s="30"/>
      <c r="D42" s="31">
        <f t="shared" ref="D42:N42" si="13">SUM(D43:D43)</f>
        <v>872906</v>
      </c>
      <c r="E42" s="31">
        <f t="shared" si="13"/>
        <v>1297129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105872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3"/>
        <v>0</v>
      </c>
      <c r="O42" s="31">
        <f t="shared" ref="O42:O49" si="14">SUM(D42:N42)</f>
        <v>2275907</v>
      </c>
      <c r="P42" s="43">
        <f t="shared" si="11"/>
        <v>22.298603830892077</v>
      </c>
      <c r="Q42" s="9"/>
    </row>
    <row r="43" spans="1:17">
      <c r="A43" s="12"/>
      <c r="B43" s="44">
        <v>581</v>
      </c>
      <c r="C43" s="20" t="s">
        <v>172</v>
      </c>
      <c r="D43" s="46">
        <v>872906</v>
      </c>
      <c r="E43" s="46">
        <v>1297129</v>
      </c>
      <c r="F43" s="46">
        <v>0</v>
      </c>
      <c r="G43" s="46">
        <v>0</v>
      </c>
      <c r="H43" s="46">
        <v>0</v>
      </c>
      <c r="I43" s="46">
        <v>105872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4"/>
        <v>2275907</v>
      </c>
      <c r="P43" s="47">
        <f t="shared" si="11"/>
        <v>22.298603830892077</v>
      </c>
      <c r="Q43" s="9"/>
    </row>
    <row r="44" spans="1:17" ht="15.75">
      <c r="A44" s="28" t="s">
        <v>62</v>
      </c>
      <c r="B44" s="29"/>
      <c r="C44" s="30"/>
      <c r="D44" s="31">
        <f t="shared" ref="D44:N44" si="15">SUM(D45:D66)</f>
        <v>1711876</v>
      </c>
      <c r="E44" s="31">
        <f t="shared" si="15"/>
        <v>3412754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5"/>
        <v>0</v>
      </c>
      <c r="O44" s="31">
        <f t="shared" si="14"/>
        <v>5124630</v>
      </c>
      <c r="P44" s="43">
        <f t="shared" si="11"/>
        <v>50.209474354577964</v>
      </c>
      <c r="Q44" s="9"/>
    </row>
    <row r="45" spans="1:17">
      <c r="A45" s="12"/>
      <c r="B45" s="44">
        <v>601</v>
      </c>
      <c r="C45" s="20" t="s">
        <v>63</v>
      </c>
      <c r="D45" s="46">
        <v>20828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20828</v>
      </c>
      <c r="P45" s="47">
        <f t="shared" si="11"/>
        <v>0.20406603634938519</v>
      </c>
      <c r="Q45" s="9"/>
    </row>
    <row r="46" spans="1:17">
      <c r="A46" s="12"/>
      <c r="B46" s="44">
        <v>602</v>
      </c>
      <c r="C46" s="20" t="s">
        <v>64</v>
      </c>
      <c r="D46" s="46">
        <v>21939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21939</v>
      </c>
      <c r="P46" s="47">
        <f t="shared" si="11"/>
        <v>0.21495125655219713</v>
      </c>
      <c r="Q46" s="9"/>
    </row>
    <row r="47" spans="1:17">
      <c r="A47" s="12"/>
      <c r="B47" s="44">
        <v>603</v>
      </c>
      <c r="C47" s="20" t="s">
        <v>65</v>
      </c>
      <c r="D47" s="46">
        <v>7460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7460</v>
      </c>
      <c r="P47" s="47">
        <f t="shared" si="11"/>
        <v>7.3090677509430269E-2</v>
      </c>
      <c r="Q47" s="9"/>
    </row>
    <row r="48" spans="1:17">
      <c r="A48" s="12"/>
      <c r="B48" s="44">
        <v>604</v>
      </c>
      <c r="C48" s="20" t="s">
        <v>66</v>
      </c>
      <c r="D48" s="46">
        <v>0</v>
      </c>
      <c r="E48" s="46">
        <v>450514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450514</v>
      </c>
      <c r="P48" s="47">
        <f t="shared" si="11"/>
        <v>4.4139910841130652</v>
      </c>
      <c r="Q48" s="9"/>
    </row>
    <row r="49" spans="1:17">
      <c r="A49" s="12"/>
      <c r="B49" s="44">
        <v>608</v>
      </c>
      <c r="C49" s="20" t="s">
        <v>68</v>
      </c>
      <c r="D49" s="46">
        <v>0</v>
      </c>
      <c r="E49" s="46">
        <v>78589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78589</v>
      </c>
      <c r="P49" s="47">
        <f t="shared" si="11"/>
        <v>0.76998971243815217</v>
      </c>
      <c r="Q49" s="9"/>
    </row>
    <row r="50" spans="1:17">
      <c r="A50" s="12"/>
      <c r="B50" s="44">
        <v>614</v>
      </c>
      <c r="C50" s="20" t="s">
        <v>69</v>
      </c>
      <c r="D50" s="46">
        <v>0</v>
      </c>
      <c r="E50" s="46">
        <v>278186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1" si="16">SUM(D50:N50)</f>
        <v>278186</v>
      </c>
      <c r="P50" s="47">
        <f t="shared" si="11"/>
        <v>2.7255768382893253</v>
      </c>
      <c r="Q50" s="9"/>
    </row>
    <row r="51" spans="1:17">
      <c r="A51" s="12"/>
      <c r="B51" s="44">
        <v>623</v>
      </c>
      <c r="C51" s="20" t="s">
        <v>100</v>
      </c>
      <c r="D51" s="46">
        <v>119436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119436</v>
      </c>
      <c r="P51" s="47">
        <f t="shared" si="11"/>
        <v>1.1701954636751091</v>
      </c>
      <c r="Q51" s="9"/>
    </row>
    <row r="52" spans="1:17">
      <c r="A52" s="12"/>
      <c r="B52" s="44">
        <v>634</v>
      </c>
      <c r="C52" s="20" t="s">
        <v>70</v>
      </c>
      <c r="D52" s="46">
        <v>0</v>
      </c>
      <c r="E52" s="46">
        <v>60920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60920</v>
      </c>
      <c r="P52" s="47">
        <f t="shared" si="11"/>
        <v>0.59687454073384605</v>
      </c>
      <c r="Q52" s="9"/>
    </row>
    <row r="53" spans="1:17">
      <c r="A53" s="12"/>
      <c r="B53" s="44">
        <v>654</v>
      </c>
      <c r="C53" s="20" t="s">
        <v>104</v>
      </c>
      <c r="D53" s="46">
        <v>0</v>
      </c>
      <c r="E53" s="46">
        <v>739860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739860</v>
      </c>
      <c r="P53" s="47">
        <f t="shared" si="11"/>
        <v>7.2489100083280267</v>
      </c>
      <c r="Q53" s="9"/>
    </row>
    <row r="54" spans="1:17">
      <c r="A54" s="12"/>
      <c r="B54" s="44">
        <v>663</v>
      </c>
      <c r="C54" s="20" t="s">
        <v>105</v>
      </c>
      <c r="D54" s="46">
        <v>44659</v>
      </c>
      <c r="E54" s="46">
        <v>42877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87536</v>
      </c>
      <c r="P54" s="47">
        <f t="shared" si="11"/>
        <v>0.8576495370597168</v>
      </c>
      <c r="Q54" s="9"/>
    </row>
    <row r="55" spans="1:17">
      <c r="A55" s="12"/>
      <c r="B55" s="44">
        <v>674</v>
      </c>
      <c r="C55" s="20" t="s">
        <v>72</v>
      </c>
      <c r="D55" s="46">
        <v>0</v>
      </c>
      <c r="E55" s="46">
        <v>185055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185055</v>
      </c>
      <c r="P55" s="47">
        <f t="shared" si="11"/>
        <v>1.8131092930975359</v>
      </c>
      <c r="Q55" s="9"/>
    </row>
    <row r="56" spans="1:17">
      <c r="A56" s="12"/>
      <c r="B56" s="44">
        <v>685</v>
      </c>
      <c r="C56" s="20" t="s">
        <v>73</v>
      </c>
      <c r="D56" s="46">
        <v>2437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2437</v>
      </c>
      <c r="P56" s="47">
        <f t="shared" si="11"/>
        <v>2.3876941164943908E-2</v>
      </c>
      <c r="Q56" s="9"/>
    </row>
    <row r="57" spans="1:17">
      <c r="A57" s="12"/>
      <c r="B57" s="44">
        <v>694</v>
      </c>
      <c r="C57" s="20" t="s">
        <v>74</v>
      </c>
      <c r="D57" s="46">
        <v>0</v>
      </c>
      <c r="E57" s="46">
        <v>160663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160663</v>
      </c>
      <c r="P57" s="47">
        <f t="shared" si="11"/>
        <v>1.5741243325331897</v>
      </c>
      <c r="Q57" s="9"/>
    </row>
    <row r="58" spans="1:17">
      <c r="A58" s="12"/>
      <c r="B58" s="44">
        <v>711</v>
      </c>
      <c r="C58" s="20" t="s">
        <v>75</v>
      </c>
      <c r="D58" s="46">
        <v>1199891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1199891</v>
      </c>
      <c r="P58" s="47">
        <f t="shared" si="11"/>
        <v>11.756145593494342</v>
      </c>
      <c r="Q58" s="9"/>
    </row>
    <row r="59" spans="1:17">
      <c r="A59" s="12"/>
      <c r="B59" s="44">
        <v>712</v>
      </c>
      <c r="C59" s="20" t="s">
        <v>76</v>
      </c>
      <c r="D59" s="46">
        <v>179685</v>
      </c>
      <c r="E59" s="46">
        <v>249030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428715</v>
      </c>
      <c r="P59" s="47">
        <f t="shared" si="11"/>
        <v>4.2004115024739139</v>
      </c>
      <c r="Q59" s="9"/>
    </row>
    <row r="60" spans="1:17">
      <c r="A60" s="12"/>
      <c r="B60" s="44">
        <v>713</v>
      </c>
      <c r="C60" s="20" t="s">
        <v>77</v>
      </c>
      <c r="D60" s="46">
        <v>0</v>
      </c>
      <c r="E60" s="46">
        <v>569366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569366</v>
      </c>
      <c r="P60" s="47">
        <f t="shared" si="11"/>
        <v>5.5784647038651842</v>
      </c>
      <c r="Q60" s="9"/>
    </row>
    <row r="61" spans="1:17">
      <c r="A61" s="12"/>
      <c r="B61" s="44">
        <v>714</v>
      </c>
      <c r="C61" s="20" t="s">
        <v>78</v>
      </c>
      <c r="D61" s="46">
        <v>115541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115541</v>
      </c>
      <c r="P61" s="47">
        <f t="shared" si="11"/>
        <v>1.1320335080585902</v>
      </c>
      <c r="Q61" s="9"/>
    </row>
    <row r="62" spans="1:17">
      <c r="A62" s="12"/>
      <c r="B62" s="44">
        <v>715</v>
      </c>
      <c r="C62" s="20" t="s">
        <v>173</v>
      </c>
      <c r="D62" s="46">
        <v>0</v>
      </c>
      <c r="E62" s="46">
        <v>51421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7" si="17">SUM(D62:N62)</f>
        <v>51421</v>
      </c>
      <c r="P62" s="47">
        <f t="shared" si="11"/>
        <v>0.50380639788370152</v>
      </c>
      <c r="Q62" s="9"/>
    </row>
    <row r="63" spans="1:17">
      <c r="A63" s="12"/>
      <c r="B63" s="44">
        <v>719</v>
      </c>
      <c r="C63" s="20" t="s">
        <v>79</v>
      </c>
      <c r="D63" s="46">
        <v>0</v>
      </c>
      <c r="E63" s="46">
        <v>63422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63422</v>
      </c>
      <c r="P63" s="47">
        <f t="shared" si="11"/>
        <v>0.62138833096556112</v>
      </c>
      <c r="Q63" s="9"/>
    </row>
    <row r="64" spans="1:17">
      <c r="A64" s="12"/>
      <c r="B64" s="44">
        <v>724</v>
      </c>
      <c r="C64" s="20" t="s">
        <v>80</v>
      </c>
      <c r="D64" s="46">
        <v>0</v>
      </c>
      <c r="E64" s="46">
        <v>125482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125482</v>
      </c>
      <c r="P64" s="47">
        <f t="shared" si="11"/>
        <v>1.2294322245627787</v>
      </c>
      <c r="Q64" s="9"/>
    </row>
    <row r="65" spans="1:120">
      <c r="A65" s="12"/>
      <c r="B65" s="44">
        <v>744</v>
      </c>
      <c r="C65" s="20" t="s">
        <v>82</v>
      </c>
      <c r="D65" s="46">
        <v>0</v>
      </c>
      <c r="E65" s="46">
        <v>54623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54623</v>
      </c>
      <c r="P65" s="47">
        <f t="shared" si="11"/>
        <v>0.53517856268064468</v>
      </c>
      <c r="Q65" s="9"/>
    </row>
    <row r="66" spans="1:120" ht="15.75" thickBot="1">
      <c r="A66" s="12"/>
      <c r="B66" s="44">
        <v>764</v>
      </c>
      <c r="C66" s="20" t="s">
        <v>83</v>
      </c>
      <c r="D66" s="46">
        <v>0</v>
      </c>
      <c r="E66" s="46">
        <v>302746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302746</v>
      </c>
      <c r="P66" s="47">
        <f t="shared" si="11"/>
        <v>2.9662078087493264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8">SUM(D5,D12,D21,D26,D29,D33,D38,D42,D44)</f>
        <v>85246931</v>
      </c>
      <c r="E67" s="15">
        <f t="shared" si="18"/>
        <v>45295781</v>
      </c>
      <c r="F67" s="15">
        <f t="shared" si="18"/>
        <v>0</v>
      </c>
      <c r="G67" s="15">
        <f t="shared" si="18"/>
        <v>1482924</v>
      </c>
      <c r="H67" s="15">
        <f t="shared" si="18"/>
        <v>0</v>
      </c>
      <c r="I67" s="15">
        <f t="shared" si="18"/>
        <v>11629152</v>
      </c>
      <c r="J67" s="15">
        <f t="shared" si="18"/>
        <v>20934961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 t="shared" si="18"/>
        <v>0</v>
      </c>
      <c r="O67" s="15">
        <f t="shared" si="17"/>
        <v>164589749</v>
      </c>
      <c r="P67" s="37">
        <f t="shared" si="11"/>
        <v>1612.5973546269533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118" t="s">
        <v>167</v>
      </c>
      <c r="N69" s="118"/>
      <c r="O69" s="118"/>
      <c r="P69" s="41">
        <v>102065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17138835</v>
      </c>
      <c r="E5" s="26">
        <f t="shared" si="0"/>
        <v>1998770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17909562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37047167</v>
      </c>
      <c r="O5" s="32">
        <f t="shared" ref="O5:O36" si="2">(N5/O$71)</f>
        <v>353.38885285308203</v>
      </c>
      <c r="P5" s="6"/>
    </row>
    <row r="6" spans="1:133">
      <c r="A6" s="12"/>
      <c r="B6" s="44">
        <v>511</v>
      </c>
      <c r="C6" s="20" t="s">
        <v>20</v>
      </c>
      <c r="D6" s="46">
        <v>433682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433682</v>
      </c>
      <c r="O6" s="47">
        <f t="shared" si="2"/>
        <v>4.1368449167254902</v>
      </c>
      <c r="P6" s="9"/>
    </row>
    <row r="7" spans="1:133">
      <c r="A7" s="12"/>
      <c r="B7" s="44">
        <v>512</v>
      </c>
      <c r="C7" s="20" t="s">
        <v>21</v>
      </c>
      <c r="D7" s="46">
        <v>574469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574469</v>
      </c>
      <c r="O7" s="47">
        <f t="shared" si="2"/>
        <v>5.4797966308640325</v>
      </c>
      <c r="P7" s="9"/>
    </row>
    <row r="8" spans="1:133">
      <c r="A8" s="12"/>
      <c r="B8" s="44">
        <v>513</v>
      </c>
      <c r="C8" s="20" t="s">
        <v>22</v>
      </c>
      <c r="D8" s="46">
        <v>13197318</v>
      </c>
      <c r="E8" s="46">
        <v>813644</v>
      </c>
      <c r="F8" s="46">
        <v>0</v>
      </c>
      <c r="G8" s="46">
        <v>0</v>
      </c>
      <c r="H8" s="46">
        <v>0</v>
      </c>
      <c r="I8" s="46">
        <v>0</v>
      </c>
      <c r="J8" s="46">
        <v>17909562</v>
      </c>
      <c r="K8" s="46">
        <v>0</v>
      </c>
      <c r="L8" s="46">
        <v>0</v>
      </c>
      <c r="M8" s="46">
        <v>0</v>
      </c>
      <c r="N8" s="46">
        <f t="shared" si="1"/>
        <v>31920524</v>
      </c>
      <c r="O8" s="47">
        <f t="shared" si="2"/>
        <v>304.48636892611177</v>
      </c>
      <c r="P8" s="9"/>
    </row>
    <row r="9" spans="1:133">
      <c r="A9" s="12"/>
      <c r="B9" s="44">
        <v>514</v>
      </c>
      <c r="C9" s="20" t="s">
        <v>23</v>
      </c>
      <c r="D9" s="46">
        <v>381512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381512</v>
      </c>
      <c r="O9" s="47">
        <f t="shared" si="2"/>
        <v>3.6392010225690137</v>
      </c>
      <c r="P9" s="9"/>
    </row>
    <row r="10" spans="1:133">
      <c r="A10" s="12"/>
      <c r="B10" s="44">
        <v>515</v>
      </c>
      <c r="C10" s="20" t="s">
        <v>24</v>
      </c>
      <c r="D10" s="46">
        <v>518556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518556</v>
      </c>
      <c r="O10" s="47">
        <f t="shared" si="2"/>
        <v>4.9464486712326154</v>
      </c>
      <c r="P10" s="9"/>
    </row>
    <row r="11" spans="1:133">
      <c r="A11" s="12"/>
      <c r="B11" s="44">
        <v>519</v>
      </c>
      <c r="C11" s="20" t="s">
        <v>125</v>
      </c>
      <c r="D11" s="46">
        <v>2033298</v>
      </c>
      <c r="E11" s="46">
        <v>1185126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3218424</v>
      </c>
      <c r="O11" s="47">
        <f t="shared" si="2"/>
        <v>30.700192685579108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41669096</v>
      </c>
      <c r="E12" s="31">
        <f t="shared" si="3"/>
        <v>12202040</v>
      </c>
      <c r="F12" s="31">
        <f t="shared" si="3"/>
        <v>0</v>
      </c>
      <c r="G12" s="31">
        <f t="shared" si="3"/>
        <v>901606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54772742</v>
      </c>
      <c r="O12" s="43">
        <f t="shared" si="2"/>
        <v>522.47116393536453</v>
      </c>
      <c r="P12" s="10"/>
    </row>
    <row r="13" spans="1:133">
      <c r="A13" s="12"/>
      <c r="B13" s="44">
        <v>521</v>
      </c>
      <c r="C13" s="20" t="s">
        <v>27</v>
      </c>
      <c r="D13" s="46">
        <v>21707435</v>
      </c>
      <c r="E13" s="46">
        <v>512616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22220051</v>
      </c>
      <c r="O13" s="47">
        <f t="shared" si="2"/>
        <v>211.95462350000955</v>
      </c>
      <c r="P13" s="9"/>
    </row>
    <row r="14" spans="1:133">
      <c r="A14" s="12"/>
      <c r="B14" s="44">
        <v>522</v>
      </c>
      <c r="C14" s="20" t="s">
        <v>28</v>
      </c>
      <c r="D14" s="46">
        <v>35179</v>
      </c>
      <c r="E14" s="46">
        <v>4964885</v>
      </c>
      <c r="F14" s="46">
        <v>0</v>
      </c>
      <c r="G14" s="46">
        <v>901606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5901670</v>
      </c>
      <c r="O14" s="47">
        <f t="shared" si="2"/>
        <v>56.295381269435488</v>
      </c>
      <c r="P14" s="9"/>
    </row>
    <row r="15" spans="1:133">
      <c r="A15" s="12"/>
      <c r="B15" s="44">
        <v>523</v>
      </c>
      <c r="C15" s="20" t="s">
        <v>126</v>
      </c>
      <c r="D15" s="46">
        <v>11380710</v>
      </c>
      <c r="E15" s="46">
        <v>3236194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14616904</v>
      </c>
      <c r="O15" s="47">
        <f t="shared" si="2"/>
        <v>139.42904019688268</v>
      </c>
      <c r="P15" s="9"/>
    </row>
    <row r="16" spans="1:133">
      <c r="A16" s="12"/>
      <c r="B16" s="44">
        <v>524</v>
      </c>
      <c r="C16" s="20" t="s">
        <v>30</v>
      </c>
      <c r="D16" s="46">
        <v>553577</v>
      </c>
      <c r="E16" s="46">
        <v>816243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1369820</v>
      </c>
      <c r="O16" s="47">
        <f t="shared" si="2"/>
        <v>13.066562374802068</v>
      </c>
      <c r="P16" s="9"/>
    </row>
    <row r="17" spans="1:16">
      <c r="A17" s="12"/>
      <c r="B17" s="44">
        <v>525</v>
      </c>
      <c r="C17" s="20" t="s">
        <v>31</v>
      </c>
      <c r="D17" s="46">
        <v>507647</v>
      </c>
      <c r="E17" s="46">
        <v>1943440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2451087</v>
      </c>
      <c r="O17" s="47">
        <f t="shared" si="2"/>
        <v>23.380649407634927</v>
      </c>
      <c r="P17" s="9"/>
    </row>
    <row r="18" spans="1:16">
      <c r="A18" s="12"/>
      <c r="B18" s="44">
        <v>526</v>
      </c>
      <c r="C18" s="20" t="s">
        <v>32</v>
      </c>
      <c r="D18" s="46">
        <v>6791442</v>
      </c>
      <c r="E18" s="46">
        <v>323636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7115078</v>
      </c>
      <c r="O18" s="47">
        <f t="shared" si="2"/>
        <v>67.869946772993501</v>
      </c>
      <c r="P18" s="9"/>
    </row>
    <row r="19" spans="1:16">
      <c r="A19" s="12"/>
      <c r="B19" s="44">
        <v>527</v>
      </c>
      <c r="C19" s="20" t="s">
        <v>33</v>
      </c>
      <c r="D19" s="46">
        <v>403323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403323</v>
      </c>
      <c r="O19" s="47">
        <f t="shared" si="2"/>
        <v>3.8472537535532365</v>
      </c>
      <c r="P19" s="9"/>
    </row>
    <row r="20" spans="1:16">
      <c r="A20" s="12"/>
      <c r="B20" s="44">
        <v>529</v>
      </c>
      <c r="C20" s="20" t="s">
        <v>34</v>
      </c>
      <c r="D20" s="46">
        <v>289783</v>
      </c>
      <c r="E20" s="46">
        <v>405026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694809</v>
      </c>
      <c r="O20" s="47">
        <f t="shared" si="2"/>
        <v>6.6277066600530361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1053657</v>
      </c>
      <c r="E21" s="31">
        <f t="shared" si="5"/>
        <v>609601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13654030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15317288</v>
      </c>
      <c r="O21" s="43">
        <f t="shared" si="2"/>
        <v>146.10992616899097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8914772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8914772</v>
      </c>
      <c r="O22" s="47">
        <f t="shared" si="2"/>
        <v>85.037029971192553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9012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9012</v>
      </c>
      <c r="O23" s="47">
        <f t="shared" si="2"/>
        <v>8.5964477173436096E-2</v>
      </c>
      <c r="P23" s="9"/>
    </row>
    <row r="24" spans="1:16">
      <c r="A24" s="12"/>
      <c r="B24" s="44">
        <v>537</v>
      </c>
      <c r="C24" s="20" t="s">
        <v>128</v>
      </c>
      <c r="D24" s="46">
        <v>990123</v>
      </c>
      <c r="E24" s="46">
        <v>600589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1590712</v>
      </c>
      <c r="O24" s="47">
        <f t="shared" si="2"/>
        <v>15.173626876776618</v>
      </c>
      <c r="P24" s="9"/>
    </row>
    <row r="25" spans="1:16">
      <c r="A25" s="12"/>
      <c r="B25" s="44">
        <v>539</v>
      </c>
      <c r="C25" s="20" t="s">
        <v>40</v>
      </c>
      <c r="D25" s="46">
        <v>63534</v>
      </c>
      <c r="E25" s="46">
        <v>0</v>
      </c>
      <c r="F25" s="46">
        <v>0</v>
      </c>
      <c r="G25" s="46">
        <v>0</v>
      </c>
      <c r="H25" s="46">
        <v>0</v>
      </c>
      <c r="I25" s="46">
        <v>4739258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4802792</v>
      </c>
      <c r="O25" s="47">
        <f t="shared" si="2"/>
        <v>45.813304843848371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72154</v>
      </c>
      <c r="E26" s="31">
        <f t="shared" si="6"/>
        <v>21094491</v>
      </c>
      <c r="F26" s="31">
        <f t="shared" si="6"/>
        <v>0</v>
      </c>
      <c r="G26" s="31">
        <f t="shared" si="6"/>
        <v>208208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21374853</v>
      </c>
      <c r="O26" s="43">
        <f t="shared" si="2"/>
        <v>203.89237270351222</v>
      </c>
      <c r="P26" s="10"/>
    </row>
    <row r="27" spans="1:16">
      <c r="A27" s="12"/>
      <c r="B27" s="44">
        <v>541</v>
      </c>
      <c r="C27" s="20" t="s">
        <v>129</v>
      </c>
      <c r="D27" s="46">
        <v>72154</v>
      </c>
      <c r="E27" s="46">
        <v>20840795</v>
      </c>
      <c r="F27" s="46">
        <v>0</v>
      </c>
      <c r="G27" s="46">
        <v>208208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21121157</v>
      </c>
      <c r="O27" s="47">
        <f t="shared" si="2"/>
        <v>201.47239445218153</v>
      </c>
      <c r="P27" s="9"/>
    </row>
    <row r="28" spans="1:16">
      <c r="A28" s="12"/>
      <c r="B28" s="44">
        <v>549</v>
      </c>
      <c r="C28" s="20" t="s">
        <v>164</v>
      </c>
      <c r="D28" s="46">
        <v>0</v>
      </c>
      <c r="E28" s="46">
        <v>253696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253696</v>
      </c>
      <c r="O28" s="47">
        <f t="shared" si="2"/>
        <v>2.4199782513306753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SUM(D30:D33)</f>
        <v>1508065</v>
      </c>
      <c r="E29" s="31">
        <f t="shared" si="8"/>
        <v>1583086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3091151</v>
      </c>
      <c r="O29" s="43">
        <f t="shared" si="2"/>
        <v>29.4861495316405</v>
      </c>
      <c r="P29" s="10"/>
    </row>
    <row r="30" spans="1:16">
      <c r="A30" s="13"/>
      <c r="B30" s="45">
        <v>552</v>
      </c>
      <c r="C30" s="21" t="s">
        <v>46</v>
      </c>
      <c r="D30" s="46">
        <v>1325477</v>
      </c>
      <c r="E30" s="46">
        <v>677413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2002890</v>
      </c>
      <c r="O30" s="47">
        <f t="shared" si="2"/>
        <v>19.105347501764694</v>
      </c>
      <c r="P30" s="9"/>
    </row>
    <row r="31" spans="1:16">
      <c r="A31" s="13"/>
      <c r="B31" s="45">
        <v>553</v>
      </c>
      <c r="C31" s="21" t="s">
        <v>130</v>
      </c>
      <c r="D31" s="46">
        <v>182588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182588</v>
      </c>
      <c r="O31" s="47">
        <f t="shared" si="2"/>
        <v>1.7416868573172826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905509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905509</v>
      </c>
      <c r="O32" s="47">
        <f t="shared" si="2"/>
        <v>8.6375507945895418</v>
      </c>
      <c r="P32" s="9"/>
    </row>
    <row r="33" spans="1:16">
      <c r="A33" s="13"/>
      <c r="B33" s="45">
        <v>559</v>
      </c>
      <c r="C33" s="21" t="s">
        <v>49</v>
      </c>
      <c r="D33" s="46">
        <v>0</v>
      </c>
      <c r="E33" s="46">
        <v>164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164</v>
      </c>
      <c r="O33" s="47">
        <f t="shared" si="2"/>
        <v>1.5643779689795295E-3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7063869</v>
      </c>
      <c r="E34" s="31">
        <f t="shared" si="9"/>
        <v>323811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7387680</v>
      </c>
      <c r="O34" s="43">
        <f t="shared" si="2"/>
        <v>70.470267279699328</v>
      </c>
      <c r="P34" s="10"/>
    </row>
    <row r="35" spans="1:16">
      <c r="A35" s="12"/>
      <c r="B35" s="44">
        <v>561</v>
      </c>
      <c r="C35" s="20" t="s">
        <v>131</v>
      </c>
      <c r="D35" s="46">
        <v>33303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33303</v>
      </c>
      <c r="O35" s="47">
        <f t="shared" si="2"/>
        <v>0.31767365549344678</v>
      </c>
      <c r="P35" s="9"/>
    </row>
    <row r="36" spans="1:16">
      <c r="A36" s="12"/>
      <c r="B36" s="44">
        <v>562</v>
      </c>
      <c r="C36" s="20" t="s">
        <v>132</v>
      </c>
      <c r="D36" s="46">
        <v>252959</v>
      </c>
      <c r="E36" s="46">
        <v>30451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283410</v>
      </c>
      <c r="O36" s="47">
        <f t="shared" si="2"/>
        <v>2.7034168304176127</v>
      </c>
      <c r="P36" s="9"/>
    </row>
    <row r="37" spans="1:16">
      <c r="A37" s="12"/>
      <c r="B37" s="44">
        <v>563</v>
      </c>
      <c r="C37" s="20" t="s">
        <v>133</v>
      </c>
      <c r="D37" s="46">
        <v>511704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511704</v>
      </c>
      <c r="O37" s="47">
        <f t="shared" ref="O37:O68" si="11">(N37/O$71)</f>
        <v>4.881088196577446</v>
      </c>
      <c r="P37" s="9"/>
    </row>
    <row r="38" spans="1:16">
      <c r="A38" s="12"/>
      <c r="B38" s="44">
        <v>564</v>
      </c>
      <c r="C38" s="20" t="s">
        <v>134</v>
      </c>
      <c r="D38" s="46">
        <v>2203334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2203334</v>
      </c>
      <c r="O38" s="47">
        <f t="shared" si="11"/>
        <v>21.017360779899651</v>
      </c>
      <c r="P38" s="9"/>
    </row>
    <row r="39" spans="1:16">
      <c r="A39" s="12"/>
      <c r="B39" s="44">
        <v>569</v>
      </c>
      <c r="C39" s="20" t="s">
        <v>55</v>
      </c>
      <c r="D39" s="46">
        <v>4062569</v>
      </c>
      <c r="E39" s="46">
        <v>293360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4355929</v>
      </c>
      <c r="O39" s="47">
        <f t="shared" si="11"/>
        <v>41.550727817311177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SUM(D41:D43)</f>
        <v>2391394</v>
      </c>
      <c r="E40" s="31">
        <f t="shared" si="12"/>
        <v>822917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3214311</v>
      </c>
      <c r="O40" s="43">
        <f t="shared" si="11"/>
        <v>30.660959230783906</v>
      </c>
      <c r="P40" s="9"/>
    </row>
    <row r="41" spans="1:16">
      <c r="A41" s="12"/>
      <c r="B41" s="44">
        <v>571</v>
      </c>
      <c r="C41" s="20" t="s">
        <v>57</v>
      </c>
      <c r="D41" s="46">
        <v>986066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986066</v>
      </c>
      <c r="O41" s="47">
        <f t="shared" si="11"/>
        <v>9.4059751607302982</v>
      </c>
      <c r="P41" s="9"/>
    </row>
    <row r="42" spans="1:16">
      <c r="A42" s="12"/>
      <c r="B42" s="44">
        <v>572</v>
      </c>
      <c r="C42" s="20" t="s">
        <v>135</v>
      </c>
      <c r="D42" s="46">
        <v>1404543</v>
      </c>
      <c r="E42" s="46">
        <v>822917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2227460</v>
      </c>
      <c r="O42" s="47">
        <f t="shared" si="11"/>
        <v>21.247496041360627</v>
      </c>
      <c r="P42" s="9"/>
    </row>
    <row r="43" spans="1:16">
      <c r="A43" s="12"/>
      <c r="B43" s="44">
        <v>579</v>
      </c>
      <c r="C43" s="20" t="s">
        <v>59</v>
      </c>
      <c r="D43" s="46">
        <v>785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785</v>
      </c>
      <c r="O43" s="47">
        <f t="shared" si="11"/>
        <v>7.4880286929812851E-3</v>
      </c>
      <c r="P43" s="9"/>
    </row>
    <row r="44" spans="1:16" ht="15.75">
      <c r="A44" s="28" t="s">
        <v>136</v>
      </c>
      <c r="B44" s="29"/>
      <c r="C44" s="30"/>
      <c r="D44" s="31">
        <f t="shared" ref="D44:M44" si="13">SUM(D45:D45)</f>
        <v>1076345</v>
      </c>
      <c r="E44" s="31">
        <f t="shared" si="13"/>
        <v>1759765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294798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1" si="14">SUM(D44:M44)</f>
        <v>3130908</v>
      </c>
      <c r="O44" s="43">
        <f t="shared" si="11"/>
        <v>29.865387183547323</v>
      </c>
      <c r="P44" s="9"/>
    </row>
    <row r="45" spans="1:16">
      <c r="A45" s="12"/>
      <c r="B45" s="44">
        <v>581</v>
      </c>
      <c r="C45" s="20" t="s">
        <v>137</v>
      </c>
      <c r="D45" s="46">
        <v>1076345</v>
      </c>
      <c r="E45" s="46">
        <v>1759765</v>
      </c>
      <c r="F45" s="46">
        <v>0</v>
      </c>
      <c r="G45" s="46">
        <v>0</v>
      </c>
      <c r="H45" s="46">
        <v>0</v>
      </c>
      <c r="I45" s="46">
        <v>294798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3130908</v>
      </c>
      <c r="O45" s="47">
        <f t="shared" si="11"/>
        <v>29.865387183547323</v>
      </c>
      <c r="P45" s="9"/>
    </row>
    <row r="46" spans="1:16" ht="15.75">
      <c r="A46" s="28" t="s">
        <v>62</v>
      </c>
      <c r="B46" s="29"/>
      <c r="C46" s="30"/>
      <c r="D46" s="31">
        <f t="shared" ref="D46:M46" si="15">SUM(D47:D68)</f>
        <v>1800244</v>
      </c>
      <c r="E46" s="31">
        <f t="shared" si="15"/>
        <v>2874355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4674599</v>
      </c>
      <c r="O46" s="43">
        <f t="shared" si="11"/>
        <v>44.590485911059389</v>
      </c>
      <c r="P46" s="9"/>
    </row>
    <row r="47" spans="1:16">
      <c r="A47" s="12"/>
      <c r="B47" s="44">
        <v>601</v>
      </c>
      <c r="C47" s="20" t="s">
        <v>138</v>
      </c>
      <c r="D47" s="46">
        <v>15048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15048</v>
      </c>
      <c r="O47" s="47">
        <f t="shared" si="11"/>
        <v>0.1435412175439266</v>
      </c>
      <c r="P47" s="9"/>
    </row>
    <row r="48" spans="1:16">
      <c r="A48" s="12"/>
      <c r="B48" s="44">
        <v>602</v>
      </c>
      <c r="C48" s="20" t="s">
        <v>139</v>
      </c>
      <c r="D48" s="46">
        <v>17363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17363</v>
      </c>
      <c r="O48" s="47">
        <f t="shared" si="11"/>
        <v>0.16562374802068031</v>
      </c>
      <c r="P48" s="9"/>
    </row>
    <row r="49" spans="1:16">
      <c r="A49" s="12"/>
      <c r="B49" s="44">
        <v>603</v>
      </c>
      <c r="C49" s="20" t="s">
        <v>140</v>
      </c>
      <c r="D49" s="46">
        <v>5371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5371</v>
      </c>
      <c r="O49" s="47">
        <f t="shared" si="11"/>
        <v>5.1233378484079592E-2</v>
      </c>
      <c r="P49" s="9"/>
    </row>
    <row r="50" spans="1:16">
      <c r="A50" s="12"/>
      <c r="B50" s="44">
        <v>604</v>
      </c>
      <c r="C50" s="20" t="s">
        <v>141</v>
      </c>
      <c r="D50" s="46">
        <v>0</v>
      </c>
      <c r="E50" s="46">
        <v>333615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333615</v>
      </c>
      <c r="O50" s="47">
        <f t="shared" si="11"/>
        <v>3.1823168056164985</v>
      </c>
      <c r="P50" s="9"/>
    </row>
    <row r="51" spans="1:16">
      <c r="A51" s="12"/>
      <c r="B51" s="44">
        <v>608</v>
      </c>
      <c r="C51" s="20" t="s">
        <v>142</v>
      </c>
      <c r="D51" s="46">
        <v>0</v>
      </c>
      <c r="E51" s="46">
        <v>75670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75670</v>
      </c>
      <c r="O51" s="47">
        <f t="shared" si="11"/>
        <v>0.72180781044317688</v>
      </c>
      <c r="P51" s="9"/>
    </row>
    <row r="52" spans="1:16">
      <c r="A52" s="12"/>
      <c r="B52" s="44">
        <v>614</v>
      </c>
      <c r="C52" s="20" t="s">
        <v>143</v>
      </c>
      <c r="D52" s="46">
        <v>0</v>
      </c>
      <c r="E52" s="46">
        <v>276058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276058</v>
      </c>
      <c r="O52" s="47">
        <f t="shared" si="11"/>
        <v>2.6332869107350669</v>
      </c>
      <c r="P52" s="9"/>
    </row>
    <row r="53" spans="1:16">
      <c r="A53" s="12"/>
      <c r="B53" s="44">
        <v>623</v>
      </c>
      <c r="C53" s="20" t="s">
        <v>100</v>
      </c>
      <c r="D53" s="46">
        <v>132992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132992</v>
      </c>
      <c r="O53" s="47">
        <f t="shared" si="11"/>
        <v>1.2685960661617415</v>
      </c>
      <c r="P53" s="9"/>
    </row>
    <row r="54" spans="1:16">
      <c r="A54" s="12"/>
      <c r="B54" s="44">
        <v>634</v>
      </c>
      <c r="C54" s="20" t="s">
        <v>144</v>
      </c>
      <c r="D54" s="46">
        <v>0</v>
      </c>
      <c r="E54" s="46">
        <v>64286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64286</v>
      </c>
      <c r="O54" s="47">
        <f t="shared" si="11"/>
        <v>0.61321708605986602</v>
      </c>
      <c r="P54" s="9"/>
    </row>
    <row r="55" spans="1:16">
      <c r="A55" s="12"/>
      <c r="B55" s="44">
        <v>654</v>
      </c>
      <c r="C55" s="20" t="s">
        <v>145</v>
      </c>
      <c r="D55" s="46">
        <v>0</v>
      </c>
      <c r="E55" s="46">
        <v>435665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435665</v>
      </c>
      <c r="O55" s="47">
        <f t="shared" si="11"/>
        <v>4.1557605357040659</v>
      </c>
      <c r="P55" s="9"/>
    </row>
    <row r="56" spans="1:16">
      <c r="A56" s="12"/>
      <c r="B56" s="44">
        <v>663</v>
      </c>
      <c r="C56" s="20" t="s">
        <v>105</v>
      </c>
      <c r="D56" s="46">
        <v>108997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108997</v>
      </c>
      <c r="O56" s="47">
        <f t="shared" si="11"/>
        <v>1.0397103992979377</v>
      </c>
      <c r="P56" s="9"/>
    </row>
    <row r="57" spans="1:16">
      <c r="A57" s="12"/>
      <c r="B57" s="44">
        <v>674</v>
      </c>
      <c r="C57" s="20" t="s">
        <v>146</v>
      </c>
      <c r="D57" s="46">
        <v>0</v>
      </c>
      <c r="E57" s="46">
        <v>207753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207753</v>
      </c>
      <c r="O57" s="47">
        <f t="shared" si="11"/>
        <v>1.9817330255451475</v>
      </c>
      <c r="P57" s="9"/>
    </row>
    <row r="58" spans="1:16">
      <c r="A58" s="12"/>
      <c r="B58" s="44">
        <v>685</v>
      </c>
      <c r="C58" s="20" t="s">
        <v>73</v>
      </c>
      <c r="D58" s="46">
        <v>2332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2332</v>
      </c>
      <c r="O58" s="47">
        <f t="shared" si="11"/>
        <v>2.2244691607684528E-2</v>
      </c>
      <c r="P58" s="9"/>
    </row>
    <row r="59" spans="1:16">
      <c r="A59" s="12"/>
      <c r="B59" s="44">
        <v>694</v>
      </c>
      <c r="C59" s="20" t="s">
        <v>147</v>
      </c>
      <c r="D59" s="46">
        <v>0</v>
      </c>
      <c r="E59" s="46">
        <v>153844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153844</v>
      </c>
      <c r="O59" s="47">
        <f t="shared" si="11"/>
        <v>1.4675010015834558</v>
      </c>
      <c r="P59" s="9"/>
    </row>
    <row r="60" spans="1:16">
      <c r="A60" s="12"/>
      <c r="B60" s="44">
        <v>711</v>
      </c>
      <c r="C60" s="20" t="s">
        <v>106</v>
      </c>
      <c r="D60" s="46">
        <v>1207946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1207946</v>
      </c>
      <c r="O60" s="47">
        <f t="shared" si="11"/>
        <v>11.522464086078944</v>
      </c>
      <c r="P60" s="9"/>
    </row>
    <row r="61" spans="1:16">
      <c r="A61" s="12"/>
      <c r="B61" s="44">
        <v>712</v>
      </c>
      <c r="C61" s="20" t="s">
        <v>107</v>
      </c>
      <c r="D61" s="46">
        <v>188487</v>
      </c>
      <c r="E61" s="46">
        <v>210967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399454</v>
      </c>
      <c r="O61" s="47">
        <f t="shared" si="11"/>
        <v>3.8103477879313963</v>
      </c>
      <c r="P61" s="9"/>
    </row>
    <row r="62" spans="1:16">
      <c r="A62" s="12"/>
      <c r="B62" s="44">
        <v>713</v>
      </c>
      <c r="C62" s="20" t="s">
        <v>148</v>
      </c>
      <c r="D62" s="46">
        <v>0</v>
      </c>
      <c r="E62" s="46">
        <v>540369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540369</v>
      </c>
      <c r="O62" s="47">
        <f t="shared" si="11"/>
        <v>5.1545204799969477</v>
      </c>
      <c r="P62" s="9"/>
    </row>
    <row r="63" spans="1:16">
      <c r="A63" s="12"/>
      <c r="B63" s="44">
        <v>714</v>
      </c>
      <c r="C63" s="20" t="s">
        <v>109</v>
      </c>
      <c r="D63" s="46">
        <v>121708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121708</v>
      </c>
      <c r="O63" s="47">
        <f t="shared" si="11"/>
        <v>1.1609592307839061</v>
      </c>
      <c r="P63" s="9"/>
    </row>
    <row r="64" spans="1:16">
      <c r="A64" s="12"/>
      <c r="B64" s="44">
        <v>715</v>
      </c>
      <c r="C64" s="20" t="s">
        <v>110</v>
      </c>
      <c r="D64" s="46">
        <v>0</v>
      </c>
      <c r="E64" s="46">
        <v>50678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50678</v>
      </c>
      <c r="O64" s="47">
        <f t="shared" si="11"/>
        <v>0.48341187019478415</v>
      </c>
      <c r="P64" s="9"/>
    </row>
    <row r="65" spans="1:119">
      <c r="A65" s="12"/>
      <c r="B65" s="44">
        <v>719</v>
      </c>
      <c r="C65" s="20" t="s">
        <v>111</v>
      </c>
      <c r="D65" s="46">
        <v>0</v>
      </c>
      <c r="E65" s="46">
        <v>51996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51996</v>
      </c>
      <c r="O65" s="47">
        <f t="shared" si="11"/>
        <v>0.49598412728694891</v>
      </c>
      <c r="P65" s="9"/>
    </row>
    <row r="66" spans="1:119">
      <c r="A66" s="12"/>
      <c r="B66" s="44">
        <v>724</v>
      </c>
      <c r="C66" s="20" t="s">
        <v>149</v>
      </c>
      <c r="D66" s="46">
        <v>0</v>
      </c>
      <c r="E66" s="46">
        <v>127537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127537</v>
      </c>
      <c r="O66" s="47">
        <f t="shared" si="11"/>
        <v>1.2165614209130626</v>
      </c>
      <c r="P66" s="9"/>
    </row>
    <row r="67" spans="1:119">
      <c r="A67" s="12"/>
      <c r="B67" s="44">
        <v>744</v>
      </c>
      <c r="C67" s="20" t="s">
        <v>150</v>
      </c>
      <c r="D67" s="46">
        <v>0</v>
      </c>
      <c r="E67" s="46">
        <v>62578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62578</v>
      </c>
      <c r="O67" s="47">
        <f t="shared" si="11"/>
        <v>0.59692466184634752</v>
      </c>
      <c r="P67" s="9"/>
    </row>
    <row r="68" spans="1:119" ht="15.75" thickBot="1">
      <c r="A68" s="12"/>
      <c r="B68" s="44">
        <v>764</v>
      </c>
      <c r="C68" s="20" t="s">
        <v>151</v>
      </c>
      <c r="D68" s="46">
        <v>0</v>
      </c>
      <c r="E68" s="46">
        <v>283339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283339</v>
      </c>
      <c r="O68" s="47">
        <f t="shared" si="11"/>
        <v>2.7027395692237253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SUM(D5,D12,D21,D26,D29,D34,D40,D44,D46)</f>
        <v>73773659</v>
      </c>
      <c r="E69" s="15">
        <f t="shared" si="18"/>
        <v>43268836</v>
      </c>
      <c r="F69" s="15">
        <f t="shared" si="18"/>
        <v>0</v>
      </c>
      <c r="G69" s="15">
        <f t="shared" si="18"/>
        <v>1109814</v>
      </c>
      <c r="H69" s="15">
        <f t="shared" si="18"/>
        <v>0</v>
      </c>
      <c r="I69" s="15">
        <f t="shared" si="18"/>
        <v>13948828</v>
      </c>
      <c r="J69" s="15">
        <f t="shared" si="18"/>
        <v>17909562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150010699</v>
      </c>
      <c r="O69" s="37">
        <f>(N69/O$71)</f>
        <v>1430.9355647976802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165</v>
      </c>
      <c r="M71" s="118"/>
      <c r="N71" s="118"/>
      <c r="O71" s="41">
        <v>104834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92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16480955</v>
      </c>
      <c r="E5" s="26">
        <f t="shared" si="0"/>
        <v>3023790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16459122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35963867</v>
      </c>
      <c r="O5" s="32">
        <f t="shared" ref="O5:O36" si="2">(N5/O$70)</f>
        <v>347.69869675348531</v>
      </c>
      <c r="P5" s="6"/>
    </row>
    <row r="6" spans="1:133">
      <c r="A6" s="12"/>
      <c r="B6" s="44">
        <v>511</v>
      </c>
      <c r="C6" s="20" t="s">
        <v>20</v>
      </c>
      <c r="D6" s="46">
        <v>468560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468560</v>
      </c>
      <c r="O6" s="47">
        <f t="shared" si="2"/>
        <v>4.5300384786433865</v>
      </c>
      <c r="P6" s="9"/>
    </row>
    <row r="7" spans="1:133">
      <c r="A7" s="12"/>
      <c r="B7" s="44">
        <v>512</v>
      </c>
      <c r="C7" s="20" t="s">
        <v>21</v>
      </c>
      <c r="D7" s="46">
        <v>519319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519319</v>
      </c>
      <c r="O7" s="47">
        <f t="shared" si="2"/>
        <v>5.020776533828335</v>
      </c>
      <c r="P7" s="9"/>
    </row>
    <row r="8" spans="1:133">
      <c r="A8" s="12"/>
      <c r="B8" s="44">
        <v>513</v>
      </c>
      <c r="C8" s="20" t="s">
        <v>22</v>
      </c>
      <c r="D8" s="46">
        <v>12156298</v>
      </c>
      <c r="E8" s="46">
        <v>1252147</v>
      </c>
      <c r="F8" s="46">
        <v>0</v>
      </c>
      <c r="G8" s="46">
        <v>0</v>
      </c>
      <c r="H8" s="46">
        <v>0</v>
      </c>
      <c r="I8" s="46">
        <v>0</v>
      </c>
      <c r="J8" s="46">
        <v>5039197</v>
      </c>
      <c r="K8" s="46">
        <v>0</v>
      </c>
      <c r="L8" s="46">
        <v>0</v>
      </c>
      <c r="M8" s="46">
        <v>0</v>
      </c>
      <c r="N8" s="46">
        <f t="shared" si="1"/>
        <v>18447642</v>
      </c>
      <c r="O8" s="47">
        <f t="shared" si="2"/>
        <v>178.35181855096002</v>
      </c>
      <c r="P8" s="9"/>
    </row>
    <row r="9" spans="1:133">
      <c r="A9" s="12"/>
      <c r="B9" s="44">
        <v>514</v>
      </c>
      <c r="C9" s="20" t="s">
        <v>23</v>
      </c>
      <c r="D9" s="46">
        <v>316293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316293</v>
      </c>
      <c r="O9" s="47">
        <f t="shared" si="2"/>
        <v>3.0579209930970475</v>
      </c>
      <c r="P9" s="9"/>
    </row>
    <row r="10" spans="1:133">
      <c r="A10" s="12"/>
      <c r="B10" s="44">
        <v>515</v>
      </c>
      <c r="C10" s="20" t="s">
        <v>24</v>
      </c>
      <c r="D10" s="46">
        <v>1019616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1019616</v>
      </c>
      <c r="O10" s="47">
        <f t="shared" si="2"/>
        <v>9.8576483554730547</v>
      </c>
      <c r="P10" s="9"/>
    </row>
    <row r="11" spans="1:133">
      <c r="A11" s="12"/>
      <c r="B11" s="44">
        <v>519</v>
      </c>
      <c r="C11" s="20" t="s">
        <v>125</v>
      </c>
      <c r="D11" s="46">
        <v>2000869</v>
      </c>
      <c r="E11" s="46">
        <v>1771643</v>
      </c>
      <c r="F11" s="46">
        <v>0</v>
      </c>
      <c r="G11" s="46">
        <v>0</v>
      </c>
      <c r="H11" s="46">
        <v>0</v>
      </c>
      <c r="I11" s="46">
        <v>0</v>
      </c>
      <c r="J11" s="46">
        <v>11419925</v>
      </c>
      <c r="K11" s="46">
        <v>0</v>
      </c>
      <c r="L11" s="46">
        <v>0</v>
      </c>
      <c r="M11" s="46">
        <v>0</v>
      </c>
      <c r="N11" s="46">
        <f t="shared" si="1"/>
        <v>15192437</v>
      </c>
      <c r="O11" s="47">
        <f t="shared" si="2"/>
        <v>146.88049384148346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40637565</v>
      </c>
      <c r="E12" s="31">
        <f t="shared" si="3"/>
        <v>10961860</v>
      </c>
      <c r="F12" s="31">
        <f t="shared" si="3"/>
        <v>0</v>
      </c>
      <c r="G12" s="31">
        <f t="shared" si="3"/>
        <v>34597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51634022</v>
      </c>
      <c r="O12" s="43">
        <f t="shared" si="2"/>
        <v>499.19776862540363</v>
      </c>
      <c r="P12" s="10"/>
    </row>
    <row r="13" spans="1:133">
      <c r="A13" s="12"/>
      <c r="B13" s="44">
        <v>521</v>
      </c>
      <c r="C13" s="20" t="s">
        <v>27</v>
      </c>
      <c r="D13" s="46">
        <v>20944572</v>
      </c>
      <c r="E13" s="46">
        <v>655501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21600073</v>
      </c>
      <c r="O13" s="47">
        <f t="shared" si="2"/>
        <v>208.82952414099813</v>
      </c>
      <c r="P13" s="9"/>
    </row>
    <row r="14" spans="1:133">
      <c r="A14" s="12"/>
      <c r="B14" s="44">
        <v>522</v>
      </c>
      <c r="C14" s="20" t="s">
        <v>28</v>
      </c>
      <c r="D14" s="46">
        <v>44028</v>
      </c>
      <c r="E14" s="46">
        <v>3841994</v>
      </c>
      <c r="F14" s="46">
        <v>0</v>
      </c>
      <c r="G14" s="46">
        <v>34597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3920619</v>
      </c>
      <c r="O14" s="47">
        <f t="shared" si="2"/>
        <v>37.904547827600211</v>
      </c>
      <c r="P14" s="9"/>
    </row>
    <row r="15" spans="1:133">
      <c r="A15" s="12"/>
      <c r="B15" s="44">
        <v>523</v>
      </c>
      <c r="C15" s="20" t="s">
        <v>126</v>
      </c>
      <c r="D15" s="46">
        <v>10752516</v>
      </c>
      <c r="E15" s="46">
        <v>2186152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12938668</v>
      </c>
      <c r="O15" s="47">
        <f t="shared" si="2"/>
        <v>125.09105323201268</v>
      </c>
      <c r="P15" s="9"/>
    </row>
    <row r="16" spans="1:133">
      <c r="A16" s="12"/>
      <c r="B16" s="44">
        <v>524</v>
      </c>
      <c r="C16" s="20" t="s">
        <v>30</v>
      </c>
      <c r="D16" s="46">
        <v>523427</v>
      </c>
      <c r="E16" s="46">
        <v>636644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1160071</v>
      </c>
      <c r="O16" s="47">
        <f t="shared" si="2"/>
        <v>11.215567414969932</v>
      </c>
      <c r="P16" s="9"/>
    </row>
    <row r="17" spans="1:16">
      <c r="A17" s="12"/>
      <c r="B17" s="44">
        <v>525</v>
      </c>
      <c r="C17" s="20" t="s">
        <v>31</v>
      </c>
      <c r="D17" s="46">
        <v>757268</v>
      </c>
      <c r="E17" s="46">
        <v>2372856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3130124</v>
      </c>
      <c r="O17" s="47">
        <f t="shared" si="2"/>
        <v>30.262041495059652</v>
      </c>
      <c r="P17" s="9"/>
    </row>
    <row r="18" spans="1:16">
      <c r="A18" s="12"/>
      <c r="B18" s="44">
        <v>526</v>
      </c>
      <c r="C18" s="20" t="s">
        <v>32</v>
      </c>
      <c r="D18" s="46">
        <v>6955567</v>
      </c>
      <c r="E18" s="46">
        <v>849055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7804622</v>
      </c>
      <c r="O18" s="47">
        <f t="shared" si="2"/>
        <v>75.455092136048108</v>
      </c>
      <c r="P18" s="9"/>
    </row>
    <row r="19" spans="1:16">
      <c r="A19" s="12"/>
      <c r="B19" s="44">
        <v>527</v>
      </c>
      <c r="C19" s="20" t="s">
        <v>33</v>
      </c>
      <c r="D19" s="46">
        <v>391691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391691</v>
      </c>
      <c r="O19" s="47">
        <f t="shared" si="2"/>
        <v>3.7868689212444653</v>
      </c>
      <c r="P19" s="9"/>
    </row>
    <row r="20" spans="1:16">
      <c r="A20" s="12"/>
      <c r="B20" s="44">
        <v>529</v>
      </c>
      <c r="C20" s="20" t="s">
        <v>34</v>
      </c>
      <c r="D20" s="46">
        <v>268496</v>
      </c>
      <c r="E20" s="46">
        <v>419658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688154</v>
      </c>
      <c r="O20" s="47">
        <f t="shared" si="2"/>
        <v>6.6530734574704642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1056393</v>
      </c>
      <c r="E21" s="31">
        <f t="shared" si="5"/>
        <v>2201509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11082882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14340784</v>
      </c>
      <c r="O21" s="43">
        <f t="shared" si="2"/>
        <v>138.64671191291066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9014461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9014461</v>
      </c>
      <c r="O22" s="47">
        <f t="shared" si="2"/>
        <v>87.151816617359856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2696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2696</v>
      </c>
      <c r="O23" s="47">
        <f t="shared" si="2"/>
        <v>2.6064930293713866E-2</v>
      </c>
      <c r="P23" s="9"/>
    </row>
    <row r="24" spans="1:16">
      <c r="A24" s="12"/>
      <c r="B24" s="44">
        <v>537</v>
      </c>
      <c r="C24" s="20" t="s">
        <v>128</v>
      </c>
      <c r="D24" s="46">
        <v>1012060</v>
      </c>
      <c r="E24" s="46">
        <v>2198813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3210873</v>
      </c>
      <c r="O24" s="47">
        <f t="shared" si="2"/>
        <v>31.042722895759614</v>
      </c>
      <c r="P24" s="9"/>
    </row>
    <row r="25" spans="1:16">
      <c r="A25" s="12"/>
      <c r="B25" s="44">
        <v>539</v>
      </c>
      <c r="C25" s="20" t="s">
        <v>40</v>
      </c>
      <c r="D25" s="46">
        <v>44333</v>
      </c>
      <c r="E25" s="46">
        <v>0</v>
      </c>
      <c r="F25" s="46">
        <v>0</v>
      </c>
      <c r="G25" s="46">
        <v>0</v>
      </c>
      <c r="H25" s="46">
        <v>0</v>
      </c>
      <c r="I25" s="46">
        <v>2068421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2112754</v>
      </c>
      <c r="O25" s="47">
        <f t="shared" si="2"/>
        <v>20.426107469497456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59458</v>
      </c>
      <c r="E26" s="31">
        <f t="shared" si="6"/>
        <v>18400275</v>
      </c>
      <c r="F26" s="31">
        <f t="shared" si="6"/>
        <v>0</v>
      </c>
      <c r="G26" s="31">
        <f t="shared" si="6"/>
        <v>817792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19277525</v>
      </c>
      <c r="O26" s="43">
        <f t="shared" si="2"/>
        <v>186.37512810101128</v>
      </c>
      <c r="P26" s="10"/>
    </row>
    <row r="27" spans="1:16">
      <c r="A27" s="12"/>
      <c r="B27" s="44">
        <v>541</v>
      </c>
      <c r="C27" s="20" t="s">
        <v>129</v>
      </c>
      <c r="D27" s="46">
        <v>59458</v>
      </c>
      <c r="E27" s="46">
        <v>18400275</v>
      </c>
      <c r="F27" s="46">
        <v>0</v>
      </c>
      <c r="G27" s="46">
        <v>817792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19277525</v>
      </c>
      <c r="O27" s="47">
        <f t="shared" si="2"/>
        <v>186.37512810101128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1544849</v>
      </c>
      <c r="E28" s="31">
        <f t="shared" si="8"/>
        <v>2004062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3548911</v>
      </c>
      <c r="O28" s="43">
        <f t="shared" si="2"/>
        <v>34.310874567356962</v>
      </c>
      <c r="P28" s="10"/>
    </row>
    <row r="29" spans="1:16">
      <c r="A29" s="13"/>
      <c r="B29" s="45">
        <v>552</v>
      </c>
      <c r="C29" s="21" t="s">
        <v>46</v>
      </c>
      <c r="D29" s="46">
        <v>1372200</v>
      </c>
      <c r="E29" s="46">
        <v>758891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2131091</v>
      </c>
      <c r="O29" s="47">
        <f t="shared" si="2"/>
        <v>20.603389601098286</v>
      </c>
      <c r="P29" s="9"/>
    </row>
    <row r="30" spans="1:16">
      <c r="A30" s="13"/>
      <c r="B30" s="45">
        <v>553</v>
      </c>
      <c r="C30" s="21" t="s">
        <v>130</v>
      </c>
      <c r="D30" s="46">
        <v>172649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172649</v>
      </c>
      <c r="O30" s="47">
        <f t="shared" si="2"/>
        <v>1.6691706788870198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858454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858454</v>
      </c>
      <c r="O31" s="47">
        <f t="shared" si="2"/>
        <v>8.2995340023589925</v>
      </c>
      <c r="P31" s="9"/>
    </row>
    <row r="32" spans="1:16">
      <c r="A32" s="13"/>
      <c r="B32" s="45">
        <v>559</v>
      </c>
      <c r="C32" s="21" t="s">
        <v>49</v>
      </c>
      <c r="D32" s="46">
        <v>0</v>
      </c>
      <c r="E32" s="46">
        <v>386717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386717</v>
      </c>
      <c r="O32" s="47">
        <f t="shared" si="2"/>
        <v>3.7387802850126652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3352756</v>
      </c>
      <c r="E33" s="31">
        <f t="shared" si="9"/>
        <v>243858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3596614</v>
      </c>
      <c r="O33" s="43">
        <f t="shared" si="2"/>
        <v>34.772067211941916</v>
      </c>
      <c r="P33" s="10"/>
    </row>
    <row r="34" spans="1:16">
      <c r="A34" s="12"/>
      <c r="B34" s="44">
        <v>561</v>
      </c>
      <c r="C34" s="20" t="s">
        <v>131</v>
      </c>
      <c r="D34" s="46">
        <v>84016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84016</v>
      </c>
      <c r="O34" s="47">
        <f t="shared" si="2"/>
        <v>0.8122667594794748</v>
      </c>
      <c r="P34" s="9"/>
    </row>
    <row r="35" spans="1:16">
      <c r="A35" s="12"/>
      <c r="B35" s="44">
        <v>562</v>
      </c>
      <c r="C35" s="20" t="s">
        <v>132</v>
      </c>
      <c r="D35" s="46">
        <v>247640</v>
      </c>
      <c r="E35" s="46">
        <v>20003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267643</v>
      </c>
      <c r="O35" s="47">
        <f t="shared" si="2"/>
        <v>2.5875727517064022</v>
      </c>
      <c r="P35" s="9"/>
    </row>
    <row r="36" spans="1:16">
      <c r="A36" s="12"/>
      <c r="B36" s="44">
        <v>563</v>
      </c>
      <c r="C36" s="20" t="s">
        <v>133</v>
      </c>
      <c r="D36" s="46">
        <v>500834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500834</v>
      </c>
      <c r="O36" s="47">
        <f t="shared" si="2"/>
        <v>4.8420635381015913</v>
      </c>
      <c r="P36" s="9"/>
    </row>
    <row r="37" spans="1:16">
      <c r="A37" s="12"/>
      <c r="B37" s="44">
        <v>564</v>
      </c>
      <c r="C37" s="20" t="s">
        <v>134</v>
      </c>
      <c r="D37" s="46">
        <v>2124340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2124340</v>
      </c>
      <c r="O37" s="47">
        <f t="shared" ref="O37:O68" si="11">(N37/O$70)</f>
        <v>20.53812092735464</v>
      </c>
      <c r="P37" s="9"/>
    </row>
    <row r="38" spans="1:16">
      <c r="A38" s="12"/>
      <c r="B38" s="44">
        <v>569</v>
      </c>
      <c r="C38" s="20" t="s">
        <v>55</v>
      </c>
      <c r="D38" s="46">
        <v>395926</v>
      </c>
      <c r="E38" s="46">
        <v>223855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619781</v>
      </c>
      <c r="O38" s="47">
        <f t="shared" si="11"/>
        <v>5.9920432352998043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SUM(D40:D42)</f>
        <v>2435566</v>
      </c>
      <c r="E39" s="31">
        <f t="shared" si="12"/>
        <v>643849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3079415</v>
      </c>
      <c r="O39" s="43">
        <f t="shared" si="11"/>
        <v>29.77178683991724</v>
      </c>
      <c r="P39" s="9"/>
    </row>
    <row r="40" spans="1:16">
      <c r="A40" s="12"/>
      <c r="B40" s="44">
        <v>571</v>
      </c>
      <c r="C40" s="20" t="s">
        <v>57</v>
      </c>
      <c r="D40" s="46">
        <v>1013482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1013482</v>
      </c>
      <c r="O40" s="47">
        <f t="shared" si="11"/>
        <v>9.7983448382543461</v>
      </c>
      <c r="P40" s="9"/>
    </row>
    <row r="41" spans="1:16">
      <c r="A41" s="12"/>
      <c r="B41" s="44">
        <v>572</v>
      </c>
      <c r="C41" s="20" t="s">
        <v>135</v>
      </c>
      <c r="D41" s="46">
        <v>1420053</v>
      </c>
      <c r="E41" s="46">
        <v>643849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2063902</v>
      </c>
      <c r="O41" s="47">
        <f t="shared" si="11"/>
        <v>19.953806291934953</v>
      </c>
      <c r="P41" s="9"/>
    </row>
    <row r="42" spans="1:16">
      <c r="A42" s="12"/>
      <c r="B42" s="44">
        <v>579</v>
      </c>
      <c r="C42" s="20" t="s">
        <v>59</v>
      </c>
      <c r="D42" s="46">
        <v>2031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2031</v>
      </c>
      <c r="O42" s="47">
        <f t="shared" si="11"/>
        <v>1.9635709727942458E-2</v>
      </c>
      <c r="P42" s="9"/>
    </row>
    <row r="43" spans="1:16" ht="15.75">
      <c r="A43" s="28" t="s">
        <v>136</v>
      </c>
      <c r="B43" s="29"/>
      <c r="C43" s="30"/>
      <c r="D43" s="31">
        <f t="shared" ref="D43:M43" si="13">SUM(D44:D44)</f>
        <v>1044438</v>
      </c>
      <c r="E43" s="31">
        <f t="shared" si="13"/>
        <v>183182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92916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1320536</v>
      </c>
      <c r="O43" s="43">
        <f t="shared" si="11"/>
        <v>12.766943171490999</v>
      </c>
      <c r="P43" s="9"/>
    </row>
    <row r="44" spans="1:16">
      <c r="A44" s="12"/>
      <c r="B44" s="44">
        <v>581</v>
      </c>
      <c r="C44" s="20" t="s">
        <v>137</v>
      </c>
      <c r="D44" s="46">
        <v>1044438</v>
      </c>
      <c r="E44" s="46">
        <v>183182</v>
      </c>
      <c r="F44" s="46">
        <v>0</v>
      </c>
      <c r="G44" s="46">
        <v>0</v>
      </c>
      <c r="H44" s="46">
        <v>0</v>
      </c>
      <c r="I44" s="46">
        <v>92916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1320536</v>
      </c>
      <c r="O44" s="47">
        <f t="shared" si="11"/>
        <v>12.766943171490999</v>
      </c>
      <c r="P44" s="9"/>
    </row>
    <row r="45" spans="1:16" ht="15.75">
      <c r="A45" s="28" t="s">
        <v>62</v>
      </c>
      <c r="B45" s="29"/>
      <c r="C45" s="30"/>
      <c r="D45" s="31">
        <f t="shared" ref="D45:M45" si="15">SUM(D46:D67)</f>
        <v>1587453</v>
      </c>
      <c r="E45" s="31">
        <f t="shared" si="15"/>
        <v>3021077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4608530</v>
      </c>
      <c r="O45" s="43">
        <f t="shared" si="11"/>
        <v>44.555271960863934</v>
      </c>
      <c r="P45" s="9"/>
    </row>
    <row r="46" spans="1:16">
      <c r="A46" s="12"/>
      <c r="B46" s="44">
        <v>601</v>
      </c>
      <c r="C46" s="20" t="s">
        <v>138</v>
      </c>
      <c r="D46" s="46">
        <v>11508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11508</v>
      </c>
      <c r="O46" s="47">
        <f t="shared" si="11"/>
        <v>0.11125935379082313</v>
      </c>
      <c r="P46" s="9"/>
    </row>
    <row r="47" spans="1:16">
      <c r="A47" s="12"/>
      <c r="B47" s="44">
        <v>602</v>
      </c>
      <c r="C47" s="20" t="s">
        <v>139</v>
      </c>
      <c r="D47" s="46">
        <v>9356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9356</v>
      </c>
      <c r="O47" s="47">
        <f t="shared" si="11"/>
        <v>9.0453815959935804E-2</v>
      </c>
      <c r="P47" s="9"/>
    </row>
    <row r="48" spans="1:16">
      <c r="A48" s="12"/>
      <c r="B48" s="44">
        <v>603</v>
      </c>
      <c r="C48" s="20" t="s">
        <v>140</v>
      </c>
      <c r="D48" s="46">
        <v>3841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3841</v>
      </c>
      <c r="O48" s="47">
        <f t="shared" si="11"/>
        <v>3.7134791267861629E-2</v>
      </c>
      <c r="P48" s="9"/>
    </row>
    <row r="49" spans="1:16">
      <c r="A49" s="12"/>
      <c r="B49" s="44">
        <v>604</v>
      </c>
      <c r="C49" s="20" t="s">
        <v>141</v>
      </c>
      <c r="D49" s="46">
        <v>0</v>
      </c>
      <c r="E49" s="46">
        <v>361749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361749</v>
      </c>
      <c r="O49" s="47">
        <f t="shared" si="11"/>
        <v>3.4973896397702884</v>
      </c>
      <c r="P49" s="9"/>
    </row>
    <row r="50" spans="1:16">
      <c r="A50" s="12"/>
      <c r="B50" s="44">
        <v>608</v>
      </c>
      <c r="C50" s="20" t="s">
        <v>142</v>
      </c>
      <c r="D50" s="46">
        <v>0</v>
      </c>
      <c r="E50" s="46">
        <v>81270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81270</v>
      </c>
      <c r="O50" s="47">
        <f t="shared" si="11"/>
        <v>0.78571842914322176</v>
      </c>
      <c r="P50" s="9"/>
    </row>
    <row r="51" spans="1:16">
      <c r="A51" s="12"/>
      <c r="B51" s="44">
        <v>614</v>
      </c>
      <c r="C51" s="20" t="s">
        <v>143</v>
      </c>
      <c r="D51" s="46">
        <v>0</v>
      </c>
      <c r="E51" s="46">
        <v>244630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244630</v>
      </c>
      <c r="O51" s="47">
        <f t="shared" si="11"/>
        <v>2.3650830481273082</v>
      </c>
      <c r="P51" s="9"/>
    </row>
    <row r="52" spans="1:16">
      <c r="A52" s="12"/>
      <c r="B52" s="44">
        <v>623</v>
      </c>
      <c r="C52" s="20" t="s">
        <v>100</v>
      </c>
      <c r="D52" s="46">
        <v>118334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118334</v>
      </c>
      <c r="O52" s="47">
        <f t="shared" si="11"/>
        <v>1.1440532126766827</v>
      </c>
      <c r="P52" s="9"/>
    </row>
    <row r="53" spans="1:16">
      <c r="A53" s="12"/>
      <c r="B53" s="44">
        <v>634</v>
      </c>
      <c r="C53" s="20" t="s">
        <v>144</v>
      </c>
      <c r="D53" s="46">
        <v>0</v>
      </c>
      <c r="E53" s="46">
        <v>59870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59870</v>
      </c>
      <c r="O53" s="47">
        <f t="shared" si="11"/>
        <v>0.57882321093644251</v>
      </c>
      <c r="P53" s="9"/>
    </row>
    <row r="54" spans="1:16">
      <c r="A54" s="12"/>
      <c r="B54" s="44">
        <v>654</v>
      </c>
      <c r="C54" s="20" t="s">
        <v>145</v>
      </c>
      <c r="D54" s="46">
        <v>0</v>
      </c>
      <c r="E54" s="46">
        <v>533853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533853</v>
      </c>
      <c r="O54" s="47">
        <f t="shared" si="11"/>
        <v>5.1612912581936303</v>
      </c>
      <c r="P54" s="9"/>
    </row>
    <row r="55" spans="1:16">
      <c r="A55" s="12"/>
      <c r="B55" s="44">
        <v>663</v>
      </c>
      <c r="C55" s="20" t="s">
        <v>105</v>
      </c>
      <c r="D55" s="46">
        <v>106135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106135</v>
      </c>
      <c r="O55" s="47">
        <f t="shared" si="11"/>
        <v>1.0261132702979678</v>
      </c>
      <c r="P55" s="9"/>
    </row>
    <row r="56" spans="1:16">
      <c r="A56" s="12"/>
      <c r="B56" s="44">
        <v>674</v>
      </c>
      <c r="C56" s="20" t="s">
        <v>146</v>
      </c>
      <c r="D56" s="46">
        <v>0</v>
      </c>
      <c r="E56" s="46">
        <v>214959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214959</v>
      </c>
      <c r="O56" s="47">
        <f t="shared" si="11"/>
        <v>2.0782237948836939</v>
      </c>
      <c r="P56" s="9"/>
    </row>
    <row r="57" spans="1:16">
      <c r="A57" s="12"/>
      <c r="B57" s="44">
        <v>685</v>
      </c>
      <c r="C57" s="20" t="s">
        <v>73</v>
      </c>
      <c r="D57" s="46">
        <v>1714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1714</v>
      </c>
      <c r="O57" s="47">
        <f t="shared" si="11"/>
        <v>1.6570953458243904E-2</v>
      </c>
      <c r="P57" s="9"/>
    </row>
    <row r="58" spans="1:16">
      <c r="A58" s="12"/>
      <c r="B58" s="44">
        <v>694</v>
      </c>
      <c r="C58" s="20" t="s">
        <v>147</v>
      </c>
      <c r="D58" s="46">
        <v>0</v>
      </c>
      <c r="E58" s="46">
        <v>157652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157652</v>
      </c>
      <c r="O58" s="47">
        <f t="shared" si="11"/>
        <v>1.524179670127811</v>
      </c>
      <c r="P58" s="9"/>
    </row>
    <row r="59" spans="1:16">
      <c r="A59" s="12"/>
      <c r="B59" s="44">
        <v>711</v>
      </c>
      <c r="C59" s="20" t="s">
        <v>106</v>
      </c>
      <c r="D59" s="46">
        <v>1042318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1042318</v>
      </c>
      <c r="O59" s="47">
        <f t="shared" si="11"/>
        <v>10.077131310787555</v>
      </c>
      <c r="P59" s="9"/>
    </row>
    <row r="60" spans="1:16">
      <c r="A60" s="12"/>
      <c r="B60" s="44">
        <v>712</v>
      </c>
      <c r="C60" s="20" t="s">
        <v>107</v>
      </c>
      <c r="D60" s="46">
        <v>174454</v>
      </c>
      <c r="E60" s="46">
        <v>220777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395231</v>
      </c>
      <c r="O60" s="47">
        <f t="shared" si="11"/>
        <v>3.8210936442562407</v>
      </c>
      <c r="P60" s="9"/>
    </row>
    <row r="61" spans="1:16">
      <c r="A61" s="12"/>
      <c r="B61" s="44">
        <v>713</v>
      </c>
      <c r="C61" s="20" t="s">
        <v>148</v>
      </c>
      <c r="D61" s="46">
        <v>0</v>
      </c>
      <c r="E61" s="46">
        <v>483379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483379</v>
      </c>
      <c r="O61" s="47">
        <f t="shared" si="11"/>
        <v>4.6733085832511554</v>
      </c>
      <c r="P61" s="9"/>
    </row>
    <row r="62" spans="1:16">
      <c r="A62" s="12"/>
      <c r="B62" s="44">
        <v>714</v>
      </c>
      <c r="C62" s="20" t="s">
        <v>109</v>
      </c>
      <c r="D62" s="46">
        <v>119793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119793</v>
      </c>
      <c r="O62" s="47">
        <f t="shared" si="11"/>
        <v>1.1581588259179767</v>
      </c>
      <c r="P62" s="9"/>
    </row>
    <row r="63" spans="1:16">
      <c r="A63" s="12"/>
      <c r="B63" s="44">
        <v>715</v>
      </c>
      <c r="C63" s="20" t="s">
        <v>110</v>
      </c>
      <c r="D63" s="46">
        <v>0</v>
      </c>
      <c r="E63" s="46">
        <v>49645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49645</v>
      </c>
      <c r="O63" s="47">
        <f t="shared" si="11"/>
        <v>0.47996790223717539</v>
      </c>
      <c r="P63" s="9"/>
    </row>
    <row r="64" spans="1:16">
      <c r="A64" s="12"/>
      <c r="B64" s="44">
        <v>719</v>
      </c>
      <c r="C64" s="20" t="s">
        <v>111</v>
      </c>
      <c r="D64" s="46">
        <v>0</v>
      </c>
      <c r="E64" s="46">
        <v>99869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99869</v>
      </c>
      <c r="O64" s="47">
        <f t="shared" si="11"/>
        <v>0.96553357696695474</v>
      </c>
      <c r="P64" s="9"/>
    </row>
    <row r="65" spans="1:119">
      <c r="A65" s="12"/>
      <c r="B65" s="44">
        <v>724</v>
      </c>
      <c r="C65" s="20" t="s">
        <v>149</v>
      </c>
      <c r="D65" s="46">
        <v>0</v>
      </c>
      <c r="E65" s="46">
        <v>140693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140693</v>
      </c>
      <c r="O65" s="47">
        <f t="shared" si="11"/>
        <v>1.3602200436993639</v>
      </c>
      <c r="P65" s="9"/>
    </row>
    <row r="66" spans="1:119">
      <c r="A66" s="12"/>
      <c r="B66" s="44">
        <v>744</v>
      </c>
      <c r="C66" s="20" t="s">
        <v>150</v>
      </c>
      <c r="D66" s="46">
        <v>0</v>
      </c>
      <c r="E66" s="46">
        <v>54641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54641</v>
      </c>
      <c r="O66" s="47">
        <f t="shared" si="11"/>
        <v>0.52826923448769258</v>
      </c>
      <c r="P66" s="9"/>
    </row>
    <row r="67" spans="1:119" ht="15.75" thickBot="1">
      <c r="A67" s="12"/>
      <c r="B67" s="44">
        <v>764</v>
      </c>
      <c r="C67" s="20" t="s">
        <v>151</v>
      </c>
      <c r="D67" s="46">
        <v>0</v>
      </c>
      <c r="E67" s="46">
        <v>318090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318090</v>
      </c>
      <c r="O67" s="47">
        <f t="shared" si="11"/>
        <v>3.0752943906259063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SUM(D5,D12,D21,D26,D28,D33,D39,D43,D45)</f>
        <v>68199433</v>
      </c>
      <c r="E68" s="15">
        <f t="shared" si="18"/>
        <v>40683462</v>
      </c>
      <c r="F68" s="15">
        <f t="shared" si="18"/>
        <v>0</v>
      </c>
      <c r="G68" s="15">
        <f t="shared" si="18"/>
        <v>852389</v>
      </c>
      <c r="H68" s="15">
        <f t="shared" si="18"/>
        <v>0</v>
      </c>
      <c r="I68" s="15">
        <f t="shared" si="18"/>
        <v>11175798</v>
      </c>
      <c r="J68" s="15">
        <f t="shared" si="18"/>
        <v>16459122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137370204</v>
      </c>
      <c r="O68" s="37">
        <f t="shared" si="11"/>
        <v>1328.095249144382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162</v>
      </c>
      <c r="M70" s="118"/>
      <c r="N70" s="118"/>
      <c r="O70" s="41">
        <v>103434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15848631</v>
      </c>
      <c r="E5" s="26">
        <f t="shared" si="0"/>
        <v>1449754</v>
      </c>
      <c r="F5" s="26">
        <f t="shared" si="0"/>
        <v>0</v>
      </c>
      <c r="G5" s="26">
        <f t="shared" si="0"/>
        <v>697112</v>
      </c>
      <c r="H5" s="26">
        <f t="shared" si="0"/>
        <v>0</v>
      </c>
      <c r="I5" s="26">
        <f t="shared" si="0"/>
        <v>0</v>
      </c>
      <c r="J5" s="26">
        <f t="shared" si="0"/>
        <v>15619549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33615046</v>
      </c>
      <c r="O5" s="32">
        <f t="shared" ref="O5:O36" si="2">(N5/O$70)</f>
        <v>327.87169958546696</v>
      </c>
      <c r="P5" s="6"/>
    </row>
    <row r="6" spans="1:133">
      <c r="A6" s="12"/>
      <c r="B6" s="44">
        <v>511</v>
      </c>
      <c r="C6" s="20" t="s">
        <v>20</v>
      </c>
      <c r="D6" s="46">
        <v>444017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444017</v>
      </c>
      <c r="O6" s="47">
        <f t="shared" si="2"/>
        <v>4.3308168739331867</v>
      </c>
      <c r="P6" s="9"/>
    </row>
    <row r="7" spans="1:133">
      <c r="A7" s="12"/>
      <c r="B7" s="44">
        <v>512</v>
      </c>
      <c r="C7" s="20" t="s">
        <v>21</v>
      </c>
      <c r="D7" s="46">
        <v>538198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538198</v>
      </c>
      <c r="O7" s="47">
        <f t="shared" si="2"/>
        <v>5.2494318458912463</v>
      </c>
      <c r="P7" s="9"/>
    </row>
    <row r="8" spans="1:133">
      <c r="A8" s="12"/>
      <c r="B8" s="44">
        <v>513</v>
      </c>
      <c r="C8" s="20" t="s">
        <v>22</v>
      </c>
      <c r="D8" s="46">
        <v>12048127</v>
      </c>
      <c r="E8" s="46">
        <v>537444</v>
      </c>
      <c r="F8" s="46">
        <v>0</v>
      </c>
      <c r="G8" s="46">
        <v>0</v>
      </c>
      <c r="H8" s="46">
        <v>0</v>
      </c>
      <c r="I8" s="46">
        <v>0</v>
      </c>
      <c r="J8" s="46">
        <v>4760367</v>
      </c>
      <c r="K8" s="46">
        <v>0</v>
      </c>
      <c r="L8" s="46">
        <v>0</v>
      </c>
      <c r="M8" s="46">
        <v>0</v>
      </c>
      <c r="N8" s="46">
        <f t="shared" si="1"/>
        <v>17345938</v>
      </c>
      <c r="O8" s="47">
        <f t="shared" si="2"/>
        <v>169.18739819556205</v>
      </c>
      <c r="P8" s="9"/>
    </row>
    <row r="9" spans="1:133">
      <c r="A9" s="12"/>
      <c r="B9" s="44">
        <v>514</v>
      </c>
      <c r="C9" s="20" t="s">
        <v>23</v>
      </c>
      <c r="D9" s="46">
        <v>262591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262591</v>
      </c>
      <c r="O9" s="47">
        <f t="shared" si="2"/>
        <v>2.5612387222628628</v>
      </c>
      <c r="P9" s="9"/>
    </row>
    <row r="10" spans="1:133">
      <c r="A10" s="12"/>
      <c r="B10" s="44">
        <v>515</v>
      </c>
      <c r="C10" s="20" t="s">
        <v>24</v>
      </c>
      <c r="D10" s="46">
        <v>669514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669514</v>
      </c>
      <c r="O10" s="47">
        <f t="shared" si="2"/>
        <v>6.5302511582540843</v>
      </c>
      <c r="P10" s="9"/>
    </row>
    <row r="11" spans="1:133">
      <c r="A11" s="12"/>
      <c r="B11" s="44">
        <v>519</v>
      </c>
      <c r="C11" s="20" t="s">
        <v>125</v>
      </c>
      <c r="D11" s="46">
        <v>1886184</v>
      </c>
      <c r="E11" s="46">
        <v>912310</v>
      </c>
      <c r="F11" s="46">
        <v>0</v>
      </c>
      <c r="G11" s="46">
        <v>697112</v>
      </c>
      <c r="H11" s="46">
        <v>0</v>
      </c>
      <c r="I11" s="46">
        <v>0</v>
      </c>
      <c r="J11" s="46">
        <v>10859182</v>
      </c>
      <c r="K11" s="46">
        <v>0</v>
      </c>
      <c r="L11" s="46">
        <v>0</v>
      </c>
      <c r="M11" s="46">
        <v>0</v>
      </c>
      <c r="N11" s="46">
        <f t="shared" si="1"/>
        <v>14354788</v>
      </c>
      <c r="O11" s="47">
        <f t="shared" si="2"/>
        <v>140.01256278956353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49823620</v>
      </c>
      <c r="E12" s="31">
        <f t="shared" si="3"/>
        <v>7697717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57521337</v>
      </c>
      <c r="O12" s="43">
        <f t="shared" si="2"/>
        <v>561.04693489392832</v>
      </c>
      <c r="P12" s="10"/>
    </row>
    <row r="13" spans="1:133">
      <c r="A13" s="12"/>
      <c r="B13" s="44">
        <v>521</v>
      </c>
      <c r="C13" s="20" t="s">
        <v>27</v>
      </c>
      <c r="D13" s="46">
        <v>19008023</v>
      </c>
      <c r="E13" s="46">
        <v>717828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19725851</v>
      </c>
      <c r="O13" s="47">
        <f t="shared" si="2"/>
        <v>192.40039990246282</v>
      </c>
      <c r="P13" s="9"/>
    </row>
    <row r="14" spans="1:133">
      <c r="A14" s="12"/>
      <c r="B14" s="44">
        <v>522</v>
      </c>
      <c r="C14" s="20" t="s">
        <v>28</v>
      </c>
      <c r="D14" s="46">
        <v>664702</v>
      </c>
      <c r="E14" s="46">
        <v>1633882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2298584</v>
      </c>
      <c r="O14" s="47">
        <f t="shared" si="2"/>
        <v>22.41974152645696</v>
      </c>
      <c r="P14" s="9"/>
    </row>
    <row r="15" spans="1:133">
      <c r="A15" s="12"/>
      <c r="B15" s="44">
        <v>523</v>
      </c>
      <c r="C15" s="20" t="s">
        <v>126</v>
      </c>
      <c r="D15" s="46">
        <v>9946130</v>
      </c>
      <c r="E15" s="46">
        <v>1933906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11880036</v>
      </c>
      <c r="O15" s="47">
        <f t="shared" si="2"/>
        <v>115.87452816386248</v>
      </c>
      <c r="P15" s="9"/>
    </row>
    <row r="16" spans="1:133">
      <c r="A16" s="12"/>
      <c r="B16" s="44">
        <v>524</v>
      </c>
      <c r="C16" s="20" t="s">
        <v>30</v>
      </c>
      <c r="D16" s="46">
        <v>463578</v>
      </c>
      <c r="E16" s="46">
        <v>575138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1038716</v>
      </c>
      <c r="O16" s="47">
        <f t="shared" si="2"/>
        <v>10.131343574737869</v>
      </c>
      <c r="P16" s="9"/>
    </row>
    <row r="17" spans="1:16">
      <c r="A17" s="12"/>
      <c r="B17" s="44">
        <v>525</v>
      </c>
      <c r="C17" s="20" t="s">
        <v>31</v>
      </c>
      <c r="D17" s="46">
        <v>12953524</v>
      </c>
      <c r="E17" s="46">
        <v>2162970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15116494</v>
      </c>
      <c r="O17" s="47">
        <f t="shared" si="2"/>
        <v>147.44202877346987</v>
      </c>
      <c r="P17" s="9"/>
    </row>
    <row r="18" spans="1:16">
      <c r="A18" s="12"/>
      <c r="B18" s="44">
        <v>526</v>
      </c>
      <c r="C18" s="20" t="s">
        <v>32</v>
      </c>
      <c r="D18" s="46">
        <v>6163161</v>
      </c>
      <c r="E18" s="46">
        <v>265588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6428749</v>
      </c>
      <c r="O18" s="47">
        <f t="shared" si="2"/>
        <v>62.704208729578149</v>
      </c>
      <c r="P18" s="9"/>
    </row>
    <row r="19" spans="1:16">
      <c r="A19" s="12"/>
      <c r="B19" s="44">
        <v>527</v>
      </c>
      <c r="C19" s="20" t="s">
        <v>33</v>
      </c>
      <c r="D19" s="46">
        <v>367993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367993</v>
      </c>
      <c r="O19" s="47">
        <f t="shared" si="2"/>
        <v>3.5893001706900756</v>
      </c>
      <c r="P19" s="9"/>
    </row>
    <row r="20" spans="1:16">
      <c r="A20" s="12"/>
      <c r="B20" s="44">
        <v>529</v>
      </c>
      <c r="C20" s="20" t="s">
        <v>34</v>
      </c>
      <c r="D20" s="46">
        <v>256509</v>
      </c>
      <c r="E20" s="46">
        <v>408405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664914</v>
      </c>
      <c r="O20" s="47">
        <f t="shared" si="2"/>
        <v>6.4853840526700806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1014925</v>
      </c>
      <c r="E21" s="31">
        <f t="shared" si="5"/>
        <v>2794908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9528644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13338477</v>
      </c>
      <c r="O21" s="43">
        <f t="shared" si="2"/>
        <v>130.09975128017555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8240872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8240872</v>
      </c>
      <c r="O22" s="47">
        <f t="shared" si="2"/>
        <v>80.37914654962205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3973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3973</v>
      </c>
      <c r="O23" s="47">
        <f t="shared" si="2"/>
        <v>3.8751524018532067E-2</v>
      </c>
      <c r="P23" s="9"/>
    </row>
    <row r="24" spans="1:16">
      <c r="A24" s="12"/>
      <c r="B24" s="44">
        <v>537</v>
      </c>
      <c r="C24" s="20" t="s">
        <v>128</v>
      </c>
      <c r="D24" s="46">
        <v>978034</v>
      </c>
      <c r="E24" s="46">
        <v>2790935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3768969</v>
      </c>
      <c r="O24" s="47">
        <f t="shared" si="2"/>
        <v>36.761463057790785</v>
      </c>
      <c r="P24" s="9"/>
    </row>
    <row r="25" spans="1:16">
      <c r="A25" s="12"/>
      <c r="B25" s="44">
        <v>539</v>
      </c>
      <c r="C25" s="20" t="s">
        <v>40</v>
      </c>
      <c r="D25" s="46">
        <v>36891</v>
      </c>
      <c r="E25" s="46">
        <v>0</v>
      </c>
      <c r="F25" s="46">
        <v>0</v>
      </c>
      <c r="G25" s="46">
        <v>0</v>
      </c>
      <c r="H25" s="46">
        <v>0</v>
      </c>
      <c r="I25" s="46">
        <v>1287772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1324663</v>
      </c>
      <c r="O25" s="47">
        <f t="shared" si="2"/>
        <v>12.920390148744209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45657</v>
      </c>
      <c r="E26" s="31">
        <f t="shared" si="6"/>
        <v>16007362</v>
      </c>
      <c r="F26" s="31">
        <f t="shared" si="6"/>
        <v>0</v>
      </c>
      <c r="G26" s="31">
        <f t="shared" si="6"/>
        <v>962576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17015595</v>
      </c>
      <c r="O26" s="43">
        <f t="shared" si="2"/>
        <v>165.96532553035846</v>
      </c>
      <c r="P26" s="10"/>
    </row>
    <row r="27" spans="1:16">
      <c r="A27" s="12"/>
      <c r="B27" s="44">
        <v>541</v>
      </c>
      <c r="C27" s="20" t="s">
        <v>129</v>
      </c>
      <c r="D27" s="46">
        <v>45657</v>
      </c>
      <c r="E27" s="46">
        <v>16007362</v>
      </c>
      <c r="F27" s="46">
        <v>0</v>
      </c>
      <c r="G27" s="46">
        <v>962576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17015595</v>
      </c>
      <c r="O27" s="47">
        <f t="shared" si="2"/>
        <v>165.96532553035846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1442214</v>
      </c>
      <c r="E28" s="31">
        <f t="shared" si="8"/>
        <v>1971391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3413605</v>
      </c>
      <c r="O28" s="43">
        <f t="shared" si="2"/>
        <v>33.295342599366009</v>
      </c>
      <c r="P28" s="10"/>
    </row>
    <row r="29" spans="1:16">
      <c r="A29" s="13"/>
      <c r="B29" s="45">
        <v>552</v>
      </c>
      <c r="C29" s="21" t="s">
        <v>46</v>
      </c>
      <c r="D29" s="46">
        <v>1282901</v>
      </c>
      <c r="E29" s="46">
        <v>591238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1874139</v>
      </c>
      <c r="O29" s="47">
        <f t="shared" si="2"/>
        <v>18.279824433065105</v>
      </c>
      <c r="P29" s="9"/>
    </row>
    <row r="30" spans="1:16">
      <c r="A30" s="13"/>
      <c r="B30" s="45">
        <v>553</v>
      </c>
      <c r="C30" s="21" t="s">
        <v>130</v>
      </c>
      <c r="D30" s="46">
        <v>159313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159313</v>
      </c>
      <c r="O30" s="47">
        <f t="shared" si="2"/>
        <v>1.5538941721531334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822756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822756</v>
      </c>
      <c r="O31" s="47">
        <f t="shared" si="2"/>
        <v>8.0249305047549377</v>
      </c>
      <c r="P31" s="9"/>
    </row>
    <row r="32" spans="1:16">
      <c r="A32" s="13"/>
      <c r="B32" s="45">
        <v>559</v>
      </c>
      <c r="C32" s="21" t="s">
        <v>49</v>
      </c>
      <c r="D32" s="46">
        <v>0</v>
      </c>
      <c r="E32" s="46">
        <v>557397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557397</v>
      </c>
      <c r="O32" s="47">
        <f t="shared" si="2"/>
        <v>5.4366934893928311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3117129</v>
      </c>
      <c r="E33" s="31">
        <f t="shared" si="9"/>
        <v>454779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3571908</v>
      </c>
      <c r="O33" s="43">
        <f t="shared" si="2"/>
        <v>34.839385515727869</v>
      </c>
      <c r="P33" s="10"/>
    </row>
    <row r="34" spans="1:16">
      <c r="A34" s="12"/>
      <c r="B34" s="44">
        <v>561</v>
      </c>
      <c r="C34" s="20" t="s">
        <v>131</v>
      </c>
      <c r="D34" s="46">
        <v>44284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44284</v>
      </c>
      <c r="O34" s="47">
        <f t="shared" si="2"/>
        <v>0.43193367471348454</v>
      </c>
      <c r="P34" s="9"/>
    </row>
    <row r="35" spans="1:16">
      <c r="A35" s="12"/>
      <c r="B35" s="44">
        <v>562</v>
      </c>
      <c r="C35" s="20" t="s">
        <v>132</v>
      </c>
      <c r="D35" s="46">
        <v>243151</v>
      </c>
      <c r="E35" s="46">
        <v>136162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379313</v>
      </c>
      <c r="O35" s="47">
        <f t="shared" si="2"/>
        <v>3.6997122653011463</v>
      </c>
      <c r="P35" s="9"/>
    </row>
    <row r="36" spans="1:16">
      <c r="A36" s="12"/>
      <c r="B36" s="44">
        <v>563</v>
      </c>
      <c r="C36" s="20" t="s">
        <v>133</v>
      </c>
      <c r="D36" s="46">
        <v>490638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490638</v>
      </c>
      <c r="O36" s="47">
        <f t="shared" si="2"/>
        <v>4.7855449890270663</v>
      </c>
      <c r="P36" s="9"/>
    </row>
    <row r="37" spans="1:16">
      <c r="A37" s="12"/>
      <c r="B37" s="44">
        <v>564</v>
      </c>
      <c r="C37" s="20" t="s">
        <v>134</v>
      </c>
      <c r="D37" s="46">
        <v>1993863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1993863</v>
      </c>
      <c r="O37" s="47">
        <f t="shared" ref="O37:O68" si="11">(N37/O$70)</f>
        <v>19.447578639356255</v>
      </c>
      <c r="P37" s="9"/>
    </row>
    <row r="38" spans="1:16">
      <c r="A38" s="12"/>
      <c r="B38" s="44">
        <v>569</v>
      </c>
      <c r="C38" s="20" t="s">
        <v>55</v>
      </c>
      <c r="D38" s="46">
        <v>345193</v>
      </c>
      <c r="E38" s="46">
        <v>318617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663810</v>
      </c>
      <c r="O38" s="47">
        <f t="shared" si="11"/>
        <v>6.4746159473299194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SUM(D40:D42)</f>
        <v>2400731</v>
      </c>
      <c r="E39" s="31">
        <f t="shared" si="12"/>
        <v>559560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2960291</v>
      </c>
      <c r="O39" s="43">
        <f t="shared" si="11"/>
        <v>28.873845403560107</v>
      </c>
      <c r="P39" s="9"/>
    </row>
    <row r="40" spans="1:16">
      <c r="A40" s="12"/>
      <c r="B40" s="44">
        <v>571</v>
      </c>
      <c r="C40" s="20" t="s">
        <v>57</v>
      </c>
      <c r="D40" s="46">
        <v>945907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945907</v>
      </c>
      <c r="O40" s="47">
        <f t="shared" si="11"/>
        <v>9.2261107047061692</v>
      </c>
      <c r="P40" s="9"/>
    </row>
    <row r="41" spans="1:16">
      <c r="A41" s="12"/>
      <c r="B41" s="44">
        <v>572</v>
      </c>
      <c r="C41" s="20" t="s">
        <v>135</v>
      </c>
      <c r="D41" s="46">
        <v>1454424</v>
      </c>
      <c r="E41" s="46">
        <v>559560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2013984</v>
      </c>
      <c r="O41" s="47">
        <f t="shared" si="11"/>
        <v>19.643833211411852</v>
      </c>
      <c r="P41" s="9"/>
    </row>
    <row r="42" spans="1:16">
      <c r="A42" s="12"/>
      <c r="B42" s="44">
        <v>579</v>
      </c>
      <c r="C42" s="20" t="s">
        <v>59</v>
      </c>
      <c r="D42" s="46">
        <v>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400</v>
      </c>
      <c r="O42" s="47">
        <f t="shared" si="11"/>
        <v>3.9014874420872959E-3</v>
      </c>
      <c r="P42" s="9"/>
    </row>
    <row r="43" spans="1:16" ht="15.75">
      <c r="A43" s="28" t="s">
        <v>136</v>
      </c>
      <c r="B43" s="29"/>
      <c r="C43" s="30"/>
      <c r="D43" s="31">
        <f t="shared" ref="D43:M43" si="13">SUM(D44:D44)</f>
        <v>1013285</v>
      </c>
      <c r="E43" s="31">
        <f t="shared" si="13"/>
        <v>330586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226063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1569934</v>
      </c>
      <c r="O43" s="43">
        <f t="shared" si="11"/>
        <v>15.312694464764691</v>
      </c>
      <c r="P43" s="9"/>
    </row>
    <row r="44" spans="1:16">
      <c r="A44" s="12"/>
      <c r="B44" s="44">
        <v>581</v>
      </c>
      <c r="C44" s="20" t="s">
        <v>137</v>
      </c>
      <c r="D44" s="46">
        <v>1013285</v>
      </c>
      <c r="E44" s="46">
        <v>330586</v>
      </c>
      <c r="F44" s="46">
        <v>0</v>
      </c>
      <c r="G44" s="46">
        <v>0</v>
      </c>
      <c r="H44" s="46">
        <v>0</v>
      </c>
      <c r="I44" s="46">
        <v>226063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1569934</v>
      </c>
      <c r="O44" s="47">
        <f t="shared" si="11"/>
        <v>15.312694464764691</v>
      </c>
      <c r="P44" s="9"/>
    </row>
    <row r="45" spans="1:16" ht="15.75">
      <c r="A45" s="28" t="s">
        <v>62</v>
      </c>
      <c r="B45" s="29"/>
      <c r="C45" s="30"/>
      <c r="D45" s="31">
        <f t="shared" ref="D45:M45" si="15">SUM(D46:D67)</f>
        <v>1576280</v>
      </c>
      <c r="E45" s="31">
        <f t="shared" si="15"/>
        <v>2884136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4460416</v>
      </c>
      <c r="O45" s="43">
        <f t="shared" si="11"/>
        <v>43.505642526213116</v>
      </c>
      <c r="P45" s="9"/>
    </row>
    <row r="46" spans="1:16">
      <c r="A46" s="12"/>
      <c r="B46" s="44">
        <v>601</v>
      </c>
      <c r="C46" s="20" t="s">
        <v>138</v>
      </c>
      <c r="D46" s="46">
        <v>9236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9236</v>
      </c>
      <c r="O46" s="47">
        <f t="shared" si="11"/>
        <v>9.0085345037795653E-2</v>
      </c>
      <c r="P46" s="9"/>
    </row>
    <row r="47" spans="1:16">
      <c r="A47" s="12"/>
      <c r="B47" s="44">
        <v>602</v>
      </c>
      <c r="C47" s="20" t="s">
        <v>139</v>
      </c>
      <c r="D47" s="46">
        <v>26391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26391</v>
      </c>
      <c r="O47" s="47">
        <f t="shared" si="11"/>
        <v>0.25741038771031455</v>
      </c>
      <c r="P47" s="9"/>
    </row>
    <row r="48" spans="1:16">
      <c r="A48" s="12"/>
      <c r="B48" s="44">
        <v>603</v>
      </c>
      <c r="C48" s="20" t="s">
        <v>140</v>
      </c>
      <c r="D48" s="46">
        <v>3021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3021</v>
      </c>
      <c r="O48" s="47">
        <f t="shared" si="11"/>
        <v>2.9465983906364301E-2</v>
      </c>
      <c r="P48" s="9"/>
    </row>
    <row r="49" spans="1:16">
      <c r="A49" s="12"/>
      <c r="B49" s="44">
        <v>604</v>
      </c>
      <c r="C49" s="20" t="s">
        <v>141</v>
      </c>
      <c r="D49" s="46">
        <v>0</v>
      </c>
      <c r="E49" s="46">
        <v>326799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326799</v>
      </c>
      <c r="O49" s="47">
        <f t="shared" si="11"/>
        <v>3.1875054864667156</v>
      </c>
      <c r="P49" s="9"/>
    </row>
    <row r="50" spans="1:16">
      <c r="A50" s="12"/>
      <c r="B50" s="44">
        <v>608</v>
      </c>
      <c r="C50" s="20" t="s">
        <v>142</v>
      </c>
      <c r="D50" s="46">
        <v>0</v>
      </c>
      <c r="E50" s="46">
        <v>88099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88099</v>
      </c>
      <c r="O50" s="47">
        <f t="shared" si="11"/>
        <v>0.85929285540112166</v>
      </c>
      <c r="P50" s="9"/>
    </row>
    <row r="51" spans="1:16">
      <c r="A51" s="12"/>
      <c r="B51" s="44">
        <v>614</v>
      </c>
      <c r="C51" s="20" t="s">
        <v>143</v>
      </c>
      <c r="D51" s="46">
        <v>0</v>
      </c>
      <c r="E51" s="46">
        <v>251124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251124</v>
      </c>
      <c r="O51" s="47">
        <f t="shared" si="11"/>
        <v>2.4493928310168251</v>
      </c>
      <c r="P51" s="9"/>
    </row>
    <row r="52" spans="1:16">
      <c r="A52" s="12"/>
      <c r="B52" s="44">
        <v>623</v>
      </c>
      <c r="C52" s="20" t="s">
        <v>100</v>
      </c>
      <c r="D52" s="46">
        <v>111978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111978</v>
      </c>
      <c r="O52" s="47">
        <f t="shared" si="11"/>
        <v>1.0922019019751281</v>
      </c>
      <c r="P52" s="9"/>
    </row>
    <row r="53" spans="1:16">
      <c r="A53" s="12"/>
      <c r="B53" s="44">
        <v>634</v>
      </c>
      <c r="C53" s="20" t="s">
        <v>144</v>
      </c>
      <c r="D53" s="46">
        <v>0</v>
      </c>
      <c r="E53" s="46">
        <v>94526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94526</v>
      </c>
      <c r="O53" s="47">
        <f t="shared" si="11"/>
        <v>0.92198000487685927</v>
      </c>
      <c r="P53" s="9"/>
    </row>
    <row r="54" spans="1:16">
      <c r="A54" s="12"/>
      <c r="B54" s="44">
        <v>654</v>
      </c>
      <c r="C54" s="20" t="s">
        <v>145</v>
      </c>
      <c r="D54" s="46">
        <v>0</v>
      </c>
      <c r="E54" s="46">
        <v>477251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477251</v>
      </c>
      <c r="O54" s="47">
        <f t="shared" si="11"/>
        <v>4.6549719580590097</v>
      </c>
      <c r="P54" s="9"/>
    </row>
    <row r="55" spans="1:16">
      <c r="A55" s="12"/>
      <c r="B55" s="44">
        <v>663</v>
      </c>
      <c r="C55" s="20" t="s">
        <v>105</v>
      </c>
      <c r="D55" s="46">
        <v>104169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104169</v>
      </c>
      <c r="O55" s="47">
        <f t="shared" si="11"/>
        <v>1.0160351133869787</v>
      </c>
      <c r="P55" s="9"/>
    </row>
    <row r="56" spans="1:16">
      <c r="A56" s="12"/>
      <c r="B56" s="44">
        <v>674</v>
      </c>
      <c r="C56" s="20" t="s">
        <v>146</v>
      </c>
      <c r="D56" s="46">
        <v>0</v>
      </c>
      <c r="E56" s="46">
        <v>170234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170234</v>
      </c>
      <c r="O56" s="47">
        <f t="shared" si="11"/>
        <v>1.6604145330407218</v>
      </c>
      <c r="P56" s="9"/>
    </row>
    <row r="57" spans="1:16">
      <c r="A57" s="12"/>
      <c r="B57" s="44">
        <v>685</v>
      </c>
      <c r="C57" s="20" t="s">
        <v>73</v>
      </c>
      <c r="D57" s="46">
        <v>1636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1636</v>
      </c>
      <c r="O57" s="47">
        <f t="shared" si="11"/>
        <v>1.595708363813704E-2</v>
      </c>
      <c r="P57" s="9"/>
    </row>
    <row r="58" spans="1:16">
      <c r="A58" s="12"/>
      <c r="B58" s="44">
        <v>694</v>
      </c>
      <c r="C58" s="20" t="s">
        <v>147</v>
      </c>
      <c r="D58" s="46">
        <v>0</v>
      </c>
      <c r="E58" s="46">
        <v>150162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150162</v>
      </c>
      <c r="O58" s="47">
        <f t="shared" si="11"/>
        <v>1.4646378931967812</v>
      </c>
      <c r="P58" s="9"/>
    </row>
    <row r="59" spans="1:16">
      <c r="A59" s="12"/>
      <c r="B59" s="44">
        <v>711</v>
      </c>
      <c r="C59" s="20" t="s">
        <v>106</v>
      </c>
      <c r="D59" s="46">
        <v>1034249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1034249</v>
      </c>
      <c r="O59" s="47">
        <f t="shared" si="11"/>
        <v>10.087773713728359</v>
      </c>
      <c r="P59" s="9"/>
    </row>
    <row r="60" spans="1:16">
      <c r="A60" s="12"/>
      <c r="B60" s="44">
        <v>712</v>
      </c>
      <c r="C60" s="20" t="s">
        <v>107</v>
      </c>
      <c r="D60" s="46">
        <v>179729</v>
      </c>
      <c r="E60" s="46">
        <v>204323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384052</v>
      </c>
      <c r="O60" s="47">
        <f t="shared" si="11"/>
        <v>3.7459351377712755</v>
      </c>
      <c r="P60" s="9"/>
    </row>
    <row r="61" spans="1:16">
      <c r="A61" s="12"/>
      <c r="B61" s="44">
        <v>713</v>
      </c>
      <c r="C61" s="20" t="s">
        <v>148</v>
      </c>
      <c r="D61" s="46">
        <v>0</v>
      </c>
      <c r="E61" s="46">
        <v>434730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434730</v>
      </c>
      <c r="O61" s="47">
        <f t="shared" si="11"/>
        <v>4.2402340892465249</v>
      </c>
      <c r="P61" s="9"/>
    </row>
    <row r="62" spans="1:16">
      <c r="A62" s="12"/>
      <c r="B62" s="44">
        <v>714</v>
      </c>
      <c r="C62" s="20" t="s">
        <v>109</v>
      </c>
      <c r="D62" s="46">
        <v>105871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105871</v>
      </c>
      <c r="O62" s="47">
        <f t="shared" si="11"/>
        <v>1.0326359424530602</v>
      </c>
      <c r="P62" s="9"/>
    </row>
    <row r="63" spans="1:16">
      <c r="A63" s="12"/>
      <c r="B63" s="44">
        <v>715</v>
      </c>
      <c r="C63" s="20" t="s">
        <v>110</v>
      </c>
      <c r="D63" s="46">
        <v>0</v>
      </c>
      <c r="E63" s="46">
        <v>48694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48694</v>
      </c>
      <c r="O63" s="47">
        <f t="shared" si="11"/>
        <v>0.47494757376249697</v>
      </c>
      <c r="P63" s="9"/>
    </row>
    <row r="64" spans="1:16">
      <c r="A64" s="12"/>
      <c r="B64" s="44">
        <v>719</v>
      </c>
      <c r="C64" s="20" t="s">
        <v>111</v>
      </c>
      <c r="D64" s="46">
        <v>0</v>
      </c>
      <c r="E64" s="46">
        <v>130115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130115</v>
      </c>
      <c r="O64" s="47">
        <f t="shared" si="11"/>
        <v>1.2691050963179713</v>
      </c>
      <c r="P64" s="9"/>
    </row>
    <row r="65" spans="1:119">
      <c r="A65" s="12"/>
      <c r="B65" s="44">
        <v>724</v>
      </c>
      <c r="C65" s="20" t="s">
        <v>149</v>
      </c>
      <c r="D65" s="46">
        <v>0</v>
      </c>
      <c r="E65" s="46">
        <v>133848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133848</v>
      </c>
      <c r="O65" s="47">
        <f t="shared" si="11"/>
        <v>1.3055157278712508</v>
      </c>
      <c r="P65" s="9"/>
    </row>
    <row r="66" spans="1:119">
      <c r="A66" s="12"/>
      <c r="B66" s="44">
        <v>744</v>
      </c>
      <c r="C66" s="20" t="s">
        <v>150</v>
      </c>
      <c r="D66" s="46">
        <v>0</v>
      </c>
      <c r="E66" s="46">
        <v>76825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76825</v>
      </c>
      <c r="O66" s="47">
        <f t="shared" si="11"/>
        <v>0.74932943184589129</v>
      </c>
      <c r="P66" s="9"/>
    </row>
    <row r="67" spans="1:119" ht="15.75" thickBot="1">
      <c r="A67" s="12"/>
      <c r="B67" s="44">
        <v>764</v>
      </c>
      <c r="C67" s="20" t="s">
        <v>151</v>
      </c>
      <c r="D67" s="46">
        <v>0</v>
      </c>
      <c r="E67" s="46">
        <v>297406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297406</v>
      </c>
      <c r="O67" s="47">
        <f t="shared" si="11"/>
        <v>2.9008144355035359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SUM(D5,D12,D21,D26,D28,D33,D39,D43,D45)</f>
        <v>76282472</v>
      </c>
      <c r="E68" s="15">
        <f t="shared" si="18"/>
        <v>34150193</v>
      </c>
      <c r="F68" s="15">
        <f t="shared" si="18"/>
        <v>0</v>
      </c>
      <c r="G68" s="15">
        <f t="shared" si="18"/>
        <v>1659688</v>
      </c>
      <c r="H68" s="15">
        <f t="shared" si="18"/>
        <v>0</v>
      </c>
      <c r="I68" s="15">
        <f t="shared" si="18"/>
        <v>9754707</v>
      </c>
      <c r="J68" s="15">
        <f t="shared" si="18"/>
        <v>15619549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137466609</v>
      </c>
      <c r="O68" s="37">
        <f t="shared" si="11"/>
        <v>1340.810621799561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160</v>
      </c>
      <c r="M70" s="118"/>
      <c r="N70" s="118"/>
      <c r="O70" s="41">
        <v>102525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15244324</v>
      </c>
      <c r="E5" s="26">
        <f t="shared" si="0"/>
        <v>1138613</v>
      </c>
      <c r="F5" s="26">
        <f t="shared" si="0"/>
        <v>0</v>
      </c>
      <c r="G5" s="26">
        <f t="shared" si="0"/>
        <v>3004409</v>
      </c>
      <c r="H5" s="26">
        <f t="shared" si="0"/>
        <v>0</v>
      </c>
      <c r="I5" s="26">
        <f t="shared" si="0"/>
        <v>0</v>
      </c>
      <c r="J5" s="26">
        <f t="shared" si="0"/>
        <v>14872481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34259827</v>
      </c>
      <c r="O5" s="32">
        <f t="shared" ref="O5:O36" si="2">(N5/O$69)</f>
        <v>335.42684407370422</v>
      </c>
      <c r="P5" s="6"/>
    </row>
    <row r="6" spans="1:133">
      <c r="A6" s="12"/>
      <c r="B6" s="44">
        <v>511</v>
      </c>
      <c r="C6" s="20" t="s">
        <v>20</v>
      </c>
      <c r="D6" s="46">
        <v>417251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417251</v>
      </c>
      <c r="O6" s="47">
        <f t="shared" si="2"/>
        <v>4.0851690849634812</v>
      </c>
      <c r="P6" s="9"/>
    </row>
    <row r="7" spans="1:133">
      <c r="A7" s="12"/>
      <c r="B7" s="44">
        <v>512</v>
      </c>
      <c r="C7" s="20" t="s">
        <v>21</v>
      </c>
      <c r="D7" s="46">
        <v>479010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479010</v>
      </c>
      <c r="O7" s="47">
        <f t="shared" si="2"/>
        <v>4.6898314045702874</v>
      </c>
      <c r="P7" s="9"/>
    </row>
    <row r="8" spans="1:133">
      <c r="A8" s="12"/>
      <c r="B8" s="44">
        <v>513</v>
      </c>
      <c r="C8" s="20" t="s">
        <v>22</v>
      </c>
      <c r="D8" s="46">
        <v>11736774</v>
      </c>
      <c r="E8" s="46">
        <v>704610</v>
      </c>
      <c r="F8" s="46">
        <v>0</v>
      </c>
      <c r="G8" s="46">
        <v>0</v>
      </c>
      <c r="H8" s="46">
        <v>0</v>
      </c>
      <c r="I8" s="46">
        <v>0</v>
      </c>
      <c r="J8" s="46">
        <v>4751083</v>
      </c>
      <c r="K8" s="46">
        <v>0</v>
      </c>
      <c r="L8" s="46">
        <v>0</v>
      </c>
      <c r="M8" s="46">
        <v>0</v>
      </c>
      <c r="N8" s="46">
        <f t="shared" si="1"/>
        <v>17192467</v>
      </c>
      <c r="O8" s="47">
        <f t="shared" si="2"/>
        <v>168.32586304803306</v>
      </c>
      <c r="P8" s="9"/>
    </row>
    <row r="9" spans="1:133">
      <c r="A9" s="12"/>
      <c r="B9" s="44">
        <v>514</v>
      </c>
      <c r="C9" s="20" t="s">
        <v>23</v>
      </c>
      <c r="D9" s="46">
        <v>312516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312516</v>
      </c>
      <c r="O9" s="47">
        <f t="shared" si="2"/>
        <v>3.0597427010515186</v>
      </c>
      <c r="P9" s="9"/>
    </row>
    <row r="10" spans="1:133">
      <c r="A10" s="12"/>
      <c r="B10" s="44">
        <v>515</v>
      </c>
      <c r="C10" s="20" t="s">
        <v>24</v>
      </c>
      <c r="D10" s="46">
        <v>455939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455939</v>
      </c>
      <c r="O10" s="47">
        <f t="shared" si="2"/>
        <v>4.4639507333215844</v>
      </c>
      <c r="P10" s="9"/>
    </row>
    <row r="11" spans="1:133">
      <c r="A11" s="12"/>
      <c r="B11" s="44">
        <v>519</v>
      </c>
      <c r="C11" s="20" t="s">
        <v>125</v>
      </c>
      <c r="D11" s="46">
        <v>1842834</v>
      </c>
      <c r="E11" s="46">
        <v>434003</v>
      </c>
      <c r="F11" s="46">
        <v>0</v>
      </c>
      <c r="G11" s="46">
        <v>3004409</v>
      </c>
      <c r="H11" s="46">
        <v>0</v>
      </c>
      <c r="I11" s="46">
        <v>0</v>
      </c>
      <c r="J11" s="46">
        <v>10121398</v>
      </c>
      <c r="K11" s="46">
        <v>0</v>
      </c>
      <c r="L11" s="46">
        <v>0</v>
      </c>
      <c r="M11" s="46">
        <v>0</v>
      </c>
      <c r="N11" s="46">
        <f t="shared" si="1"/>
        <v>15402644</v>
      </c>
      <c r="O11" s="47">
        <f t="shared" si="2"/>
        <v>150.80228710176428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38080274</v>
      </c>
      <c r="E12" s="31">
        <f t="shared" si="3"/>
        <v>8289754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46370028</v>
      </c>
      <c r="O12" s="43">
        <f t="shared" si="2"/>
        <v>453.99389061857488</v>
      </c>
      <c r="P12" s="10"/>
    </row>
    <row r="13" spans="1:133">
      <c r="A13" s="12"/>
      <c r="B13" s="44">
        <v>521</v>
      </c>
      <c r="C13" s="20" t="s">
        <v>27</v>
      </c>
      <c r="D13" s="46">
        <v>17634814</v>
      </c>
      <c r="E13" s="46">
        <v>533868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18168682</v>
      </c>
      <c r="O13" s="47">
        <f t="shared" si="2"/>
        <v>177.88366719536313</v>
      </c>
      <c r="P13" s="9"/>
    </row>
    <row r="14" spans="1:133">
      <c r="A14" s="12"/>
      <c r="B14" s="44">
        <v>522</v>
      </c>
      <c r="C14" s="20" t="s">
        <v>28</v>
      </c>
      <c r="D14" s="46">
        <v>699751</v>
      </c>
      <c r="E14" s="46">
        <v>2274424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2974175</v>
      </c>
      <c r="O14" s="47">
        <f t="shared" si="2"/>
        <v>29.119181891166853</v>
      </c>
      <c r="P14" s="9"/>
    </row>
    <row r="15" spans="1:133">
      <c r="A15" s="12"/>
      <c r="B15" s="44">
        <v>523</v>
      </c>
      <c r="C15" s="20" t="s">
        <v>126</v>
      </c>
      <c r="D15" s="46">
        <v>9661335</v>
      </c>
      <c r="E15" s="46">
        <v>1811932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11473267</v>
      </c>
      <c r="O15" s="47">
        <f t="shared" si="2"/>
        <v>112.33103252462355</v>
      </c>
      <c r="P15" s="9"/>
    </row>
    <row r="16" spans="1:133">
      <c r="A16" s="12"/>
      <c r="B16" s="44">
        <v>524</v>
      </c>
      <c r="C16" s="20" t="s">
        <v>30</v>
      </c>
      <c r="D16" s="46">
        <v>458102</v>
      </c>
      <c r="E16" s="46">
        <v>562316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1020418</v>
      </c>
      <c r="O16" s="47">
        <f t="shared" si="2"/>
        <v>9.9905813703029231</v>
      </c>
      <c r="P16" s="9"/>
    </row>
    <row r="17" spans="1:16">
      <c r="A17" s="12"/>
      <c r="B17" s="44">
        <v>525</v>
      </c>
      <c r="C17" s="20" t="s">
        <v>31</v>
      </c>
      <c r="D17" s="46">
        <v>3009518</v>
      </c>
      <c r="E17" s="46">
        <v>2141297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5150815</v>
      </c>
      <c r="O17" s="47">
        <f t="shared" si="2"/>
        <v>50.429957508468931</v>
      </c>
      <c r="P17" s="9"/>
    </row>
    <row r="18" spans="1:16">
      <c r="A18" s="12"/>
      <c r="B18" s="44">
        <v>526</v>
      </c>
      <c r="C18" s="20" t="s">
        <v>32</v>
      </c>
      <c r="D18" s="46">
        <v>6072426</v>
      </c>
      <c r="E18" s="46">
        <v>569004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6641430</v>
      </c>
      <c r="O18" s="47">
        <f t="shared" si="2"/>
        <v>65.024085061387538</v>
      </c>
      <c r="P18" s="9"/>
    </row>
    <row r="19" spans="1:16">
      <c r="A19" s="12"/>
      <c r="B19" s="44">
        <v>527</v>
      </c>
      <c r="C19" s="20" t="s">
        <v>33</v>
      </c>
      <c r="D19" s="46">
        <v>327512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327512</v>
      </c>
      <c r="O19" s="47">
        <f t="shared" si="2"/>
        <v>3.2065636687618713</v>
      </c>
      <c r="P19" s="9"/>
    </row>
    <row r="20" spans="1:16">
      <c r="A20" s="12"/>
      <c r="B20" s="44">
        <v>529</v>
      </c>
      <c r="C20" s="20" t="s">
        <v>34</v>
      </c>
      <c r="D20" s="46">
        <v>216816</v>
      </c>
      <c r="E20" s="46">
        <v>396913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613729</v>
      </c>
      <c r="O20" s="47">
        <f t="shared" si="2"/>
        <v>6.0088213985000687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998412</v>
      </c>
      <c r="E21" s="31">
        <f t="shared" si="5"/>
        <v>4955897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10071868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16026177</v>
      </c>
      <c r="O21" s="43">
        <f t="shared" si="2"/>
        <v>156.90709628150151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7888824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7888824</v>
      </c>
      <c r="O22" s="47">
        <f t="shared" si="2"/>
        <v>77.236914762380309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4230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4230</v>
      </c>
      <c r="O23" s="47">
        <f t="shared" si="2"/>
        <v>4.1414556776126418E-2</v>
      </c>
      <c r="P23" s="9"/>
    </row>
    <row r="24" spans="1:16">
      <c r="A24" s="12"/>
      <c r="B24" s="44">
        <v>537</v>
      </c>
      <c r="C24" s="20" t="s">
        <v>128</v>
      </c>
      <c r="D24" s="46">
        <v>968224</v>
      </c>
      <c r="E24" s="46">
        <v>4951667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5919891</v>
      </c>
      <c r="O24" s="47">
        <f t="shared" si="2"/>
        <v>57.959730952241088</v>
      </c>
      <c r="P24" s="9"/>
    </row>
    <row r="25" spans="1:16">
      <c r="A25" s="12"/>
      <c r="B25" s="44">
        <v>539</v>
      </c>
      <c r="C25" s="20" t="s">
        <v>40</v>
      </c>
      <c r="D25" s="46">
        <v>30188</v>
      </c>
      <c r="E25" s="46">
        <v>0</v>
      </c>
      <c r="F25" s="46">
        <v>0</v>
      </c>
      <c r="G25" s="46">
        <v>0</v>
      </c>
      <c r="H25" s="46">
        <v>0</v>
      </c>
      <c r="I25" s="46">
        <v>2183044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2213232</v>
      </c>
      <c r="O25" s="47">
        <f t="shared" si="2"/>
        <v>21.669036010103977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40839</v>
      </c>
      <c r="E26" s="31">
        <f t="shared" si="6"/>
        <v>17309454</v>
      </c>
      <c r="F26" s="31">
        <f t="shared" si="6"/>
        <v>0</v>
      </c>
      <c r="G26" s="31">
        <f t="shared" si="6"/>
        <v>193380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17543673</v>
      </c>
      <c r="O26" s="43">
        <f t="shared" si="2"/>
        <v>171.7644069787934</v>
      </c>
      <c r="P26" s="10"/>
    </row>
    <row r="27" spans="1:16">
      <c r="A27" s="12"/>
      <c r="B27" s="44">
        <v>541</v>
      </c>
      <c r="C27" s="20" t="s">
        <v>129</v>
      </c>
      <c r="D27" s="46">
        <v>40839</v>
      </c>
      <c r="E27" s="46">
        <v>17309454</v>
      </c>
      <c r="F27" s="46">
        <v>0</v>
      </c>
      <c r="G27" s="46">
        <v>193380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17543673</v>
      </c>
      <c r="O27" s="47">
        <f t="shared" si="2"/>
        <v>171.7644069787934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1335141</v>
      </c>
      <c r="E28" s="31">
        <f t="shared" si="8"/>
        <v>1328840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2663981</v>
      </c>
      <c r="O28" s="43">
        <f t="shared" si="2"/>
        <v>26.08217313830308</v>
      </c>
      <c r="P28" s="10"/>
    </row>
    <row r="29" spans="1:16">
      <c r="A29" s="13"/>
      <c r="B29" s="45">
        <v>552</v>
      </c>
      <c r="C29" s="21" t="s">
        <v>46</v>
      </c>
      <c r="D29" s="46">
        <v>1173220</v>
      </c>
      <c r="E29" s="46">
        <v>532327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1705547</v>
      </c>
      <c r="O29" s="47">
        <f t="shared" si="2"/>
        <v>16.698456989563141</v>
      </c>
      <c r="P29" s="9"/>
    </row>
    <row r="30" spans="1:16">
      <c r="A30" s="13"/>
      <c r="B30" s="45">
        <v>553</v>
      </c>
      <c r="C30" s="21" t="s">
        <v>130</v>
      </c>
      <c r="D30" s="46">
        <v>161921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161921</v>
      </c>
      <c r="O30" s="47">
        <f t="shared" si="2"/>
        <v>1.5853159450938925</v>
      </c>
      <c r="P30" s="9"/>
    </row>
    <row r="31" spans="1:16">
      <c r="A31" s="13"/>
      <c r="B31" s="45">
        <v>554</v>
      </c>
      <c r="C31" s="21" t="s">
        <v>48</v>
      </c>
      <c r="D31" s="46">
        <v>0</v>
      </c>
      <c r="E31" s="46">
        <v>796513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796513</v>
      </c>
      <c r="O31" s="47">
        <f t="shared" si="2"/>
        <v>7.7984002036460476</v>
      </c>
      <c r="P31" s="9"/>
    </row>
    <row r="32" spans="1:16" ht="15.75">
      <c r="A32" s="28" t="s">
        <v>50</v>
      </c>
      <c r="B32" s="29"/>
      <c r="C32" s="30"/>
      <c r="D32" s="31">
        <f t="shared" ref="D32:M32" si="9">SUM(D33:D37)</f>
        <v>3136571</v>
      </c>
      <c r="E32" s="31">
        <f t="shared" si="9"/>
        <v>546068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3682639</v>
      </c>
      <c r="O32" s="43">
        <f t="shared" si="2"/>
        <v>36.055522919971018</v>
      </c>
      <c r="P32" s="10"/>
    </row>
    <row r="33" spans="1:16">
      <c r="A33" s="12"/>
      <c r="B33" s="44">
        <v>561</v>
      </c>
      <c r="C33" s="20" t="s">
        <v>131</v>
      </c>
      <c r="D33" s="46">
        <v>84113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84113</v>
      </c>
      <c r="O33" s="47">
        <f t="shared" si="2"/>
        <v>0.82352307662182533</v>
      </c>
      <c r="P33" s="9"/>
    </row>
    <row r="34" spans="1:16">
      <c r="A34" s="12"/>
      <c r="B34" s="44">
        <v>562</v>
      </c>
      <c r="C34" s="20" t="s">
        <v>132</v>
      </c>
      <c r="D34" s="46">
        <v>254971</v>
      </c>
      <c r="E34" s="46">
        <v>82722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337693</v>
      </c>
      <c r="O34" s="47">
        <f t="shared" si="2"/>
        <v>3.3062425346100373</v>
      </c>
      <c r="P34" s="9"/>
    </row>
    <row r="35" spans="1:16">
      <c r="A35" s="12"/>
      <c r="B35" s="44">
        <v>563</v>
      </c>
      <c r="C35" s="20" t="s">
        <v>133</v>
      </c>
      <c r="D35" s="46">
        <v>458537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458537</v>
      </c>
      <c r="O35" s="47">
        <f t="shared" si="2"/>
        <v>4.4893869079089077</v>
      </c>
      <c r="P35" s="9"/>
    </row>
    <row r="36" spans="1:16">
      <c r="A36" s="12"/>
      <c r="B36" s="44">
        <v>564</v>
      </c>
      <c r="C36" s="20" t="s">
        <v>134</v>
      </c>
      <c r="D36" s="46">
        <v>1956010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1956010</v>
      </c>
      <c r="O36" s="47">
        <f t="shared" si="2"/>
        <v>19.150658912451782</v>
      </c>
      <c r="P36" s="9"/>
    </row>
    <row r="37" spans="1:16">
      <c r="A37" s="12"/>
      <c r="B37" s="44">
        <v>569</v>
      </c>
      <c r="C37" s="20" t="s">
        <v>55</v>
      </c>
      <c r="D37" s="46">
        <v>382940</v>
      </c>
      <c r="E37" s="46">
        <v>463346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846286</v>
      </c>
      <c r="O37" s="47">
        <f t="shared" ref="O37:O67" si="11">(N37/O$69)</f>
        <v>8.2857114883784675</v>
      </c>
      <c r="P37" s="9"/>
    </row>
    <row r="38" spans="1:16" ht="15.75">
      <c r="A38" s="28" t="s">
        <v>56</v>
      </c>
      <c r="B38" s="29"/>
      <c r="C38" s="30"/>
      <c r="D38" s="31">
        <f t="shared" ref="D38:M38" si="12">SUM(D39:D41)</f>
        <v>2412558</v>
      </c>
      <c r="E38" s="31">
        <f t="shared" si="12"/>
        <v>807078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3219636</v>
      </c>
      <c r="O38" s="43">
        <f t="shared" si="11"/>
        <v>31.522410855900841</v>
      </c>
      <c r="P38" s="9"/>
    </row>
    <row r="39" spans="1:16">
      <c r="A39" s="12"/>
      <c r="B39" s="44">
        <v>571</v>
      </c>
      <c r="C39" s="20" t="s">
        <v>57</v>
      </c>
      <c r="D39" s="46">
        <v>929983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929983</v>
      </c>
      <c r="O39" s="47">
        <f t="shared" si="11"/>
        <v>9.1051616440502059</v>
      </c>
      <c r="P39" s="9"/>
    </row>
    <row r="40" spans="1:16">
      <c r="A40" s="12"/>
      <c r="B40" s="44">
        <v>572</v>
      </c>
      <c r="C40" s="20" t="s">
        <v>135</v>
      </c>
      <c r="D40" s="46">
        <v>1482325</v>
      </c>
      <c r="E40" s="46">
        <v>807078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2289403</v>
      </c>
      <c r="O40" s="47">
        <f t="shared" si="11"/>
        <v>22.414801543010437</v>
      </c>
      <c r="P40" s="9"/>
    </row>
    <row r="41" spans="1:16">
      <c r="A41" s="12"/>
      <c r="B41" s="44">
        <v>579</v>
      </c>
      <c r="C41" s="20" t="s">
        <v>59</v>
      </c>
      <c r="D41" s="46">
        <v>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250</v>
      </c>
      <c r="O41" s="47">
        <f t="shared" si="11"/>
        <v>2.4476688401965968E-3</v>
      </c>
      <c r="P41" s="9"/>
    </row>
    <row r="42" spans="1:16" ht="15.75">
      <c r="A42" s="28" t="s">
        <v>136</v>
      </c>
      <c r="B42" s="29"/>
      <c r="C42" s="30"/>
      <c r="D42" s="31">
        <f t="shared" ref="D42:M42" si="13">SUM(D43:D43)</f>
        <v>1342593</v>
      </c>
      <c r="E42" s="31">
        <f t="shared" si="13"/>
        <v>293473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9" si="14">SUM(D42:M42)</f>
        <v>1636066</v>
      </c>
      <c r="O42" s="43">
        <f t="shared" si="11"/>
        <v>16.01819107482034</v>
      </c>
      <c r="P42" s="9"/>
    </row>
    <row r="43" spans="1:16">
      <c r="A43" s="12"/>
      <c r="B43" s="44">
        <v>581</v>
      </c>
      <c r="C43" s="20" t="s">
        <v>137</v>
      </c>
      <c r="D43" s="46">
        <v>1342593</v>
      </c>
      <c r="E43" s="46">
        <v>293473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1636066</v>
      </c>
      <c r="O43" s="47">
        <f t="shared" si="11"/>
        <v>16.01819107482034</v>
      </c>
      <c r="P43" s="9"/>
    </row>
    <row r="44" spans="1:16" ht="15.75">
      <c r="A44" s="28" t="s">
        <v>62</v>
      </c>
      <c r="B44" s="29"/>
      <c r="C44" s="30"/>
      <c r="D44" s="31">
        <f t="shared" ref="D44:M44" si="15">SUM(D45:D66)</f>
        <v>1422763</v>
      </c>
      <c r="E44" s="31">
        <f t="shared" si="15"/>
        <v>2764037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4186800</v>
      </c>
      <c r="O44" s="43">
        <f t="shared" si="11"/>
        <v>40.991599600540447</v>
      </c>
      <c r="P44" s="9"/>
    </row>
    <row r="45" spans="1:16">
      <c r="A45" s="12"/>
      <c r="B45" s="44">
        <v>601</v>
      </c>
      <c r="C45" s="20" t="s">
        <v>138</v>
      </c>
      <c r="D45" s="46">
        <v>9750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9750</v>
      </c>
      <c r="O45" s="47">
        <f t="shared" si="11"/>
        <v>9.5459084767667277E-2</v>
      </c>
      <c r="P45" s="9"/>
    </row>
    <row r="46" spans="1:16">
      <c r="A46" s="12"/>
      <c r="B46" s="44">
        <v>602</v>
      </c>
      <c r="C46" s="20" t="s">
        <v>139</v>
      </c>
      <c r="D46" s="46">
        <v>5520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5520</v>
      </c>
      <c r="O46" s="47">
        <f t="shared" si="11"/>
        <v>5.4044527991540858E-2</v>
      </c>
      <c r="P46" s="9"/>
    </row>
    <row r="47" spans="1:16">
      <c r="A47" s="12"/>
      <c r="B47" s="44">
        <v>603</v>
      </c>
      <c r="C47" s="20" t="s">
        <v>140</v>
      </c>
      <c r="D47" s="46">
        <v>3669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3669</v>
      </c>
      <c r="O47" s="47">
        <f t="shared" si="11"/>
        <v>3.5921987898725256E-2</v>
      </c>
      <c r="P47" s="9"/>
    </row>
    <row r="48" spans="1:16">
      <c r="A48" s="12"/>
      <c r="B48" s="44">
        <v>604</v>
      </c>
      <c r="C48" s="20" t="s">
        <v>141</v>
      </c>
      <c r="D48" s="46">
        <v>0</v>
      </c>
      <c r="E48" s="46">
        <v>369607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369607</v>
      </c>
      <c r="O48" s="47">
        <f t="shared" si="11"/>
        <v>3.6187021480741741</v>
      </c>
      <c r="P48" s="9"/>
    </row>
    <row r="49" spans="1:16">
      <c r="A49" s="12"/>
      <c r="B49" s="44">
        <v>608</v>
      </c>
      <c r="C49" s="20" t="s">
        <v>142</v>
      </c>
      <c r="D49" s="46">
        <v>0</v>
      </c>
      <c r="E49" s="46">
        <v>108639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108639</v>
      </c>
      <c r="O49" s="47">
        <f t="shared" si="11"/>
        <v>1.0636491805204722</v>
      </c>
      <c r="P49" s="9"/>
    </row>
    <row r="50" spans="1:16">
      <c r="A50" s="12"/>
      <c r="B50" s="44">
        <v>614</v>
      </c>
      <c r="C50" s="20" t="s">
        <v>143</v>
      </c>
      <c r="D50" s="46">
        <v>0</v>
      </c>
      <c r="E50" s="46">
        <v>268427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268427</v>
      </c>
      <c r="O50" s="47">
        <f t="shared" si="11"/>
        <v>2.6280816150698074</v>
      </c>
      <c r="P50" s="9"/>
    </row>
    <row r="51" spans="1:16">
      <c r="A51" s="12"/>
      <c r="B51" s="44">
        <v>623</v>
      </c>
      <c r="C51" s="20" t="s">
        <v>100</v>
      </c>
      <c r="D51" s="46">
        <v>114171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114171</v>
      </c>
      <c r="O51" s="47">
        <f t="shared" si="11"/>
        <v>1.1178111966163427</v>
      </c>
      <c r="P51" s="9"/>
    </row>
    <row r="52" spans="1:16">
      <c r="A52" s="12"/>
      <c r="B52" s="44">
        <v>634</v>
      </c>
      <c r="C52" s="20" t="s">
        <v>144</v>
      </c>
      <c r="D52" s="46">
        <v>0</v>
      </c>
      <c r="E52" s="46">
        <v>84910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84910</v>
      </c>
      <c r="O52" s="47">
        <f t="shared" si="11"/>
        <v>0.83132624488437212</v>
      </c>
      <c r="P52" s="9"/>
    </row>
    <row r="53" spans="1:16">
      <c r="A53" s="12"/>
      <c r="B53" s="44">
        <v>654</v>
      </c>
      <c r="C53" s="20" t="s">
        <v>145</v>
      </c>
      <c r="D53" s="46">
        <v>0</v>
      </c>
      <c r="E53" s="46">
        <v>332634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332634</v>
      </c>
      <c r="O53" s="47">
        <f t="shared" si="11"/>
        <v>3.2567115079598192</v>
      </c>
      <c r="P53" s="9"/>
    </row>
    <row r="54" spans="1:16">
      <c r="A54" s="12"/>
      <c r="B54" s="44">
        <v>663</v>
      </c>
      <c r="C54" s="20" t="s">
        <v>105</v>
      </c>
      <c r="D54" s="46">
        <v>105639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105639</v>
      </c>
      <c r="O54" s="47">
        <f t="shared" si="11"/>
        <v>1.0342771544381131</v>
      </c>
      <c r="P54" s="9"/>
    </row>
    <row r="55" spans="1:16">
      <c r="A55" s="12"/>
      <c r="B55" s="44">
        <v>674</v>
      </c>
      <c r="C55" s="20" t="s">
        <v>146</v>
      </c>
      <c r="D55" s="46">
        <v>0</v>
      </c>
      <c r="E55" s="46">
        <v>156144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156144</v>
      </c>
      <c r="O55" s="47">
        <f t="shared" si="11"/>
        <v>1.5287552135346296</v>
      </c>
      <c r="P55" s="9"/>
    </row>
    <row r="56" spans="1:16">
      <c r="A56" s="12"/>
      <c r="B56" s="44">
        <v>685</v>
      </c>
      <c r="C56" s="20" t="s">
        <v>73</v>
      </c>
      <c r="D56" s="46">
        <v>1034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1034</v>
      </c>
      <c r="O56" s="47">
        <f t="shared" si="11"/>
        <v>1.0123558323053124E-2</v>
      </c>
      <c r="P56" s="9"/>
    </row>
    <row r="57" spans="1:16">
      <c r="A57" s="12"/>
      <c r="B57" s="44">
        <v>694</v>
      </c>
      <c r="C57" s="20" t="s">
        <v>147</v>
      </c>
      <c r="D57" s="46">
        <v>0</v>
      </c>
      <c r="E57" s="46">
        <v>161207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161207</v>
      </c>
      <c r="O57" s="47">
        <f t="shared" si="11"/>
        <v>1.5783254028862912</v>
      </c>
      <c r="P57" s="9"/>
    </row>
    <row r="58" spans="1:16">
      <c r="A58" s="12"/>
      <c r="B58" s="44">
        <v>711</v>
      </c>
      <c r="C58" s="20" t="s">
        <v>106</v>
      </c>
      <c r="D58" s="46">
        <v>920027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7">SUM(D58:M58)</f>
        <v>920027</v>
      </c>
      <c r="O58" s="47">
        <f t="shared" si="11"/>
        <v>9.0076856801582181</v>
      </c>
      <c r="P58" s="9"/>
    </row>
    <row r="59" spans="1:16">
      <c r="A59" s="12"/>
      <c r="B59" s="44">
        <v>712</v>
      </c>
      <c r="C59" s="20" t="s">
        <v>107</v>
      </c>
      <c r="D59" s="46">
        <v>154128</v>
      </c>
      <c r="E59" s="46">
        <v>178103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332231</v>
      </c>
      <c r="O59" s="47">
        <f t="shared" si="11"/>
        <v>3.2527658657894221</v>
      </c>
      <c r="P59" s="9"/>
    </row>
    <row r="60" spans="1:16">
      <c r="A60" s="12"/>
      <c r="B60" s="44">
        <v>713</v>
      </c>
      <c r="C60" s="20" t="s">
        <v>148</v>
      </c>
      <c r="D60" s="46">
        <v>0</v>
      </c>
      <c r="E60" s="46">
        <v>440220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440220</v>
      </c>
      <c r="O60" s="47">
        <f t="shared" si="11"/>
        <v>4.3100511073253829</v>
      </c>
      <c r="P60" s="9"/>
    </row>
    <row r="61" spans="1:16">
      <c r="A61" s="12"/>
      <c r="B61" s="44">
        <v>714</v>
      </c>
      <c r="C61" s="20" t="s">
        <v>109</v>
      </c>
      <c r="D61" s="46">
        <v>108825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108825</v>
      </c>
      <c r="O61" s="47">
        <f t="shared" si="11"/>
        <v>1.0654702461375787</v>
      </c>
      <c r="P61" s="9"/>
    </row>
    <row r="62" spans="1:16">
      <c r="A62" s="12"/>
      <c r="B62" s="44">
        <v>715</v>
      </c>
      <c r="C62" s="20" t="s">
        <v>110</v>
      </c>
      <c r="D62" s="46">
        <v>0</v>
      </c>
      <c r="E62" s="46">
        <v>47668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47668</v>
      </c>
      <c r="O62" s="47">
        <f t="shared" si="11"/>
        <v>0.46670191309796549</v>
      </c>
      <c r="P62" s="9"/>
    </row>
    <row r="63" spans="1:16">
      <c r="A63" s="12"/>
      <c r="B63" s="44">
        <v>719</v>
      </c>
      <c r="C63" s="20" t="s">
        <v>111</v>
      </c>
      <c r="D63" s="46">
        <v>0</v>
      </c>
      <c r="E63" s="46">
        <v>127992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127992</v>
      </c>
      <c r="O63" s="47">
        <f t="shared" si="11"/>
        <v>1.2531281207777714</v>
      </c>
      <c r="P63" s="9"/>
    </row>
    <row r="64" spans="1:16">
      <c r="A64" s="12"/>
      <c r="B64" s="44">
        <v>724</v>
      </c>
      <c r="C64" s="20" t="s">
        <v>149</v>
      </c>
      <c r="D64" s="46">
        <v>0</v>
      </c>
      <c r="E64" s="46">
        <v>125991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125991</v>
      </c>
      <c r="O64" s="47">
        <f t="shared" si="11"/>
        <v>1.2335369793808377</v>
      </c>
      <c r="P64" s="9"/>
    </row>
    <row r="65" spans="1:119">
      <c r="A65" s="12"/>
      <c r="B65" s="44">
        <v>744</v>
      </c>
      <c r="C65" s="20" t="s">
        <v>150</v>
      </c>
      <c r="D65" s="46">
        <v>0</v>
      </c>
      <c r="E65" s="46">
        <v>78315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78315</v>
      </c>
      <c r="O65" s="47">
        <f t="shared" si="11"/>
        <v>0.76675674087998591</v>
      </c>
      <c r="P65" s="9"/>
    </row>
    <row r="66" spans="1:119" ht="15.75" thickBot="1">
      <c r="A66" s="12"/>
      <c r="B66" s="44">
        <v>764</v>
      </c>
      <c r="C66" s="20" t="s">
        <v>151</v>
      </c>
      <c r="D66" s="46">
        <v>0</v>
      </c>
      <c r="E66" s="46">
        <v>284180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284180</v>
      </c>
      <c r="O66" s="47">
        <f t="shared" si="11"/>
        <v>2.7823141240282756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SUM(D5,D12,D21,D26,D28,D32,D38,D42,D44)</f>
        <v>64013475</v>
      </c>
      <c r="E67" s="15">
        <f t="shared" si="18"/>
        <v>37433214</v>
      </c>
      <c r="F67" s="15">
        <f t="shared" si="18"/>
        <v>0</v>
      </c>
      <c r="G67" s="15">
        <f t="shared" si="18"/>
        <v>3197789</v>
      </c>
      <c r="H67" s="15">
        <f t="shared" si="18"/>
        <v>0</v>
      </c>
      <c r="I67" s="15">
        <f t="shared" si="18"/>
        <v>10071868</v>
      </c>
      <c r="J67" s="15">
        <f t="shared" si="18"/>
        <v>14872481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129588827</v>
      </c>
      <c r="O67" s="37">
        <f t="shared" si="11"/>
        <v>1268.7621355421097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158</v>
      </c>
      <c r="M69" s="118"/>
      <c r="N69" s="118"/>
      <c r="O69" s="41">
        <v>102138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14821077</v>
      </c>
      <c r="E5" s="26">
        <f t="shared" si="0"/>
        <v>999591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10093336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25914004</v>
      </c>
      <c r="O5" s="32">
        <f t="shared" ref="O5:O36" si="2">(N5/O$69)</f>
        <v>255.23243147413106</v>
      </c>
      <c r="P5" s="6"/>
    </row>
    <row r="6" spans="1:133">
      <c r="A6" s="12"/>
      <c r="B6" s="44">
        <v>511</v>
      </c>
      <c r="C6" s="20" t="s">
        <v>20</v>
      </c>
      <c r="D6" s="46">
        <v>416641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416641</v>
      </c>
      <c r="O6" s="47">
        <f t="shared" si="2"/>
        <v>4.1035841270153943</v>
      </c>
      <c r="P6" s="9"/>
    </row>
    <row r="7" spans="1:133">
      <c r="A7" s="12"/>
      <c r="B7" s="44">
        <v>512</v>
      </c>
      <c r="C7" s="20" t="s">
        <v>21</v>
      </c>
      <c r="D7" s="46">
        <v>618712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618712</v>
      </c>
      <c r="O7" s="47">
        <f t="shared" si="2"/>
        <v>6.0938235612768512</v>
      </c>
      <c r="P7" s="9"/>
    </row>
    <row r="8" spans="1:133">
      <c r="A8" s="12"/>
      <c r="B8" s="44">
        <v>513</v>
      </c>
      <c r="C8" s="20" t="s">
        <v>22</v>
      </c>
      <c r="D8" s="46">
        <v>11134268</v>
      </c>
      <c r="E8" s="46">
        <v>886107</v>
      </c>
      <c r="F8" s="46">
        <v>0</v>
      </c>
      <c r="G8" s="46">
        <v>0</v>
      </c>
      <c r="H8" s="46">
        <v>0</v>
      </c>
      <c r="I8" s="46">
        <v>0</v>
      </c>
      <c r="J8" s="46">
        <v>1082383</v>
      </c>
      <c r="K8" s="46">
        <v>0</v>
      </c>
      <c r="L8" s="46">
        <v>0</v>
      </c>
      <c r="M8" s="46">
        <v>0</v>
      </c>
      <c r="N8" s="46">
        <f t="shared" si="1"/>
        <v>13102758</v>
      </c>
      <c r="O8" s="47">
        <f t="shared" si="2"/>
        <v>129.05179698811202</v>
      </c>
      <c r="P8" s="9"/>
    </row>
    <row r="9" spans="1:133">
      <c r="A9" s="12"/>
      <c r="B9" s="44">
        <v>514</v>
      </c>
      <c r="C9" s="20" t="s">
        <v>23</v>
      </c>
      <c r="D9" s="46">
        <v>342373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342373</v>
      </c>
      <c r="O9" s="47">
        <f t="shared" si="2"/>
        <v>3.3721031015157932</v>
      </c>
      <c r="P9" s="9"/>
    </row>
    <row r="10" spans="1:133">
      <c r="A10" s="12"/>
      <c r="B10" s="44">
        <v>515</v>
      </c>
      <c r="C10" s="20" t="s">
        <v>24</v>
      </c>
      <c r="D10" s="46">
        <v>438397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438397</v>
      </c>
      <c r="O10" s="47">
        <f t="shared" si="2"/>
        <v>4.3178635096669984</v>
      </c>
      <c r="P10" s="9"/>
    </row>
    <row r="11" spans="1:133">
      <c r="A11" s="12"/>
      <c r="B11" s="44">
        <v>519</v>
      </c>
      <c r="C11" s="20" t="s">
        <v>125</v>
      </c>
      <c r="D11" s="46">
        <v>1870686</v>
      </c>
      <c r="E11" s="46">
        <v>113484</v>
      </c>
      <c r="F11" s="46">
        <v>0</v>
      </c>
      <c r="G11" s="46">
        <v>0</v>
      </c>
      <c r="H11" s="46">
        <v>0</v>
      </c>
      <c r="I11" s="46">
        <v>0</v>
      </c>
      <c r="J11" s="46">
        <v>9010953</v>
      </c>
      <c r="K11" s="46">
        <v>0</v>
      </c>
      <c r="L11" s="46">
        <v>0</v>
      </c>
      <c r="M11" s="46">
        <v>0</v>
      </c>
      <c r="N11" s="46">
        <f t="shared" si="1"/>
        <v>10995123</v>
      </c>
      <c r="O11" s="47">
        <f t="shared" si="2"/>
        <v>108.29326018654402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33878780</v>
      </c>
      <c r="E12" s="31">
        <f t="shared" si="3"/>
        <v>7931524</v>
      </c>
      <c r="F12" s="31">
        <f t="shared" si="3"/>
        <v>0</v>
      </c>
      <c r="G12" s="31">
        <f t="shared" si="3"/>
        <v>10227938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52038242</v>
      </c>
      <c r="O12" s="43">
        <f t="shared" si="2"/>
        <v>512.53550147245664</v>
      </c>
      <c r="P12" s="10"/>
    </row>
    <row r="13" spans="1:133">
      <c r="A13" s="12"/>
      <c r="B13" s="44">
        <v>521</v>
      </c>
      <c r="C13" s="20" t="s">
        <v>27</v>
      </c>
      <c r="D13" s="46">
        <v>17051526</v>
      </c>
      <c r="E13" s="46">
        <v>599351</v>
      </c>
      <c r="F13" s="46">
        <v>0</v>
      </c>
      <c r="G13" s="46">
        <v>8416866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26067743</v>
      </c>
      <c r="O13" s="47">
        <f t="shared" si="2"/>
        <v>256.74663895755975</v>
      </c>
      <c r="P13" s="9"/>
    </row>
    <row r="14" spans="1:133">
      <c r="A14" s="12"/>
      <c r="B14" s="44">
        <v>522</v>
      </c>
      <c r="C14" s="20" t="s">
        <v>28</v>
      </c>
      <c r="D14" s="46">
        <v>629955</v>
      </c>
      <c r="E14" s="46">
        <v>1494328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2124283</v>
      </c>
      <c r="O14" s="47">
        <f t="shared" si="2"/>
        <v>20.922506426608621</v>
      </c>
      <c r="P14" s="9"/>
    </row>
    <row r="15" spans="1:133">
      <c r="A15" s="12"/>
      <c r="B15" s="44">
        <v>523</v>
      </c>
      <c r="C15" s="20" t="s">
        <v>126</v>
      </c>
      <c r="D15" s="46">
        <v>9511103</v>
      </c>
      <c r="E15" s="46">
        <v>1694746</v>
      </c>
      <c r="F15" s="46">
        <v>0</v>
      </c>
      <c r="G15" s="46">
        <v>1811072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13016921</v>
      </c>
      <c r="O15" s="47">
        <f t="shared" si="2"/>
        <v>128.20637046813289</v>
      </c>
      <c r="P15" s="9"/>
    </row>
    <row r="16" spans="1:133">
      <c r="A16" s="12"/>
      <c r="B16" s="44">
        <v>524</v>
      </c>
      <c r="C16" s="20" t="s">
        <v>30</v>
      </c>
      <c r="D16" s="46">
        <v>509689</v>
      </c>
      <c r="E16" s="46">
        <v>575976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1085665</v>
      </c>
      <c r="O16" s="47">
        <f t="shared" si="2"/>
        <v>10.692941072184849</v>
      </c>
      <c r="P16" s="9"/>
    </row>
    <row r="17" spans="1:16">
      <c r="A17" s="12"/>
      <c r="B17" s="44">
        <v>525</v>
      </c>
      <c r="C17" s="20" t="s">
        <v>31</v>
      </c>
      <c r="D17" s="46">
        <v>658290</v>
      </c>
      <c r="E17" s="46">
        <v>2838328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3496618</v>
      </c>
      <c r="O17" s="47">
        <f t="shared" si="2"/>
        <v>34.438920132767329</v>
      </c>
      <c r="P17" s="9"/>
    </row>
    <row r="18" spans="1:16">
      <c r="A18" s="12"/>
      <c r="B18" s="44">
        <v>526</v>
      </c>
      <c r="C18" s="20" t="s">
        <v>32</v>
      </c>
      <c r="D18" s="46">
        <v>5021500</v>
      </c>
      <c r="E18" s="46">
        <v>341751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5363251</v>
      </c>
      <c r="O18" s="47">
        <f t="shared" si="2"/>
        <v>52.82377795944096</v>
      </c>
      <c r="P18" s="9"/>
    </row>
    <row r="19" spans="1:16">
      <c r="A19" s="12"/>
      <c r="B19" s="44">
        <v>527</v>
      </c>
      <c r="C19" s="20" t="s">
        <v>33</v>
      </c>
      <c r="D19" s="46">
        <v>329512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329512</v>
      </c>
      <c r="O19" s="47">
        <f t="shared" si="2"/>
        <v>3.2454324295042891</v>
      </c>
      <c r="P19" s="9"/>
    </row>
    <row r="20" spans="1:16">
      <c r="A20" s="12"/>
      <c r="B20" s="44">
        <v>529</v>
      </c>
      <c r="C20" s="20" t="s">
        <v>34</v>
      </c>
      <c r="D20" s="46">
        <v>167205</v>
      </c>
      <c r="E20" s="46">
        <v>387044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554249</v>
      </c>
      <c r="O20" s="47">
        <f t="shared" si="2"/>
        <v>5.4589140262579905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1053917</v>
      </c>
      <c r="E21" s="31">
        <f t="shared" si="5"/>
        <v>600992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10414097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12069006</v>
      </c>
      <c r="O21" s="43">
        <f t="shared" si="2"/>
        <v>118.87015788281411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8225015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8225015</v>
      </c>
      <c r="O22" s="47">
        <f t="shared" si="2"/>
        <v>81.009888605450556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4445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4445</v>
      </c>
      <c r="O23" s="47">
        <f t="shared" si="2"/>
        <v>4.3779732298509816E-2</v>
      </c>
      <c r="P23" s="9"/>
    </row>
    <row r="24" spans="1:16">
      <c r="A24" s="12"/>
      <c r="B24" s="44">
        <v>537</v>
      </c>
      <c r="C24" s="20" t="s">
        <v>128</v>
      </c>
      <c r="D24" s="46">
        <v>988844</v>
      </c>
      <c r="E24" s="46">
        <v>596547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1585391</v>
      </c>
      <c r="O24" s="47">
        <f t="shared" si="2"/>
        <v>15.614846697067891</v>
      </c>
      <c r="P24" s="9"/>
    </row>
    <row r="25" spans="1:16">
      <c r="A25" s="12"/>
      <c r="B25" s="44">
        <v>539</v>
      </c>
      <c r="C25" s="20" t="s">
        <v>40</v>
      </c>
      <c r="D25" s="46">
        <v>65073</v>
      </c>
      <c r="E25" s="46">
        <v>0</v>
      </c>
      <c r="F25" s="46">
        <v>0</v>
      </c>
      <c r="G25" s="46">
        <v>0</v>
      </c>
      <c r="H25" s="46">
        <v>0</v>
      </c>
      <c r="I25" s="46">
        <v>2189082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2254155</v>
      </c>
      <c r="O25" s="47">
        <f t="shared" si="2"/>
        <v>22.201642847997164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38099</v>
      </c>
      <c r="E26" s="31">
        <f t="shared" si="6"/>
        <v>13814826</v>
      </c>
      <c r="F26" s="31">
        <f t="shared" si="6"/>
        <v>0</v>
      </c>
      <c r="G26" s="31">
        <f t="shared" si="6"/>
        <v>487428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14340353</v>
      </c>
      <c r="O26" s="43">
        <f t="shared" si="2"/>
        <v>141.24112832533905</v>
      </c>
      <c r="P26" s="10"/>
    </row>
    <row r="27" spans="1:16">
      <c r="A27" s="12"/>
      <c r="B27" s="44">
        <v>541</v>
      </c>
      <c r="C27" s="20" t="s">
        <v>129</v>
      </c>
      <c r="D27" s="46">
        <v>38099</v>
      </c>
      <c r="E27" s="46">
        <v>13799160</v>
      </c>
      <c r="F27" s="46">
        <v>0</v>
      </c>
      <c r="G27" s="46">
        <v>487428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14324687</v>
      </c>
      <c r="O27" s="47">
        <f t="shared" si="2"/>
        <v>141.08683062315944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15666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15666</v>
      </c>
      <c r="O28" s="47">
        <f t="shared" si="2"/>
        <v>0.15429770217962988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1348152</v>
      </c>
      <c r="E29" s="31">
        <f t="shared" si="8"/>
        <v>1297867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267787</v>
      </c>
      <c r="N29" s="31">
        <f t="shared" si="7"/>
        <v>2913806</v>
      </c>
      <c r="O29" s="43">
        <f t="shared" si="2"/>
        <v>28.698683160808031</v>
      </c>
      <c r="P29" s="10"/>
    </row>
    <row r="30" spans="1:16">
      <c r="A30" s="13"/>
      <c r="B30" s="45">
        <v>552</v>
      </c>
      <c r="C30" s="21" t="s">
        <v>46</v>
      </c>
      <c r="D30" s="46">
        <v>1199756</v>
      </c>
      <c r="E30" s="46">
        <v>545312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267787</v>
      </c>
      <c r="N30" s="46">
        <f t="shared" si="7"/>
        <v>2012855</v>
      </c>
      <c r="O30" s="47">
        <f t="shared" si="2"/>
        <v>19.825028808935201</v>
      </c>
      <c r="P30" s="9"/>
    </row>
    <row r="31" spans="1:16">
      <c r="A31" s="13"/>
      <c r="B31" s="45">
        <v>553</v>
      </c>
      <c r="C31" s="21" t="s">
        <v>130</v>
      </c>
      <c r="D31" s="46">
        <v>141563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141563</v>
      </c>
      <c r="O31" s="47">
        <f t="shared" si="2"/>
        <v>1.3942835193192227</v>
      </c>
      <c r="P31" s="9"/>
    </row>
    <row r="32" spans="1:16">
      <c r="A32" s="13"/>
      <c r="B32" s="45">
        <v>554</v>
      </c>
      <c r="C32" s="21" t="s">
        <v>48</v>
      </c>
      <c r="D32" s="46">
        <v>6833</v>
      </c>
      <c r="E32" s="46">
        <v>752555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759388</v>
      </c>
      <c r="O32" s="47">
        <f t="shared" si="2"/>
        <v>7.4793708325536041</v>
      </c>
      <c r="P32" s="9"/>
    </row>
    <row r="33" spans="1:16" ht="15.75">
      <c r="A33" s="28" t="s">
        <v>50</v>
      </c>
      <c r="B33" s="29"/>
      <c r="C33" s="30"/>
      <c r="D33" s="31">
        <f t="shared" ref="D33:M33" si="9">SUM(D34:D38)</f>
        <v>3446443</v>
      </c>
      <c r="E33" s="31">
        <f t="shared" si="9"/>
        <v>383649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3830092</v>
      </c>
      <c r="O33" s="43">
        <f t="shared" si="2"/>
        <v>37.723375126808563</v>
      </c>
      <c r="P33" s="10"/>
    </row>
    <row r="34" spans="1:16">
      <c r="A34" s="12"/>
      <c r="B34" s="44">
        <v>561</v>
      </c>
      <c r="C34" s="20" t="s">
        <v>131</v>
      </c>
      <c r="D34" s="46">
        <v>120451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120451</v>
      </c>
      <c r="O34" s="47">
        <f t="shared" si="2"/>
        <v>1.1863470270163792</v>
      </c>
      <c r="P34" s="9"/>
    </row>
    <row r="35" spans="1:16">
      <c r="A35" s="12"/>
      <c r="B35" s="44">
        <v>562</v>
      </c>
      <c r="C35" s="20" t="s">
        <v>132</v>
      </c>
      <c r="D35" s="46">
        <v>755205</v>
      </c>
      <c r="E35" s="46">
        <v>43649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798854</v>
      </c>
      <c r="O35" s="47">
        <f t="shared" si="2"/>
        <v>7.8680796997961213</v>
      </c>
      <c r="P35" s="9"/>
    </row>
    <row r="36" spans="1:16">
      <c r="A36" s="12"/>
      <c r="B36" s="44">
        <v>563</v>
      </c>
      <c r="C36" s="20" t="s">
        <v>133</v>
      </c>
      <c r="D36" s="46">
        <v>448689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448689</v>
      </c>
      <c r="O36" s="47">
        <f t="shared" si="2"/>
        <v>4.4192315647437725</v>
      </c>
      <c r="P36" s="9"/>
    </row>
    <row r="37" spans="1:16">
      <c r="A37" s="12"/>
      <c r="B37" s="44">
        <v>564</v>
      </c>
      <c r="C37" s="20" t="s">
        <v>134</v>
      </c>
      <c r="D37" s="46">
        <v>1865642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1865642</v>
      </c>
      <c r="O37" s="47">
        <f t="shared" ref="O37:O67" si="11">(N37/O$69)</f>
        <v>18.375097260935085</v>
      </c>
      <c r="P37" s="9"/>
    </row>
    <row r="38" spans="1:16">
      <c r="A38" s="12"/>
      <c r="B38" s="44">
        <v>569</v>
      </c>
      <c r="C38" s="20" t="s">
        <v>55</v>
      </c>
      <c r="D38" s="46">
        <v>256456</v>
      </c>
      <c r="E38" s="46">
        <v>340000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596456</v>
      </c>
      <c r="O38" s="47">
        <f t="shared" si="11"/>
        <v>5.8746195743172036</v>
      </c>
      <c r="P38" s="9"/>
    </row>
    <row r="39" spans="1:16" ht="15.75">
      <c r="A39" s="28" t="s">
        <v>56</v>
      </c>
      <c r="B39" s="29"/>
      <c r="C39" s="30"/>
      <c r="D39" s="31">
        <f t="shared" ref="D39:M39" si="12">SUM(D40:D42)</f>
        <v>2459642</v>
      </c>
      <c r="E39" s="31">
        <f t="shared" si="12"/>
        <v>556384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3016026</v>
      </c>
      <c r="O39" s="43">
        <f t="shared" si="11"/>
        <v>29.705469265544515</v>
      </c>
      <c r="P39" s="9"/>
    </row>
    <row r="40" spans="1:16">
      <c r="A40" s="12"/>
      <c r="B40" s="44">
        <v>571</v>
      </c>
      <c r="C40" s="20" t="s">
        <v>57</v>
      </c>
      <c r="D40" s="46">
        <v>994184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994184</v>
      </c>
      <c r="O40" s="47">
        <f t="shared" si="11"/>
        <v>9.7919256187765313</v>
      </c>
      <c r="P40" s="9"/>
    </row>
    <row r="41" spans="1:16">
      <c r="A41" s="12"/>
      <c r="B41" s="44">
        <v>572</v>
      </c>
      <c r="C41" s="20" t="s">
        <v>135</v>
      </c>
      <c r="D41" s="46">
        <v>1465058</v>
      </c>
      <c r="E41" s="46">
        <v>556384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2021442</v>
      </c>
      <c r="O41" s="47">
        <f t="shared" si="11"/>
        <v>19.909603963321548</v>
      </c>
      <c r="P41" s="9"/>
    </row>
    <row r="42" spans="1:16">
      <c r="A42" s="12"/>
      <c r="B42" s="44">
        <v>579</v>
      </c>
      <c r="C42" s="20" t="s">
        <v>59</v>
      </c>
      <c r="D42" s="46">
        <v>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400</v>
      </c>
      <c r="O42" s="47">
        <f t="shared" si="11"/>
        <v>3.9396834464350793E-3</v>
      </c>
      <c r="P42" s="9"/>
    </row>
    <row r="43" spans="1:16" ht="15.75">
      <c r="A43" s="28" t="s">
        <v>136</v>
      </c>
      <c r="B43" s="29"/>
      <c r="C43" s="30"/>
      <c r="D43" s="31">
        <f t="shared" ref="D43:M43" si="13">SUM(D44:D44)</f>
        <v>912300</v>
      </c>
      <c r="E43" s="31">
        <f t="shared" si="13"/>
        <v>209412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1121712</v>
      </c>
      <c r="O43" s="43">
        <f t="shared" si="11"/>
        <v>11.047975495168963</v>
      </c>
      <c r="P43" s="9"/>
    </row>
    <row r="44" spans="1:16">
      <c r="A44" s="12"/>
      <c r="B44" s="44">
        <v>581</v>
      </c>
      <c r="C44" s="20" t="s">
        <v>137</v>
      </c>
      <c r="D44" s="46">
        <v>912300</v>
      </c>
      <c r="E44" s="46">
        <v>209412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1121712</v>
      </c>
      <c r="O44" s="47">
        <f t="shared" si="11"/>
        <v>11.047975495168963</v>
      </c>
      <c r="P44" s="9"/>
    </row>
    <row r="45" spans="1:16" ht="15.75">
      <c r="A45" s="28" t="s">
        <v>62</v>
      </c>
      <c r="B45" s="29"/>
      <c r="C45" s="30"/>
      <c r="D45" s="31">
        <f t="shared" ref="D45:M45" si="15">SUM(D46:D66)</f>
        <v>1316292</v>
      </c>
      <c r="E45" s="31">
        <f t="shared" si="15"/>
        <v>3137583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4453875</v>
      </c>
      <c r="O45" s="43">
        <f t="shared" si="11"/>
        <v>43.867144024977591</v>
      </c>
      <c r="P45" s="9"/>
    </row>
    <row r="46" spans="1:16">
      <c r="A46" s="12"/>
      <c r="B46" s="44">
        <v>601</v>
      </c>
      <c r="C46" s="20" t="s">
        <v>138</v>
      </c>
      <c r="D46" s="46">
        <v>5082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5082</v>
      </c>
      <c r="O46" s="47">
        <f t="shared" si="11"/>
        <v>5.0053678186957676E-2</v>
      </c>
      <c r="P46" s="9"/>
    </row>
    <row r="47" spans="1:16">
      <c r="A47" s="12"/>
      <c r="B47" s="44">
        <v>602</v>
      </c>
      <c r="C47" s="20" t="s">
        <v>139</v>
      </c>
      <c r="D47" s="46">
        <v>4621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4621</v>
      </c>
      <c r="O47" s="47">
        <f t="shared" si="11"/>
        <v>4.551319301494125E-2</v>
      </c>
      <c r="P47" s="9"/>
    </row>
    <row r="48" spans="1:16">
      <c r="A48" s="12"/>
      <c r="B48" s="44">
        <v>603</v>
      </c>
      <c r="C48" s="20" t="s">
        <v>140</v>
      </c>
      <c r="D48" s="46">
        <v>3275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3275</v>
      </c>
      <c r="O48" s="47">
        <f t="shared" si="11"/>
        <v>3.2256158217687209E-2</v>
      </c>
      <c r="P48" s="9"/>
    </row>
    <row r="49" spans="1:16">
      <c r="A49" s="12"/>
      <c r="B49" s="44">
        <v>604</v>
      </c>
      <c r="C49" s="20" t="s">
        <v>141</v>
      </c>
      <c r="D49" s="46">
        <v>0</v>
      </c>
      <c r="E49" s="46">
        <v>446107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446107</v>
      </c>
      <c r="O49" s="47">
        <f t="shared" si="11"/>
        <v>4.3938009080970346</v>
      </c>
      <c r="P49" s="9"/>
    </row>
    <row r="50" spans="1:16">
      <c r="A50" s="12"/>
      <c r="B50" s="44">
        <v>608</v>
      </c>
      <c r="C50" s="20" t="s">
        <v>142</v>
      </c>
      <c r="D50" s="46">
        <v>0</v>
      </c>
      <c r="E50" s="46">
        <v>96923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96923</v>
      </c>
      <c r="O50" s="47">
        <f t="shared" si="11"/>
        <v>0.95461484669706786</v>
      </c>
      <c r="P50" s="9"/>
    </row>
    <row r="51" spans="1:16">
      <c r="A51" s="12"/>
      <c r="B51" s="44">
        <v>614</v>
      </c>
      <c r="C51" s="20" t="s">
        <v>143</v>
      </c>
      <c r="D51" s="46">
        <v>0</v>
      </c>
      <c r="E51" s="46">
        <v>191143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191143</v>
      </c>
      <c r="O51" s="47">
        <f t="shared" si="11"/>
        <v>1.8826072825048508</v>
      </c>
      <c r="P51" s="9"/>
    </row>
    <row r="52" spans="1:16">
      <c r="A52" s="12"/>
      <c r="B52" s="44">
        <v>623</v>
      </c>
      <c r="C52" s="20" t="s">
        <v>100</v>
      </c>
      <c r="D52" s="46">
        <v>99002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99002</v>
      </c>
      <c r="O52" s="47">
        <f t="shared" si="11"/>
        <v>0.97509135140991421</v>
      </c>
      <c r="P52" s="9"/>
    </row>
    <row r="53" spans="1:16">
      <c r="A53" s="12"/>
      <c r="B53" s="44">
        <v>634</v>
      </c>
      <c r="C53" s="20" t="s">
        <v>144</v>
      </c>
      <c r="D53" s="46">
        <v>0</v>
      </c>
      <c r="E53" s="46">
        <v>82971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82971</v>
      </c>
      <c r="O53" s="47">
        <f t="shared" si="11"/>
        <v>0.81719868808541229</v>
      </c>
      <c r="P53" s="9"/>
    </row>
    <row r="54" spans="1:16">
      <c r="A54" s="12"/>
      <c r="B54" s="44">
        <v>654</v>
      </c>
      <c r="C54" s="20" t="s">
        <v>145</v>
      </c>
      <c r="D54" s="46">
        <v>0</v>
      </c>
      <c r="E54" s="46">
        <v>308583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308583</v>
      </c>
      <c r="O54" s="47">
        <f t="shared" si="11"/>
        <v>3.0392983423781899</v>
      </c>
      <c r="P54" s="9"/>
    </row>
    <row r="55" spans="1:16">
      <c r="A55" s="12"/>
      <c r="B55" s="44">
        <v>663</v>
      </c>
      <c r="C55" s="20" t="s">
        <v>105</v>
      </c>
      <c r="D55" s="46">
        <v>99177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99177</v>
      </c>
      <c r="O55" s="47">
        <f t="shared" si="11"/>
        <v>0.97681496291772951</v>
      </c>
      <c r="P55" s="9"/>
    </row>
    <row r="56" spans="1:16">
      <c r="A56" s="12"/>
      <c r="B56" s="44">
        <v>674</v>
      </c>
      <c r="C56" s="20" t="s">
        <v>146</v>
      </c>
      <c r="D56" s="46">
        <v>0</v>
      </c>
      <c r="E56" s="46">
        <v>121248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121248</v>
      </c>
      <c r="O56" s="47">
        <f t="shared" si="11"/>
        <v>1.1941968462834012</v>
      </c>
      <c r="P56" s="9"/>
    </row>
    <row r="57" spans="1:16">
      <c r="A57" s="12"/>
      <c r="B57" s="44">
        <v>685</v>
      </c>
      <c r="C57" s="20" t="s">
        <v>73</v>
      </c>
      <c r="D57" s="46">
        <v>697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697</v>
      </c>
      <c r="O57" s="47">
        <f t="shared" si="11"/>
        <v>6.8648984054131253E-3</v>
      </c>
      <c r="P57" s="9"/>
    </row>
    <row r="58" spans="1:16">
      <c r="A58" s="12"/>
      <c r="B58" s="44">
        <v>694</v>
      </c>
      <c r="C58" s="20" t="s">
        <v>147</v>
      </c>
      <c r="D58" s="46">
        <v>0</v>
      </c>
      <c r="E58" s="46">
        <v>171556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171556</v>
      </c>
      <c r="O58" s="47">
        <f t="shared" si="11"/>
        <v>1.689690833341541</v>
      </c>
      <c r="P58" s="9"/>
    </row>
    <row r="59" spans="1:16">
      <c r="A59" s="12"/>
      <c r="B59" s="44">
        <v>711</v>
      </c>
      <c r="C59" s="20" t="s">
        <v>106</v>
      </c>
      <c r="D59" s="46">
        <v>844964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844964</v>
      </c>
      <c r="O59" s="47">
        <f t="shared" si="11"/>
        <v>8.3222267090839246</v>
      </c>
      <c r="P59" s="9"/>
    </row>
    <row r="60" spans="1:16">
      <c r="A60" s="12"/>
      <c r="B60" s="44">
        <v>712</v>
      </c>
      <c r="C60" s="20" t="s">
        <v>107</v>
      </c>
      <c r="D60" s="46">
        <v>155929</v>
      </c>
      <c r="E60" s="46">
        <v>582890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738819</v>
      </c>
      <c r="O60" s="47">
        <f t="shared" si="11"/>
        <v>7.2767824605292963</v>
      </c>
      <c r="P60" s="9"/>
    </row>
    <row r="61" spans="1:16">
      <c r="A61" s="12"/>
      <c r="B61" s="44">
        <v>713</v>
      </c>
      <c r="C61" s="20" t="s">
        <v>148</v>
      </c>
      <c r="D61" s="46">
        <v>0</v>
      </c>
      <c r="E61" s="46">
        <v>452396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452396</v>
      </c>
      <c r="O61" s="47">
        <f t="shared" si="11"/>
        <v>4.4557425810836095</v>
      </c>
      <c r="P61" s="9"/>
    </row>
    <row r="62" spans="1:16">
      <c r="A62" s="12"/>
      <c r="B62" s="44">
        <v>714</v>
      </c>
      <c r="C62" s="20" t="s">
        <v>109</v>
      </c>
      <c r="D62" s="46">
        <v>103545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103545</v>
      </c>
      <c r="O62" s="47">
        <f t="shared" si="11"/>
        <v>1.0198363061528006</v>
      </c>
      <c r="P62" s="9"/>
    </row>
    <row r="63" spans="1:16">
      <c r="A63" s="12"/>
      <c r="B63" s="44">
        <v>719</v>
      </c>
      <c r="C63" s="20" t="s">
        <v>111</v>
      </c>
      <c r="D63" s="46">
        <v>0</v>
      </c>
      <c r="E63" s="46">
        <v>138732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138732</v>
      </c>
      <c r="O63" s="47">
        <f t="shared" si="11"/>
        <v>1.3664004097270783</v>
      </c>
      <c r="P63" s="9"/>
    </row>
    <row r="64" spans="1:16">
      <c r="A64" s="12"/>
      <c r="B64" s="44">
        <v>724</v>
      </c>
      <c r="C64" s="20" t="s">
        <v>149</v>
      </c>
      <c r="D64" s="46">
        <v>0</v>
      </c>
      <c r="E64" s="46">
        <v>146025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146025</v>
      </c>
      <c r="O64" s="47">
        <f t="shared" si="11"/>
        <v>1.438230688164206</v>
      </c>
      <c r="P64" s="9"/>
    </row>
    <row r="65" spans="1:119">
      <c r="A65" s="12"/>
      <c r="B65" s="44">
        <v>744</v>
      </c>
      <c r="C65" s="20" t="s">
        <v>150</v>
      </c>
      <c r="D65" s="46">
        <v>0</v>
      </c>
      <c r="E65" s="46">
        <v>50134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50134</v>
      </c>
      <c r="O65" s="47">
        <f t="shared" si="11"/>
        <v>0.49378022475894062</v>
      </c>
      <c r="P65" s="9"/>
    </row>
    <row r="66" spans="1:119" ht="15.75" thickBot="1">
      <c r="A66" s="12"/>
      <c r="B66" s="44">
        <v>764</v>
      </c>
      <c r="C66" s="20" t="s">
        <v>151</v>
      </c>
      <c r="D66" s="46">
        <v>0</v>
      </c>
      <c r="E66" s="46">
        <v>348875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348875</v>
      </c>
      <c r="O66" s="47">
        <f t="shared" si="11"/>
        <v>3.4361426559375956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SUM(D5,D12,D21,D26,D29,D33,D39,D43,D45)</f>
        <v>59274702</v>
      </c>
      <c r="E67" s="15">
        <f t="shared" si="18"/>
        <v>28931828</v>
      </c>
      <c r="F67" s="15">
        <f t="shared" si="18"/>
        <v>0</v>
      </c>
      <c r="G67" s="15">
        <f t="shared" si="18"/>
        <v>10715366</v>
      </c>
      <c r="H67" s="15">
        <f t="shared" si="18"/>
        <v>0</v>
      </c>
      <c r="I67" s="15">
        <f t="shared" si="18"/>
        <v>10414097</v>
      </c>
      <c r="J67" s="15">
        <f t="shared" si="18"/>
        <v>10093336</v>
      </c>
      <c r="K67" s="15">
        <f t="shared" si="18"/>
        <v>0</v>
      </c>
      <c r="L67" s="15">
        <f t="shared" si="18"/>
        <v>0</v>
      </c>
      <c r="M67" s="15">
        <f t="shared" si="18"/>
        <v>267787</v>
      </c>
      <c r="N67" s="15">
        <f>SUM(D67:M67)</f>
        <v>119697116</v>
      </c>
      <c r="O67" s="37">
        <f t="shared" si="11"/>
        <v>1178.9218662280487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156</v>
      </c>
      <c r="M69" s="118"/>
      <c r="N69" s="118"/>
      <c r="O69" s="41">
        <v>101531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14635169</v>
      </c>
      <c r="E5" s="26">
        <f t="shared" si="0"/>
        <v>453136</v>
      </c>
      <c r="F5" s="26">
        <f t="shared" si="0"/>
        <v>0</v>
      </c>
      <c r="G5" s="26">
        <f t="shared" si="0"/>
        <v>7175462</v>
      </c>
      <c r="H5" s="26">
        <f t="shared" si="0"/>
        <v>0</v>
      </c>
      <c r="I5" s="26">
        <f t="shared" si="0"/>
        <v>0</v>
      </c>
      <c r="J5" s="26">
        <f t="shared" si="0"/>
        <v>8383759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30647526</v>
      </c>
      <c r="O5" s="32">
        <f t="shared" ref="O5:O36" si="2">(N5/O$69)</f>
        <v>304.19984515821653</v>
      </c>
      <c r="P5" s="6"/>
    </row>
    <row r="6" spans="1:133">
      <c r="A6" s="12"/>
      <c r="B6" s="44">
        <v>511</v>
      </c>
      <c r="C6" s="20" t="s">
        <v>20</v>
      </c>
      <c r="D6" s="46">
        <v>399397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399397</v>
      </c>
      <c r="O6" s="47">
        <f t="shared" si="2"/>
        <v>3.964316909516814</v>
      </c>
      <c r="P6" s="9"/>
    </row>
    <row r="7" spans="1:133">
      <c r="A7" s="12"/>
      <c r="B7" s="44">
        <v>512</v>
      </c>
      <c r="C7" s="20" t="s">
        <v>21</v>
      </c>
      <c r="D7" s="46">
        <v>514679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514679</v>
      </c>
      <c r="O7" s="47">
        <f t="shared" si="2"/>
        <v>5.1085778377734545</v>
      </c>
      <c r="P7" s="9"/>
    </row>
    <row r="8" spans="1:133">
      <c r="A8" s="12"/>
      <c r="B8" s="44">
        <v>513</v>
      </c>
      <c r="C8" s="20" t="s">
        <v>22</v>
      </c>
      <c r="D8" s="46">
        <v>10951985</v>
      </c>
      <c r="E8" s="46">
        <v>251446</v>
      </c>
      <c r="F8" s="46">
        <v>0</v>
      </c>
      <c r="G8" s="46">
        <v>0</v>
      </c>
      <c r="H8" s="46">
        <v>0</v>
      </c>
      <c r="I8" s="46">
        <v>0</v>
      </c>
      <c r="J8" s="46">
        <v>852403</v>
      </c>
      <c r="K8" s="46">
        <v>0</v>
      </c>
      <c r="L8" s="46">
        <v>0</v>
      </c>
      <c r="M8" s="46">
        <v>0</v>
      </c>
      <c r="N8" s="46">
        <f t="shared" si="1"/>
        <v>12055834</v>
      </c>
      <c r="O8" s="47">
        <f t="shared" si="2"/>
        <v>119.6632588239965</v>
      </c>
      <c r="P8" s="9"/>
    </row>
    <row r="9" spans="1:133">
      <c r="A9" s="12"/>
      <c r="B9" s="44">
        <v>514</v>
      </c>
      <c r="C9" s="20" t="s">
        <v>23</v>
      </c>
      <c r="D9" s="46">
        <v>266734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266734</v>
      </c>
      <c r="O9" s="47">
        <f t="shared" si="2"/>
        <v>2.6475364275221343</v>
      </c>
      <c r="P9" s="9"/>
    </row>
    <row r="10" spans="1:133">
      <c r="A10" s="12"/>
      <c r="B10" s="44">
        <v>515</v>
      </c>
      <c r="C10" s="20" t="s">
        <v>24</v>
      </c>
      <c r="D10" s="46">
        <v>582849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582849</v>
      </c>
      <c r="O10" s="47">
        <f t="shared" si="2"/>
        <v>5.7852165799817366</v>
      </c>
      <c r="P10" s="9"/>
    </row>
    <row r="11" spans="1:133">
      <c r="A11" s="12"/>
      <c r="B11" s="44">
        <v>519</v>
      </c>
      <c r="C11" s="20" t="s">
        <v>125</v>
      </c>
      <c r="D11" s="46">
        <v>1919525</v>
      </c>
      <c r="E11" s="46">
        <v>201690</v>
      </c>
      <c r="F11" s="46">
        <v>0</v>
      </c>
      <c r="G11" s="46">
        <v>7175462</v>
      </c>
      <c r="H11" s="46">
        <v>0</v>
      </c>
      <c r="I11" s="46">
        <v>0</v>
      </c>
      <c r="J11" s="46">
        <v>7531356</v>
      </c>
      <c r="K11" s="46">
        <v>0</v>
      </c>
      <c r="L11" s="46">
        <v>0</v>
      </c>
      <c r="M11" s="46">
        <v>0</v>
      </c>
      <c r="N11" s="46">
        <f t="shared" si="1"/>
        <v>16828033</v>
      </c>
      <c r="O11" s="47">
        <f t="shared" si="2"/>
        <v>167.03093857942591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33482530</v>
      </c>
      <c r="E12" s="31">
        <f t="shared" si="3"/>
        <v>7025594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40508124</v>
      </c>
      <c r="O12" s="43">
        <f t="shared" si="2"/>
        <v>402.07372851073967</v>
      </c>
      <c r="P12" s="10"/>
    </row>
    <row r="13" spans="1:133">
      <c r="A13" s="12"/>
      <c r="B13" s="44">
        <v>521</v>
      </c>
      <c r="C13" s="20" t="s">
        <v>27</v>
      </c>
      <c r="D13" s="46">
        <v>16653898</v>
      </c>
      <c r="E13" s="46">
        <v>282378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16936276</v>
      </c>
      <c r="O13" s="47">
        <f t="shared" si="2"/>
        <v>168.10533211577402</v>
      </c>
      <c r="P13" s="9"/>
    </row>
    <row r="14" spans="1:133">
      <c r="A14" s="12"/>
      <c r="B14" s="44">
        <v>522</v>
      </c>
      <c r="C14" s="20" t="s">
        <v>28</v>
      </c>
      <c r="D14" s="46">
        <v>611055</v>
      </c>
      <c r="E14" s="46">
        <v>1525793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2136848</v>
      </c>
      <c r="O14" s="47">
        <f t="shared" si="2"/>
        <v>21.209830468098623</v>
      </c>
      <c r="P14" s="9"/>
    </row>
    <row r="15" spans="1:133">
      <c r="A15" s="12"/>
      <c r="B15" s="44">
        <v>523</v>
      </c>
      <c r="C15" s="20" t="s">
        <v>126</v>
      </c>
      <c r="D15" s="46">
        <v>9562793</v>
      </c>
      <c r="E15" s="46">
        <v>2046251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11609044</v>
      </c>
      <c r="O15" s="47">
        <f t="shared" si="2"/>
        <v>115.22853059117799</v>
      </c>
      <c r="P15" s="9"/>
    </row>
    <row r="16" spans="1:133">
      <c r="A16" s="12"/>
      <c r="B16" s="44">
        <v>524</v>
      </c>
      <c r="C16" s="20" t="s">
        <v>30</v>
      </c>
      <c r="D16" s="46">
        <v>491694</v>
      </c>
      <c r="E16" s="46">
        <v>498346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990040</v>
      </c>
      <c r="O16" s="47">
        <f t="shared" si="2"/>
        <v>9.8268948266963108</v>
      </c>
      <c r="P16" s="9"/>
    </row>
    <row r="17" spans="1:16">
      <c r="A17" s="12"/>
      <c r="B17" s="44">
        <v>525</v>
      </c>
      <c r="C17" s="20" t="s">
        <v>31</v>
      </c>
      <c r="D17" s="46">
        <v>664164</v>
      </c>
      <c r="E17" s="46">
        <v>2008609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2672773</v>
      </c>
      <c r="O17" s="47">
        <f t="shared" si="2"/>
        <v>26.529290904037797</v>
      </c>
      <c r="P17" s="9"/>
    </row>
    <row r="18" spans="1:16">
      <c r="A18" s="12"/>
      <c r="B18" s="44">
        <v>526</v>
      </c>
      <c r="C18" s="20" t="s">
        <v>32</v>
      </c>
      <c r="D18" s="46">
        <v>5026862</v>
      </c>
      <c r="E18" s="46">
        <v>333089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5359951</v>
      </c>
      <c r="O18" s="47">
        <f t="shared" si="2"/>
        <v>53.20156231389209</v>
      </c>
      <c r="P18" s="9"/>
    </row>
    <row r="19" spans="1:16">
      <c r="A19" s="12"/>
      <c r="B19" s="44">
        <v>527</v>
      </c>
      <c r="C19" s="20" t="s">
        <v>33</v>
      </c>
      <c r="D19" s="46">
        <v>326378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326378</v>
      </c>
      <c r="O19" s="47">
        <f t="shared" si="2"/>
        <v>3.2395481796164689</v>
      </c>
      <c r="P19" s="9"/>
    </row>
    <row r="20" spans="1:16">
      <c r="A20" s="12"/>
      <c r="B20" s="44">
        <v>529</v>
      </c>
      <c r="C20" s="20" t="s">
        <v>34</v>
      </c>
      <c r="D20" s="46">
        <v>145686</v>
      </c>
      <c r="E20" s="46">
        <v>331128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476814</v>
      </c>
      <c r="O20" s="47">
        <f t="shared" si="2"/>
        <v>4.7327391114463815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952735</v>
      </c>
      <c r="E21" s="31">
        <f t="shared" si="5"/>
        <v>470266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9895644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11318645</v>
      </c>
      <c r="O21" s="43">
        <f t="shared" si="2"/>
        <v>112.34610116329853</v>
      </c>
      <c r="P21" s="10"/>
    </row>
    <row r="22" spans="1:16">
      <c r="A22" s="12"/>
      <c r="B22" s="44">
        <v>534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7859122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7859122</v>
      </c>
      <c r="O22" s="47">
        <f t="shared" si="2"/>
        <v>78.007722237662293</v>
      </c>
      <c r="P22" s="9"/>
    </row>
    <row r="23" spans="1:16">
      <c r="A23" s="12"/>
      <c r="B23" s="44">
        <v>535</v>
      </c>
      <c r="C23" s="20" t="s">
        <v>38</v>
      </c>
      <c r="D23" s="46">
        <v>0</v>
      </c>
      <c r="E23" s="46">
        <v>4711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4711</v>
      </c>
      <c r="O23" s="47">
        <f t="shared" si="2"/>
        <v>4.6760233453765829E-2</v>
      </c>
      <c r="P23" s="9"/>
    </row>
    <row r="24" spans="1:16">
      <c r="A24" s="12"/>
      <c r="B24" s="44">
        <v>537</v>
      </c>
      <c r="C24" s="20" t="s">
        <v>128</v>
      </c>
      <c r="D24" s="46">
        <v>921173</v>
      </c>
      <c r="E24" s="46">
        <v>465555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1386728</v>
      </c>
      <c r="O24" s="47">
        <f t="shared" si="2"/>
        <v>13.764322864970024</v>
      </c>
      <c r="P24" s="9"/>
    </row>
    <row r="25" spans="1:16">
      <c r="A25" s="12"/>
      <c r="B25" s="44">
        <v>539</v>
      </c>
      <c r="C25" s="20" t="s">
        <v>40</v>
      </c>
      <c r="D25" s="46">
        <v>31562</v>
      </c>
      <c r="E25" s="46">
        <v>0</v>
      </c>
      <c r="F25" s="46">
        <v>0</v>
      </c>
      <c r="G25" s="46">
        <v>0</v>
      </c>
      <c r="H25" s="46">
        <v>0</v>
      </c>
      <c r="I25" s="46">
        <v>2036522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2068084</v>
      </c>
      <c r="O25" s="47">
        <f t="shared" si="2"/>
        <v>20.527295827212452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14607009</v>
      </c>
      <c r="F26" s="31">
        <f t="shared" si="6"/>
        <v>0</v>
      </c>
      <c r="G26" s="31">
        <f t="shared" si="6"/>
        <v>5182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14612191</v>
      </c>
      <c r="O26" s="43">
        <f t="shared" si="2"/>
        <v>145.03703299321077</v>
      </c>
      <c r="P26" s="10"/>
    </row>
    <row r="27" spans="1:16">
      <c r="A27" s="12"/>
      <c r="B27" s="44">
        <v>541</v>
      </c>
      <c r="C27" s="20" t="s">
        <v>129</v>
      </c>
      <c r="D27" s="46">
        <v>0</v>
      </c>
      <c r="E27" s="46">
        <v>14372675</v>
      </c>
      <c r="F27" s="46">
        <v>0</v>
      </c>
      <c r="G27" s="46">
        <v>5182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14377857</v>
      </c>
      <c r="O27" s="47">
        <f t="shared" si="2"/>
        <v>142.71109103902808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234334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234334</v>
      </c>
      <c r="O28" s="47">
        <f t="shared" si="2"/>
        <v>2.3259419541827131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SUM(D30:D33)</f>
        <v>1320942</v>
      </c>
      <c r="E29" s="31">
        <f t="shared" si="8"/>
        <v>1781968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173297</v>
      </c>
      <c r="N29" s="31">
        <f t="shared" si="7"/>
        <v>3276207</v>
      </c>
      <c r="O29" s="43">
        <f t="shared" si="2"/>
        <v>32.518829157898914</v>
      </c>
      <c r="P29" s="10"/>
    </row>
    <row r="30" spans="1:16">
      <c r="A30" s="13"/>
      <c r="B30" s="45">
        <v>552</v>
      </c>
      <c r="C30" s="21" t="s">
        <v>46</v>
      </c>
      <c r="D30" s="46">
        <v>1156297</v>
      </c>
      <c r="E30" s="46">
        <v>1301484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173297</v>
      </c>
      <c r="N30" s="46">
        <f t="shared" si="7"/>
        <v>2631078</v>
      </c>
      <c r="O30" s="47">
        <f t="shared" si="2"/>
        <v>26.115436534720292</v>
      </c>
      <c r="P30" s="9"/>
    </row>
    <row r="31" spans="1:16">
      <c r="A31" s="13"/>
      <c r="B31" s="45">
        <v>553</v>
      </c>
      <c r="C31" s="21" t="s">
        <v>130</v>
      </c>
      <c r="D31" s="46">
        <v>150374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150374</v>
      </c>
      <c r="O31" s="47">
        <f t="shared" si="2"/>
        <v>1.4925755349982133</v>
      </c>
      <c r="P31" s="9"/>
    </row>
    <row r="32" spans="1:16">
      <c r="A32" s="13"/>
      <c r="B32" s="45">
        <v>554</v>
      </c>
      <c r="C32" s="21" t="s">
        <v>48</v>
      </c>
      <c r="D32" s="46">
        <v>14271</v>
      </c>
      <c r="E32" s="46">
        <v>441769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456040</v>
      </c>
      <c r="O32" s="47">
        <f t="shared" si="2"/>
        <v>4.5265414698058519</v>
      </c>
      <c r="P32" s="9"/>
    </row>
    <row r="33" spans="1:16">
      <c r="A33" s="13"/>
      <c r="B33" s="45">
        <v>559</v>
      </c>
      <c r="C33" s="21" t="s">
        <v>49</v>
      </c>
      <c r="D33" s="46">
        <v>0</v>
      </c>
      <c r="E33" s="46">
        <v>38715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38715</v>
      </c>
      <c r="O33" s="47">
        <f t="shared" si="2"/>
        <v>0.38427561837455831</v>
      </c>
      <c r="P33" s="9"/>
    </row>
    <row r="34" spans="1:16" ht="15.75">
      <c r="A34" s="28" t="s">
        <v>50</v>
      </c>
      <c r="B34" s="29"/>
      <c r="C34" s="30"/>
      <c r="D34" s="31">
        <f t="shared" ref="D34:M34" si="9">SUM(D35:D39)</f>
        <v>2908712</v>
      </c>
      <c r="E34" s="31">
        <f t="shared" si="9"/>
        <v>1838002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4746714</v>
      </c>
      <c r="O34" s="43">
        <f t="shared" si="2"/>
        <v>47.114721880335097</v>
      </c>
      <c r="P34" s="10"/>
    </row>
    <row r="35" spans="1:16">
      <c r="A35" s="12"/>
      <c r="B35" s="44">
        <v>561</v>
      </c>
      <c r="C35" s="20" t="s">
        <v>131</v>
      </c>
      <c r="D35" s="46">
        <v>-9669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-9669</v>
      </c>
      <c r="O35" s="47">
        <f t="shared" si="2"/>
        <v>-9.5972128478977251E-2</v>
      </c>
      <c r="P35" s="9"/>
    </row>
    <row r="36" spans="1:16">
      <c r="A36" s="12"/>
      <c r="B36" s="44">
        <v>562</v>
      </c>
      <c r="C36" s="20" t="s">
        <v>132</v>
      </c>
      <c r="D36" s="46">
        <v>509527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509527</v>
      </c>
      <c r="O36" s="47">
        <f t="shared" si="2"/>
        <v>5.0574403462103463</v>
      </c>
      <c r="P36" s="9"/>
    </row>
    <row r="37" spans="1:16">
      <c r="A37" s="12"/>
      <c r="B37" s="44">
        <v>563</v>
      </c>
      <c r="C37" s="20" t="s">
        <v>133</v>
      </c>
      <c r="D37" s="46">
        <v>438818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438818</v>
      </c>
      <c r="O37" s="47">
        <f t="shared" ref="O37:O67" si="11">(N37/O$69)</f>
        <v>4.3556001111684601</v>
      </c>
      <c r="P37" s="9"/>
    </row>
    <row r="38" spans="1:16">
      <c r="A38" s="12"/>
      <c r="B38" s="44">
        <v>564</v>
      </c>
      <c r="C38" s="20" t="s">
        <v>134</v>
      </c>
      <c r="D38" s="46">
        <v>1809082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1809082</v>
      </c>
      <c r="O38" s="47">
        <f t="shared" si="11"/>
        <v>17.956505340056378</v>
      </c>
      <c r="P38" s="9"/>
    </row>
    <row r="39" spans="1:16">
      <c r="A39" s="12"/>
      <c r="B39" s="44">
        <v>569</v>
      </c>
      <c r="C39" s="20" t="s">
        <v>55</v>
      </c>
      <c r="D39" s="46">
        <v>160954</v>
      </c>
      <c r="E39" s="46">
        <v>1838002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1998956</v>
      </c>
      <c r="O39" s="47">
        <f t="shared" si="11"/>
        <v>19.841148211378886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SUM(D41:D43)</f>
        <v>2369702</v>
      </c>
      <c r="E40" s="31">
        <f t="shared" si="12"/>
        <v>494529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2864231</v>
      </c>
      <c r="O40" s="43">
        <f t="shared" si="11"/>
        <v>28.429656171834676</v>
      </c>
      <c r="P40" s="9"/>
    </row>
    <row r="41" spans="1:16">
      <c r="A41" s="12"/>
      <c r="B41" s="44">
        <v>571</v>
      </c>
      <c r="C41" s="20" t="s">
        <v>57</v>
      </c>
      <c r="D41" s="46">
        <v>943494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943494</v>
      </c>
      <c r="O41" s="47">
        <f t="shared" si="11"/>
        <v>9.3648906181760427</v>
      </c>
      <c r="P41" s="9"/>
    </row>
    <row r="42" spans="1:16">
      <c r="A42" s="12"/>
      <c r="B42" s="44">
        <v>572</v>
      </c>
      <c r="C42" s="20" t="s">
        <v>135</v>
      </c>
      <c r="D42" s="46">
        <v>1425808</v>
      </c>
      <c r="E42" s="46">
        <v>494529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1920337</v>
      </c>
      <c r="O42" s="47">
        <f t="shared" si="11"/>
        <v>19.060795251518641</v>
      </c>
      <c r="P42" s="9"/>
    </row>
    <row r="43" spans="1:16">
      <c r="A43" s="12"/>
      <c r="B43" s="44">
        <v>579</v>
      </c>
      <c r="C43" s="20" t="s">
        <v>59</v>
      </c>
      <c r="D43" s="46">
        <v>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400</v>
      </c>
      <c r="O43" s="47">
        <f t="shared" si="11"/>
        <v>3.9703021399928535E-3</v>
      </c>
      <c r="P43" s="9"/>
    </row>
    <row r="44" spans="1:16" ht="15.75">
      <c r="A44" s="28" t="s">
        <v>136</v>
      </c>
      <c r="B44" s="29"/>
      <c r="C44" s="30"/>
      <c r="D44" s="31">
        <f t="shared" ref="D44:M44" si="13">SUM(D45:D45)</f>
        <v>739134</v>
      </c>
      <c r="E44" s="31">
        <f t="shared" si="13"/>
        <v>447306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0" si="14">SUM(D44:M44)</f>
        <v>1186440</v>
      </c>
      <c r="O44" s="43">
        <f t="shared" si="11"/>
        <v>11.776313177432803</v>
      </c>
      <c r="P44" s="9"/>
    </row>
    <row r="45" spans="1:16">
      <c r="A45" s="12"/>
      <c r="B45" s="44">
        <v>581</v>
      </c>
      <c r="C45" s="20" t="s">
        <v>137</v>
      </c>
      <c r="D45" s="46">
        <v>739134</v>
      </c>
      <c r="E45" s="46">
        <v>447306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1186440</v>
      </c>
      <c r="O45" s="47">
        <f t="shared" si="11"/>
        <v>11.776313177432803</v>
      </c>
      <c r="P45" s="9"/>
    </row>
    <row r="46" spans="1:16" ht="15.75">
      <c r="A46" s="28" t="s">
        <v>62</v>
      </c>
      <c r="B46" s="29"/>
      <c r="C46" s="30"/>
      <c r="D46" s="31">
        <f t="shared" ref="D46:M46" si="15">SUM(D47:D66)</f>
        <v>1253695</v>
      </c>
      <c r="E46" s="31">
        <f t="shared" si="15"/>
        <v>3119962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4373657</v>
      </c>
      <c r="O46" s="43">
        <f t="shared" si="11"/>
        <v>43.41184936673681</v>
      </c>
      <c r="P46" s="9"/>
    </row>
    <row r="47" spans="1:16">
      <c r="A47" s="12"/>
      <c r="B47" s="44">
        <v>601</v>
      </c>
      <c r="C47" s="20" t="s">
        <v>138</v>
      </c>
      <c r="D47" s="46">
        <v>4186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4186</v>
      </c>
      <c r="O47" s="47">
        <f t="shared" si="11"/>
        <v>4.1549211895025209E-2</v>
      </c>
      <c r="P47" s="9"/>
    </row>
    <row r="48" spans="1:16">
      <c r="A48" s="12"/>
      <c r="B48" s="44">
        <v>602</v>
      </c>
      <c r="C48" s="20" t="s">
        <v>139</v>
      </c>
      <c r="D48" s="46">
        <v>4560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4560</v>
      </c>
      <c r="O48" s="47">
        <f t="shared" si="11"/>
        <v>4.5261444395918532E-2</v>
      </c>
      <c r="P48" s="9"/>
    </row>
    <row r="49" spans="1:16">
      <c r="A49" s="12"/>
      <c r="B49" s="44">
        <v>603</v>
      </c>
      <c r="C49" s="20" t="s">
        <v>140</v>
      </c>
      <c r="D49" s="46">
        <v>4350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4350</v>
      </c>
      <c r="O49" s="47">
        <f t="shared" si="11"/>
        <v>4.3177035772422281E-2</v>
      </c>
      <c r="P49" s="9"/>
    </row>
    <row r="50" spans="1:16">
      <c r="A50" s="12"/>
      <c r="B50" s="44">
        <v>604</v>
      </c>
      <c r="C50" s="20" t="s">
        <v>141</v>
      </c>
      <c r="D50" s="46">
        <v>0</v>
      </c>
      <c r="E50" s="46">
        <v>539448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539448</v>
      </c>
      <c r="O50" s="47">
        <f t="shared" si="11"/>
        <v>5.354428872037162</v>
      </c>
      <c r="P50" s="9"/>
    </row>
    <row r="51" spans="1:16">
      <c r="A51" s="12"/>
      <c r="B51" s="44">
        <v>614</v>
      </c>
      <c r="C51" s="20" t="s">
        <v>143</v>
      </c>
      <c r="D51" s="46">
        <v>0</v>
      </c>
      <c r="E51" s="46">
        <v>304611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304611</v>
      </c>
      <c r="O51" s="47">
        <f t="shared" si="11"/>
        <v>3.0234942629134078</v>
      </c>
      <c r="P51" s="9"/>
    </row>
    <row r="52" spans="1:16">
      <c r="A52" s="12"/>
      <c r="B52" s="44">
        <v>623</v>
      </c>
      <c r="C52" s="20" t="s">
        <v>100</v>
      </c>
      <c r="D52" s="46">
        <v>97763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97763</v>
      </c>
      <c r="O52" s="47">
        <f t="shared" si="11"/>
        <v>0.97037162028030333</v>
      </c>
      <c r="P52" s="9"/>
    </row>
    <row r="53" spans="1:16">
      <c r="A53" s="12"/>
      <c r="B53" s="44">
        <v>634</v>
      </c>
      <c r="C53" s="20" t="s">
        <v>144</v>
      </c>
      <c r="D53" s="46">
        <v>0</v>
      </c>
      <c r="E53" s="46">
        <v>117282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117282</v>
      </c>
      <c r="O53" s="47">
        <f t="shared" si="11"/>
        <v>1.1641124389566047</v>
      </c>
      <c r="P53" s="9"/>
    </row>
    <row r="54" spans="1:16">
      <c r="A54" s="12"/>
      <c r="B54" s="44">
        <v>654</v>
      </c>
      <c r="C54" s="20" t="s">
        <v>145</v>
      </c>
      <c r="D54" s="46">
        <v>0</v>
      </c>
      <c r="E54" s="46">
        <v>433842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433842</v>
      </c>
      <c r="O54" s="47">
        <f t="shared" si="11"/>
        <v>4.3062095525469486</v>
      </c>
      <c r="P54" s="9"/>
    </row>
    <row r="55" spans="1:16">
      <c r="A55" s="12"/>
      <c r="B55" s="44">
        <v>663</v>
      </c>
      <c r="C55" s="20" t="s">
        <v>105</v>
      </c>
      <c r="D55" s="46">
        <v>70329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70329</v>
      </c>
      <c r="O55" s="47">
        <f t="shared" si="11"/>
        <v>0.69806844800889345</v>
      </c>
      <c r="P55" s="9"/>
    </row>
    <row r="56" spans="1:16">
      <c r="A56" s="12"/>
      <c r="B56" s="44">
        <v>674</v>
      </c>
      <c r="C56" s="20" t="s">
        <v>146</v>
      </c>
      <c r="D56" s="46">
        <v>0</v>
      </c>
      <c r="E56" s="46">
        <v>152871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152871</v>
      </c>
      <c r="O56" s="47">
        <f t="shared" si="11"/>
        <v>1.5173601461071187</v>
      </c>
      <c r="P56" s="9"/>
    </row>
    <row r="57" spans="1:16">
      <c r="A57" s="12"/>
      <c r="B57" s="44">
        <v>685</v>
      </c>
      <c r="C57" s="20" t="s">
        <v>73</v>
      </c>
      <c r="D57" s="46">
        <v>743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743</v>
      </c>
      <c r="O57" s="47">
        <f t="shared" si="11"/>
        <v>7.3748362250367254E-3</v>
      </c>
      <c r="P57" s="9"/>
    </row>
    <row r="58" spans="1:16">
      <c r="A58" s="12"/>
      <c r="B58" s="44">
        <v>694</v>
      </c>
      <c r="C58" s="20" t="s">
        <v>147</v>
      </c>
      <c r="D58" s="46">
        <v>0</v>
      </c>
      <c r="E58" s="46">
        <v>143550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143550</v>
      </c>
      <c r="O58" s="47">
        <f t="shared" si="11"/>
        <v>1.4248421804899354</v>
      </c>
      <c r="P58" s="9"/>
    </row>
    <row r="59" spans="1:16">
      <c r="A59" s="12"/>
      <c r="B59" s="44">
        <v>711</v>
      </c>
      <c r="C59" s="20" t="s">
        <v>106</v>
      </c>
      <c r="D59" s="46">
        <v>780794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780794</v>
      </c>
      <c r="O59" s="47">
        <f t="shared" si="11"/>
        <v>7.7499702227339498</v>
      </c>
      <c r="P59" s="9"/>
    </row>
    <row r="60" spans="1:16">
      <c r="A60" s="12"/>
      <c r="B60" s="44">
        <v>712</v>
      </c>
      <c r="C60" s="20" t="s">
        <v>107</v>
      </c>
      <c r="D60" s="46">
        <v>170910</v>
      </c>
      <c r="E60" s="46">
        <v>375580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546490</v>
      </c>
      <c r="O60" s="47">
        <f t="shared" si="11"/>
        <v>5.424326041211736</v>
      </c>
      <c r="P60" s="9"/>
    </row>
    <row r="61" spans="1:16">
      <c r="A61" s="12"/>
      <c r="B61" s="44">
        <v>713</v>
      </c>
      <c r="C61" s="20" t="s">
        <v>148</v>
      </c>
      <c r="D61" s="46">
        <v>0</v>
      </c>
      <c r="E61" s="46">
        <v>347926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347926</v>
      </c>
      <c r="O61" s="47">
        <f t="shared" si="11"/>
        <v>3.4534283558978838</v>
      </c>
      <c r="P61" s="9"/>
    </row>
    <row r="62" spans="1:16">
      <c r="A62" s="12"/>
      <c r="B62" s="44">
        <v>714</v>
      </c>
      <c r="C62" s="20" t="s">
        <v>109</v>
      </c>
      <c r="D62" s="46">
        <v>120060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120060</v>
      </c>
      <c r="O62" s="47">
        <f t="shared" si="11"/>
        <v>1.1916861873188549</v>
      </c>
      <c r="P62" s="9"/>
    </row>
    <row r="63" spans="1:16">
      <c r="A63" s="12"/>
      <c r="B63" s="44">
        <v>719</v>
      </c>
      <c r="C63" s="20" t="s">
        <v>111</v>
      </c>
      <c r="D63" s="46">
        <v>0</v>
      </c>
      <c r="E63" s="46">
        <v>140142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140142</v>
      </c>
      <c r="O63" s="47">
        <f t="shared" si="11"/>
        <v>1.3910152062571961</v>
      </c>
      <c r="P63" s="9"/>
    </row>
    <row r="64" spans="1:16">
      <c r="A64" s="12"/>
      <c r="B64" s="44">
        <v>724</v>
      </c>
      <c r="C64" s="20" t="s">
        <v>149</v>
      </c>
      <c r="D64" s="46">
        <v>0</v>
      </c>
      <c r="E64" s="46">
        <v>146595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146595</v>
      </c>
      <c r="O64" s="47">
        <f t="shared" si="11"/>
        <v>1.4550661055306309</v>
      </c>
      <c r="P64" s="9"/>
    </row>
    <row r="65" spans="1:119">
      <c r="A65" s="12"/>
      <c r="B65" s="44">
        <v>744</v>
      </c>
      <c r="C65" s="20" t="s">
        <v>150</v>
      </c>
      <c r="D65" s="46">
        <v>0</v>
      </c>
      <c r="E65" s="46">
        <v>53543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53543</v>
      </c>
      <c r="O65" s="47">
        <f t="shared" si="11"/>
        <v>0.53145471870409333</v>
      </c>
      <c r="P65" s="9"/>
    </row>
    <row r="66" spans="1:119" ht="15.75" thickBot="1">
      <c r="A66" s="12"/>
      <c r="B66" s="44">
        <v>764</v>
      </c>
      <c r="C66" s="20" t="s">
        <v>151</v>
      </c>
      <c r="D66" s="46">
        <v>0</v>
      </c>
      <c r="E66" s="46">
        <v>364572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364572</v>
      </c>
      <c r="O66" s="47">
        <f t="shared" si="11"/>
        <v>3.6186524794536865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SUM(D5,D12,D21,D26,D29,D34,D40,D44,D46)</f>
        <v>57662619</v>
      </c>
      <c r="E67" s="15">
        <f t="shared" si="18"/>
        <v>30237772</v>
      </c>
      <c r="F67" s="15">
        <f t="shared" si="18"/>
        <v>0</v>
      </c>
      <c r="G67" s="15">
        <f t="shared" si="18"/>
        <v>7180644</v>
      </c>
      <c r="H67" s="15">
        <f t="shared" si="18"/>
        <v>0</v>
      </c>
      <c r="I67" s="15">
        <f t="shared" si="18"/>
        <v>9895644</v>
      </c>
      <c r="J67" s="15">
        <f t="shared" si="18"/>
        <v>8383759</v>
      </c>
      <c r="K67" s="15">
        <f t="shared" si="18"/>
        <v>0</v>
      </c>
      <c r="L67" s="15">
        <f t="shared" si="18"/>
        <v>0</v>
      </c>
      <c r="M67" s="15">
        <f t="shared" si="18"/>
        <v>173297</v>
      </c>
      <c r="N67" s="15">
        <f>SUM(D67:M67)</f>
        <v>113533735</v>
      </c>
      <c r="O67" s="37">
        <f t="shared" si="11"/>
        <v>1126.9080775797038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154</v>
      </c>
      <c r="M69" s="118"/>
      <c r="N69" s="118"/>
      <c r="O69" s="41">
        <v>100748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2024-11-13T18:28:06Z</cp:lastPrinted>
  <dcterms:created xsi:type="dcterms:W3CDTF">2000-08-31T21:26:31Z</dcterms:created>
  <dcterms:modified xsi:type="dcterms:W3CDTF">2024-11-13T18:28:10Z</dcterms:modified>
</cp:coreProperties>
</file>