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41" documentId="11_181F33851E954107FA9E985766853BD983D8C414" xr6:coauthVersionLast="47" xr6:coauthVersionMax="47" xr10:uidLastSave="{3B9D2584-2BC5-40B6-A3F8-885776004D02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'2005'!$A$1:$O$66</definedName>
    <definedName name="_xlnm.Print_Area" localSheetId="17">'2006'!$A$1:$O$65</definedName>
    <definedName name="_xlnm.Print_Area" localSheetId="16">'2007'!$A$1:$O$64</definedName>
    <definedName name="_xlnm.Print_Area" localSheetId="15">'2008'!$A$1:$O$67</definedName>
    <definedName name="_xlnm.Print_Area" localSheetId="14">'2009'!$A$1:$O$68</definedName>
    <definedName name="_xlnm.Print_Area" localSheetId="13">'2010'!$A$1:$O$68</definedName>
    <definedName name="_xlnm.Print_Area" localSheetId="12">'2011'!$A$1:$O$70</definedName>
    <definedName name="_xlnm.Print_Area" localSheetId="11">'2012'!$A$1:$O$71</definedName>
    <definedName name="_xlnm.Print_Area" localSheetId="10">'2013'!$A$1:$O$71</definedName>
    <definedName name="_xlnm.Print_Area" localSheetId="9">'2014'!$A$1:$O$72</definedName>
    <definedName name="_xlnm.Print_Area" localSheetId="8">'2015'!$A$1:$O$69</definedName>
    <definedName name="_xlnm.Print_Area" localSheetId="7">'2016'!$A$1:$O$72</definedName>
    <definedName name="_xlnm.Print_Area" localSheetId="6">'2017'!$A$1:$O$73</definedName>
    <definedName name="_xlnm.Print_Area" localSheetId="5">'2018'!$A$1:$O$73</definedName>
    <definedName name="_xlnm.Print_Area" localSheetId="4">'2019'!$A$1:$O$69</definedName>
    <definedName name="_xlnm.Print_Area" localSheetId="3">'2020'!$A$1:$O$68</definedName>
    <definedName name="_xlnm.Print_Area" localSheetId="2">'2021'!$A$1:$P$66</definedName>
    <definedName name="_xlnm.Print_Area" localSheetId="1">'2022'!$A$1:$P$65</definedName>
    <definedName name="_xlnm.Print_Area" localSheetId="0">'2023'!$A$1:$P$31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52" l="1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N19" i="52"/>
  <c r="M19" i="52"/>
  <c r="L19" i="52"/>
  <c r="K19" i="52"/>
  <c r="J19" i="52"/>
  <c r="I19" i="52"/>
  <c r="H19" i="52"/>
  <c r="G19" i="52"/>
  <c r="F19" i="52"/>
  <c r="E19" i="52"/>
  <c r="D19" i="52"/>
  <c r="O18" i="52"/>
  <c r="P18" i="52" s="1"/>
  <c r="N17" i="52"/>
  <c r="M17" i="52"/>
  <c r="L17" i="52"/>
  <c r="K17" i="52"/>
  <c r="J17" i="52"/>
  <c r="I17" i="52"/>
  <c r="H17" i="52"/>
  <c r="G17" i="52"/>
  <c r="F17" i="52"/>
  <c r="E17" i="52"/>
  <c r="D17" i="52"/>
  <c r="O16" i="52"/>
  <c r="P16" i="52" s="1"/>
  <c r="N15" i="52"/>
  <c r="M15" i="52"/>
  <c r="L15" i="52"/>
  <c r="K15" i="52"/>
  <c r="J15" i="52"/>
  <c r="I15" i="52"/>
  <c r="H15" i="52"/>
  <c r="G15" i="52"/>
  <c r="F15" i="52"/>
  <c r="E15" i="52"/>
  <c r="D15" i="52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N11" i="52"/>
  <c r="M11" i="52"/>
  <c r="L11" i="52"/>
  <c r="K11" i="52"/>
  <c r="J11" i="52"/>
  <c r="I11" i="52"/>
  <c r="H11" i="52"/>
  <c r="G11" i="52"/>
  <c r="F11" i="52"/>
  <c r="E11" i="52"/>
  <c r="D11" i="52"/>
  <c r="O10" i="52"/>
  <c r="P10" i="52" s="1"/>
  <c r="N9" i="52"/>
  <c r="M9" i="52"/>
  <c r="L9" i="52"/>
  <c r="K9" i="52"/>
  <c r="J9" i="52"/>
  <c r="I9" i="52"/>
  <c r="H9" i="52"/>
  <c r="G9" i="52"/>
  <c r="F9" i="52"/>
  <c r="E9" i="52"/>
  <c r="D9" i="52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3" i="52" l="1"/>
  <c r="P23" i="52" s="1"/>
  <c r="O21" i="52"/>
  <c r="P21" i="52" s="1"/>
  <c r="O19" i="52"/>
  <c r="P19" i="52" s="1"/>
  <c r="O17" i="52"/>
  <c r="P17" i="52" s="1"/>
  <c r="O13" i="52"/>
  <c r="P13" i="52" s="1"/>
  <c r="E27" i="52"/>
  <c r="O11" i="52"/>
  <c r="P11" i="52" s="1"/>
  <c r="O9" i="52"/>
  <c r="P9" i="52" s="1"/>
  <c r="J27" i="52"/>
  <c r="O5" i="52"/>
  <c r="P5" i="52" s="1"/>
  <c r="D27" i="52"/>
  <c r="F27" i="52"/>
  <c r="G27" i="52"/>
  <c r="H27" i="52"/>
  <c r="I27" i="52"/>
  <c r="K27" i="52"/>
  <c r="L27" i="52"/>
  <c r="M27" i="52"/>
  <c r="N27" i="52"/>
  <c r="O15" i="52"/>
  <c r="P15" i="52" s="1"/>
  <c r="O37" i="51"/>
  <c r="P37" i="51" s="1"/>
  <c r="O27" i="51"/>
  <c r="P27" i="51" s="1"/>
  <c r="O39" i="51"/>
  <c r="P39" i="51" s="1"/>
  <c r="O34" i="51"/>
  <c r="P34" i="51" s="1"/>
  <c r="G61" i="51"/>
  <c r="O31" i="51"/>
  <c r="P31" i="51" s="1"/>
  <c r="O24" i="51"/>
  <c r="P24" i="51" s="1"/>
  <c r="O21" i="51"/>
  <c r="P21" i="51" s="1"/>
  <c r="E61" i="51"/>
  <c r="F61" i="51"/>
  <c r="J61" i="51"/>
  <c r="L61" i="51"/>
  <c r="H61" i="51"/>
  <c r="M61" i="51"/>
  <c r="O12" i="51"/>
  <c r="P12" i="51" s="1"/>
  <c r="D61" i="51"/>
  <c r="K61" i="51"/>
  <c r="I61" i="51"/>
  <c r="N61" i="51"/>
  <c r="O5" i="51"/>
  <c r="P5" i="51" s="1"/>
  <c r="O61" i="50"/>
  <c r="P61" i="50" s="1"/>
  <c r="O60" i="50"/>
  <c r="P60" i="50" s="1"/>
  <c r="O59" i="50"/>
  <c r="P59" i="50" s="1"/>
  <c r="O58" i="50"/>
  <c r="P58" i="50" s="1"/>
  <c r="O57" i="50"/>
  <c r="P57" i="50"/>
  <c r="O56" i="50"/>
  <c r="P56" i="50"/>
  <c r="O55" i="50"/>
  <c r="P55" i="50" s="1"/>
  <c r="O54" i="50"/>
  <c r="P54" i="50" s="1"/>
  <c r="O53" i="50"/>
  <c r="P53" i="50" s="1"/>
  <c r="O52" i="50"/>
  <c r="P52" i="50"/>
  <c r="O51" i="50"/>
  <c r="P51" i="50"/>
  <c r="O50" i="50"/>
  <c r="P50" i="50"/>
  <c r="O49" i="50"/>
  <c r="P49" i="50" s="1"/>
  <c r="O48" i="50"/>
  <c r="P48" i="50" s="1"/>
  <c r="O47" i="50"/>
  <c r="P47" i="50" s="1"/>
  <c r="O46" i="50"/>
  <c r="P46" i="50"/>
  <c r="O45" i="50"/>
  <c r="P45" i="50" s="1"/>
  <c r="O44" i="50"/>
  <c r="P44" i="50"/>
  <c r="O43" i="50"/>
  <c r="P43" i="50" s="1"/>
  <c r="O42" i="50"/>
  <c r="P42" i="50" s="1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O39" i="50" s="1"/>
  <c r="P39" i="50" s="1"/>
  <c r="F39" i="50"/>
  <c r="E39" i="50"/>
  <c r="D39" i="50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/>
  <c r="O35" i="50"/>
  <c r="P35" i="50"/>
  <c r="N34" i="50"/>
  <c r="O34" i="50" s="1"/>
  <c r="P34" i="50" s="1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O31" i="50" s="1"/>
  <c r="P31" i="50" s="1"/>
  <c r="F31" i="50"/>
  <c r="E31" i="50"/>
  <c r="D31" i="50"/>
  <c r="O30" i="50"/>
  <c r="P30" i="50" s="1"/>
  <c r="O29" i="50"/>
  <c r="P29" i="50" s="1"/>
  <c r="O28" i="50"/>
  <c r="P28" i="50"/>
  <c r="N27" i="50"/>
  <c r="M27" i="50"/>
  <c r="L27" i="50"/>
  <c r="K27" i="50"/>
  <c r="J27" i="50"/>
  <c r="I27" i="50"/>
  <c r="H27" i="50"/>
  <c r="G27" i="50"/>
  <c r="G62" i="50" s="1"/>
  <c r="F27" i="50"/>
  <c r="E27" i="50"/>
  <c r="E62" i="50" s="1"/>
  <c r="D27" i="50"/>
  <c r="D62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F62" i="50" s="1"/>
  <c r="E24" i="50"/>
  <c r="D24" i="50"/>
  <c r="O23" i="50"/>
  <c r="P23" i="50"/>
  <c r="O22" i="50"/>
  <c r="P22" i="50" s="1"/>
  <c r="N21" i="50"/>
  <c r="M21" i="50"/>
  <c r="L21" i="50"/>
  <c r="K21" i="50"/>
  <c r="J21" i="50"/>
  <c r="I21" i="50"/>
  <c r="O21" i="50" s="1"/>
  <c r="P21" i="50" s="1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O12" i="50" s="1"/>
  <c r="P12" i="50" s="1"/>
  <c r="G12" i="50"/>
  <c r="F12" i="50"/>
  <c r="E12" i="50"/>
  <c r="D12" i="50"/>
  <c r="O11" i="50"/>
  <c r="P11" i="50" s="1"/>
  <c r="O10" i="50"/>
  <c r="P10" i="50"/>
  <c r="O9" i="50"/>
  <c r="P9" i="50" s="1"/>
  <c r="O8" i="50"/>
  <c r="P8" i="50" s="1"/>
  <c r="O7" i="50"/>
  <c r="P7" i="50" s="1"/>
  <c r="O6" i="50"/>
  <c r="P6" i="50" s="1"/>
  <c r="N5" i="50"/>
  <c r="N62" i="50" s="1"/>
  <c r="M5" i="50"/>
  <c r="M62" i="50" s="1"/>
  <c r="L5" i="50"/>
  <c r="K5" i="50"/>
  <c r="K62" i="50" s="1"/>
  <c r="J5" i="50"/>
  <c r="J62" i="50" s="1"/>
  <c r="I5" i="50"/>
  <c r="O5" i="50" s="1"/>
  <c r="P5" i="50" s="1"/>
  <c r="H5" i="50"/>
  <c r="G5" i="50"/>
  <c r="F5" i="50"/>
  <c r="E5" i="50"/>
  <c r="D5" i="50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 s="1"/>
  <c r="N55" i="48"/>
  <c r="O55" i="48" s="1"/>
  <c r="N54" i="48"/>
  <c r="O54" i="48" s="1"/>
  <c r="N53" i="48"/>
  <c r="O53" i="48" s="1"/>
  <c r="N52" i="48"/>
  <c r="O52" i="48" s="1"/>
  <c r="N51" i="48"/>
  <c r="O51" i="48" s="1"/>
  <c r="N50" i="48"/>
  <c r="O50" i="48" s="1"/>
  <c r="N49" i="48"/>
  <c r="O49" i="48" s="1"/>
  <c r="N48" i="48"/>
  <c r="O48" i="48" s="1"/>
  <c r="N47" i="48"/>
  <c r="O47" i="48" s="1"/>
  <c r="N46" i="48"/>
  <c r="O46" i="48" s="1"/>
  <c r="N45" i="48"/>
  <c r="O45" i="48" s="1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M41" i="48"/>
  <c r="L41" i="48"/>
  <c r="K41" i="48"/>
  <c r="J41" i="48"/>
  <c r="N41" i="48" s="1"/>
  <c r="O41" i="48" s="1"/>
  <c r="I41" i="48"/>
  <c r="H41" i="48"/>
  <c r="G41" i="48"/>
  <c r="F41" i="48"/>
  <c r="E41" i="48"/>
  <c r="D41" i="48"/>
  <c r="N40" i="48"/>
  <c r="O40" i="48" s="1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8" i="48" s="1"/>
  <c r="O38" i="48" s="1"/>
  <c r="N37" i="48"/>
  <c r="O37" i="48" s="1"/>
  <c r="N36" i="48"/>
  <c r="O36" i="48" s="1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3" i="48"/>
  <c r="O33" i="48" s="1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 s="1"/>
  <c r="N27" i="48"/>
  <c r="O27" i="48" s="1"/>
  <c r="N26" i="48"/>
  <c r="O26" i="48" s="1"/>
  <c r="M25" i="48"/>
  <c r="L25" i="48"/>
  <c r="K25" i="48"/>
  <c r="J25" i="48"/>
  <c r="I25" i="48"/>
  <c r="H25" i="48"/>
  <c r="H64" i="48" s="1"/>
  <c r="G25" i="48"/>
  <c r="G64" i="48" s="1"/>
  <c r="F25" i="48"/>
  <c r="E25" i="48"/>
  <c r="D25" i="48"/>
  <c r="D64" i="48" s="1"/>
  <c r="N24" i="48"/>
  <c r="O24" i="48" s="1"/>
  <c r="N23" i="48"/>
  <c r="O23" i="48" s="1"/>
  <c r="N22" i="48"/>
  <c r="O22" i="48" s="1"/>
  <c r="M21" i="48"/>
  <c r="L21" i="48"/>
  <c r="K21" i="48"/>
  <c r="J21" i="48"/>
  <c r="I21" i="48"/>
  <c r="H21" i="48"/>
  <c r="G21" i="48"/>
  <c r="F21" i="48"/>
  <c r="F64" i="48" s="1"/>
  <c r="E21" i="48"/>
  <c r="D21" i="48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M64" i="48" s="1"/>
  <c r="L5" i="48"/>
  <c r="L64" i="48" s="1"/>
  <c r="K5" i="48"/>
  <c r="K64" i="48" s="1"/>
  <c r="J5" i="48"/>
  <c r="J64" i="48" s="1"/>
  <c r="I5" i="48"/>
  <c r="N5" i="48" s="1"/>
  <c r="O5" i="48" s="1"/>
  <c r="H5" i="48"/>
  <c r="G5" i="48"/>
  <c r="F5" i="48"/>
  <c r="E5" i="48"/>
  <c r="D5" i="48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4" i="47" s="1"/>
  <c r="O44" i="47" s="1"/>
  <c r="N41" i="47"/>
  <c r="O41" i="47" s="1"/>
  <c r="N40" i="47"/>
  <c r="O40" i="47" s="1"/>
  <c r="M39" i="47"/>
  <c r="L39" i="47"/>
  <c r="K39" i="47"/>
  <c r="N39" i="47" s="1"/>
  <c r="O39" i="47" s="1"/>
  <c r="J39" i="47"/>
  <c r="I39" i="47"/>
  <c r="H39" i="47"/>
  <c r="G39" i="47"/>
  <c r="F39" i="47"/>
  <c r="E39" i="47"/>
  <c r="D39" i="47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6" i="47" s="1"/>
  <c r="O36" i="47" s="1"/>
  <c r="N35" i="47"/>
  <c r="O35" i="47" s="1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 s="1"/>
  <c r="N28" i="47"/>
  <c r="O28" i="47" s="1"/>
  <c r="M27" i="47"/>
  <c r="L27" i="47"/>
  <c r="K27" i="47"/>
  <c r="J27" i="47"/>
  <c r="N27" i="47" s="1"/>
  <c r="O27" i="47" s="1"/>
  <c r="I27" i="47"/>
  <c r="H27" i="47"/>
  <c r="G27" i="47"/>
  <c r="F27" i="47"/>
  <c r="E27" i="47"/>
  <c r="D27" i="47"/>
  <c r="N26" i="47"/>
  <c r="O26" i="47" s="1"/>
  <c r="N25" i="47"/>
  <c r="O25" i="47" s="1"/>
  <c r="N24" i="47"/>
  <c r="O24" i="47" s="1"/>
  <c r="N23" i="47"/>
  <c r="O23" i="47" s="1"/>
  <c r="M22" i="47"/>
  <c r="L22" i="47"/>
  <c r="K22" i="47"/>
  <c r="K65" i="47" s="1"/>
  <c r="J22" i="47"/>
  <c r="I22" i="47"/>
  <c r="H22" i="47"/>
  <c r="G22" i="47"/>
  <c r="F22" i="47"/>
  <c r="F65" i="47" s="1"/>
  <c r="E22" i="47"/>
  <c r="D22" i="47"/>
  <c r="N22" i="47" s="1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M65" i="47" s="1"/>
  <c r="L13" i="47"/>
  <c r="K13" i="47"/>
  <c r="J13" i="47"/>
  <c r="I13" i="47"/>
  <c r="H13" i="47"/>
  <c r="H65" i="47" s="1"/>
  <c r="G13" i="47"/>
  <c r="F13" i="47"/>
  <c r="E13" i="47"/>
  <c r="D13" i="47"/>
  <c r="N13" i="47" s="1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E65" i="47" s="1"/>
  <c r="D5" i="47"/>
  <c r="N5" i="47" s="1"/>
  <c r="O5" i="47" s="1"/>
  <c r="N68" i="46"/>
  <c r="O68" i="46" s="1"/>
  <c r="N67" i="46"/>
  <c r="O67" i="46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/>
  <c r="M48" i="46"/>
  <c r="L48" i="46"/>
  <c r="K48" i="46"/>
  <c r="J48" i="46"/>
  <c r="I48" i="46"/>
  <c r="H48" i="46"/>
  <c r="G48" i="46"/>
  <c r="F48" i="46"/>
  <c r="E48" i="46"/>
  <c r="D48" i="46"/>
  <c r="N47" i="46"/>
  <c r="O47" i="46"/>
  <c r="M46" i="46"/>
  <c r="L46" i="46"/>
  <c r="K46" i="46"/>
  <c r="J46" i="46"/>
  <c r="I46" i="46"/>
  <c r="H46" i="46"/>
  <c r="G46" i="46"/>
  <c r="F46" i="46"/>
  <c r="F69" i="46" s="1"/>
  <c r="E46" i="46"/>
  <c r="D46" i="46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2" i="46" s="1"/>
  <c r="O42" i="46" s="1"/>
  <c r="N41" i="46"/>
  <c r="O41" i="46" s="1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/>
  <c r="N34" i="46"/>
  <c r="O34" i="46" s="1"/>
  <c r="M33" i="46"/>
  <c r="L33" i="46"/>
  <c r="K33" i="46"/>
  <c r="J33" i="46"/>
  <c r="J69" i="46" s="1"/>
  <c r="I33" i="46"/>
  <c r="H33" i="46"/>
  <c r="N33" i="46" s="1"/>
  <c r="O33" i="46" s="1"/>
  <c r="G33" i="46"/>
  <c r="F33" i="46"/>
  <c r="E33" i="46"/>
  <c r="D33" i="46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I69" i="46" s="1"/>
  <c r="H28" i="46"/>
  <c r="G28" i="46"/>
  <c r="F28" i="46"/>
  <c r="E28" i="46"/>
  <c r="E69" i="46" s="1"/>
  <c r="D28" i="46"/>
  <c r="N28" i="46" s="1"/>
  <c r="O28" i="46" s="1"/>
  <c r="N27" i="46"/>
  <c r="O27" i="46" s="1"/>
  <c r="N26" i="46"/>
  <c r="O26" i="46" s="1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69" i="46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N48" i="45" s="1"/>
  <c r="O48" i="45" s="1"/>
  <c r="D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6" i="45" s="1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N42" i="45" s="1"/>
  <c r="O42" i="45" s="1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7" i="45" s="1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 s="1"/>
  <c r="M28" i="45"/>
  <c r="L28" i="45"/>
  <c r="L69" i="45" s="1"/>
  <c r="K28" i="45"/>
  <c r="J28" i="45"/>
  <c r="N28" i="45" s="1"/>
  <c r="O28" i="45" s="1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J69" i="45" s="1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69" i="45" s="1"/>
  <c r="J5" i="45"/>
  <c r="I5" i="45"/>
  <c r="H5" i="45"/>
  <c r="H69" i="45" s="1"/>
  <c r="G5" i="45"/>
  <c r="G69" i="45" s="1"/>
  <c r="F5" i="45"/>
  <c r="F69" i="45" s="1"/>
  <c r="E5" i="45"/>
  <c r="D5" i="45"/>
  <c r="D69" i="45" s="1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N32" i="44" s="1"/>
  <c r="O32" i="44" s="1"/>
  <c r="H32" i="44"/>
  <c r="G32" i="44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N28" i="44" s="1"/>
  <c r="O28" i="44" s="1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N22" i="44" s="1"/>
  <c r="O22" i="44" s="1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L68" i="44" s="1"/>
  <c r="K13" i="44"/>
  <c r="K68" i="44" s="1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68" i="44" s="1"/>
  <c r="L5" i="44"/>
  <c r="K5" i="44"/>
  <c r="J5" i="44"/>
  <c r="J68" i="44" s="1"/>
  <c r="I5" i="44"/>
  <c r="I68" i="44" s="1"/>
  <c r="H5" i="44"/>
  <c r="H68" i="44" s="1"/>
  <c r="G5" i="44"/>
  <c r="G68" i="44" s="1"/>
  <c r="F5" i="44"/>
  <c r="F68" i="44" s="1"/>
  <c r="E5" i="44"/>
  <c r="D5" i="44"/>
  <c r="D68" i="44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2" i="43" s="1"/>
  <c r="O42" i="43" s="1"/>
  <c r="N41" i="43"/>
  <c r="O41" i="43" s="1"/>
  <c r="M40" i="43"/>
  <c r="L40" i="43"/>
  <c r="K40" i="43"/>
  <c r="J40" i="43"/>
  <c r="I40" i="43"/>
  <c r="H40" i="43"/>
  <c r="G40" i="43"/>
  <c r="N40" i="43" s="1"/>
  <c r="O40" i="43" s="1"/>
  <c r="F40" i="43"/>
  <c r="E40" i="43"/>
  <c r="D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N28" i="43" s="1"/>
  <c r="O28" i="43" s="1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 s="1"/>
  <c r="M22" i="43"/>
  <c r="L22" i="43"/>
  <c r="K22" i="43"/>
  <c r="J22" i="43"/>
  <c r="N22" i="43" s="1"/>
  <c r="O22" i="43" s="1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L65" i="43" s="1"/>
  <c r="K13" i="43"/>
  <c r="K65" i="43" s="1"/>
  <c r="J13" i="43"/>
  <c r="I13" i="43"/>
  <c r="H13" i="43"/>
  <c r="H65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65" i="43" s="1"/>
  <c r="H5" i="43"/>
  <c r="G5" i="43"/>
  <c r="G65" i="43" s="1"/>
  <c r="F5" i="43"/>
  <c r="E5" i="43"/>
  <c r="D5" i="43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N30" i="42" s="1"/>
  <c r="O30" i="42" s="1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F68" i="42" s="1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E68" i="42" s="1"/>
  <c r="D23" i="42"/>
  <c r="N23" i="42" s="1"/>
  <c r="O23" i="42" s="1"/>
  <c r="N22" i="42"/>
  <c r="O22" i="42"/>
  <c r="N21" i="42"/>
  <c r="O21" i="42"/>
  <c r="N20" i="42"/>
  <c r="O20" i="42"/>
  <c r="N19" i="42"/>
  <c r="O19" i="42" s="1"/>
  <c r="N18" i="42"/>
  <c r="O18" i="42" s="1"/>
  <c r="N17" i="42"/>
  <c r="O17" i="42" s="1"/>
  <c r="N16" i="42"/>
  <c r="O16" i="42"/>
  <c r="N15" i="42"/>
  <c r="O15" i="42"/>
  <c r="N14" i="42"/>
  <c r="O14" i="42"/>
  <c r="M13" i="42"/>
  <c r="L13" i="42"/>
  <c r="K13" i="42"/>
  <c r="J13" i="42"/>
  <c r="I13" i="42"/>
  <c r="H13" i="42"/>
  <c r="H68" i="42" s="1"/>
  <c r="G13" i="42"/>
  <c r="G68" i="42" s="1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/>
  <c r="N6" i="42"/>
  <c r="O6" i="42"/>
  <c r="M5" i="42"/>
  <c r="M68" i="42" s="1"/>
  <c r="L5" i="42"/>
  <c r="K5" i="42"/>
  <c r="K68" i="42" s="1"/>
  <c r="J5" i="42"/>
  <c r="I5" i="42"/>
  <c r="N5" i="42" s="1"/>
  <c r="O5" i="42" s="1"/>
  <c r="H5" i="42"/>
  <c r="G5" i="42"/>
  <c r="F5" i="42"/>
  <c r="E5" i="42"/>
  <c r="D5" i="42"/>
  <c r="N61" i="41"/>
  <c r="O61" i="41" s="1"/>
  <c r="N60" i="41"/>
  <c r="O60" i="41" s="1"/>
  <c r="N59" i="41"/>
  <c r="O59" i="41"/>
  <c r="N58" i="41"/>
  <c r="O58" i="41"/>
  <c r="N57" i="41"/>
  <c r="O57" i="41"/>
  <c r="N56" i="41"/>
  <c r="O56" i="41"/>
  <c r="N55" i="41"/>
  <c r="O55" i="41" s="1"/>
  <c r="N54" i="41"/>
  <c r="O54" i="41" s="1"/>
  <c r="N53" i="41"/>
  <c r="O53" i="4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/>
  <c r="N46" i="41"/>
  <c r="O46" i="41"/>
  <c r="N45" i="41"/>
  <c r="O45" i="41"/>
  <c r="N44" i="41"/>
  <c r="O44" i="41"/>
  <c r="M43" i="41"/>
  <c r="L43" i="41"/>
  <c r="K43" i="41"/>
  <c r="J43" i="41"/>
  <c r="I43" i="41"/>
  <c r="N43" i="41" s="1"/>
  <c r="O43" i="41" s="1"/>
  <c r="H43" i="41"/>
  <c r="G43" i="41"/>
  <c r="F43" i="4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40" i="41" s="1"/>
  <c r="O40" i="41" s="1"/>
  <c r="N39" i="41"/>
  <c r="O39" i="41" s="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M29" i="41"/>
  <c r="M62" i="41" s="1"/>
  <c r="L29" i="41"/>
  <c r="L62" i="41" s="1"/>
  <c r="K29" i="41"/>
  <c r="K62" i="41" s="1"/>
  <c r="J29" i="41"/>
  <c r="I29" i="41"/>
  <c r="I62" i="41" s="1"/>
  <c r="H29" i="41"/>
  <c r="H62" i="41" s="1"/>
  <c r="G29" i="41"/>
  <c r="F29" i="41"/>
  <c r="E29" i="41"/>
  <c r="N29" i="41" s="1"/>
  <c r="O29" i="41" s="1"/>
  <c r="D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 s="1"/>
  <c r="N17" i="41"/>
  <c r="O17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G62" i="41" s="1"/>
  <c r="F5" i="41"/>
  <c r="F62" i="41" s="1"/>
  <c r="E5" i="41"/>
  <c r="D5" i="41"/>
  <c r="D62" i="41" s="1"/>
  <c r="N60" i="40"/>
  <c r="O60" i="40"/>
  <c r="N59" i="40"/>
  <c r="O59" i="40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/>
  <c r="N52" i="40"/>
  <c r="O52" i="40" s="1"/>
  <c r="N51" i="40"/>
  <c r="O51" i="40" s="1"/>
  <c r="N50" i="40"/>
  <c r="O50" i="40"/>
  <c r="N49" i="40"/>
  <c r="O49" i="40"/>
  <c r="N48" i="40"/>
  <c r="O48" i="40"/>
  <c r="N47" i="40"/>
  <c r="O47" i="40"/>
  <c r="N46" i="40"/>
  <c r="O46" i="40" s="1"/>
  <c r="N45" i="40"/>
  <c r="O45" i="40" s="1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M39" i="40"/>
  <c r="L39" i="40"/>
  <c r="K39" i="40"/>
  <c r="J39" i="40"/>
  <c r="I39" i="40"/>
  <c r="H39" i="40"/>
  <c r="G39" i="40"/>
  <c r="N39" i="40" s="1"/>
  <c r="O39" i="40" s="1"/>
  <c r="F39" i="40"/>
  <c r="E39" i="40"/>
  <c r="D39" i="40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E61" i="40" s="1"/>
  <c r="D36" i="40"/>
  <c r="N36" i="40" s="1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H61" i="40" s="1"/>
  <c r="G25" i="40"/>
  <c r="F25" i="40"/>
  <c r="E25" i="40"/>
  <c r="D25" i="40"/>
  <c r="N25" i="40" s="1"/>
  <c r="O25" i="40" s="1"/>
  <c r="N24" i="40"/>
  <c r="O24" i="40" s="1"/>
  <c r="N23" i="40"/>
  <c r="O23" i="40" s="1"/>
  <c r="N22" i="40"/>
  <c r="O22" i="40" s="1"/>
  <c r="M21" i="40"/>
  <c r="L21" i="40"/>
  <c r="K21" i="40"/>
  <c r="K61" i="40" s="1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F61" i="40" s="1"/>
  <c r="E5" i="40"/>
  <c r="D5" i="40"/>
  <c r="N5" i="40" s="1"/>
  <c r="O5" i="40" s="1"/>
  <c r="N66" i="39"/>
  <c r="O66" i="39" s="1"/>
  <c r="N65" i="39"/>
  <c r="O65" i="39"/>
  <c r="N64" i="39"/>
  <c r="O64" i="39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/>
  <c r="N57" i="39"/>
  <c r="O57" i="39"/>
  <c r="N56" i="39"/>
  <c r="O56" i="39"/>
  <c r="N55" i="39"/>
  <c r="O55" i="39" s="1"/>
  <c r="N54" i="39"/>
  <c r="O54" i="39" s="1"/>
  <c r="N53" i="39"/>
  <c r="O53" i="39"/>
  <c r="N52" i="39"/>
  <c r="O52" i="39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/>
  <c r="N45" i="39"/>
  <c r="O45" i="39"/>
  <c r="M44" i="39"/>
  <c r="L44" i="39"/>
  <c r="K44" i="39"/>
  <c r="J44" i="39"/>
  <c r="I44" i="39"/>
  <c r="H44" i="39"/>
  <c r="G44" i="39"/>
  <c r="F44" i="39"/>
  <c r="E44" i="39"/>
  <c r="N44" i="39" s="1"/>
  <c r="O44" i="39" s="1"/>
  <c r="D44" i="39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N38" i="39" s="1"/>
  <c r="O38" i="39" s="1"/>
  <c r="F38" i="39"/>
  <c r="E38" i="39"/>
  <c r="D38" i="39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N33" i="39" s="1"/>
  <c r="O33" i="39" s="1"/>
  <c r="D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M67" i="39" s="1"/>
  <c r="L26" i="39"/>
  <c r="K26" i="39"/>
  <c r="J26" i="39"/>
  <c r="J67" i="39" s="1"/>
  <c r="I26" i="39"/>
  <c r="H26" i="39"/>
  <c r="G26" i="39"/>
  <c r="F26" i="39"/>
  <c r="N26" i="39" s="1"/>
  <c r="O26" i="39" s="1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F67" i="39" s="1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G67" i="39" s="1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67" i="39" s="1"/>
  <c r="D5" i="39"/>
  <c r="D67" i="39" s="1"/>
  <c r="N66" i="38"/>
  <c r="O66" i="38" s="1"/>
  <c r="N65" i="38"/>
  <c r="O65" i="38" s="1"/>
  <c r="N64" i="38"/>
  <c r="O64" i="38"/>
  <c r="N63" i="38"/>
  <c r="O63" i="38"/>
  <c r="N62" i="38"/>
  <c r="O62" i="38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M38" i="38"/>
  <c r="L38" i="38"/>
  <c r="K38" i="38"/>
  <c r="J38" i="38"/>
  <c r="N38" i="38" s="1"/>
  <c r="O38" i="38" s="1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E67" i="38" s="1"/>
  <c r="D33" i="38"/>
  <c r="D67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N26" i="38" s="1"/>
  <c r="O26" i="38" s="1"/>
  <c r="E26" i="38"/>
  <c r="D26" i="38"/>
  <c r="N25" i="38"/>
  <c r="O25" i="38"/>
  <c r="N24" i="38"/>
  <c r="O24" i="38" s="1"/>
  <c r="N23" i="38"/>
  <c r="O23" i="38" s="1"/>
  <c r="M22" i="38"/>
  <c r="L22" i="38"/>
  <c r="K22" i="38"/>
  <c r="J22" i="38"/>
  <c r="I22" i="38"/>
  <c r="H22" i="38"/>
  <c r="G22" i="38"/>
  <c r="G67" i="38" s="1"/>
  <c r="F22" i="38"/>
  <c r="N22" i="38" s="1"/>
  <c r="O22" i="38" s="1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/>
  <c r="N14" i="38"/>
  <c r="O14" i="38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/>
  <c r="M5" i="38"/>
  <c r="M67" i="38" s="1"/>
  <c r="L5" i="38"/>
  <c r="N5" i="38" s="1"/>
  <c r="O5" i="38" s="1"/>
  <c r="K5" i="38"/>
  <c r="J5" i="38"/>
  <c r="I5" i="38"/>
  <c r="I67" i="38" s="1"/>
  <c r="H5" i="38"/>
  <c r="G5" i="38"/>
  <c r="F5" i="38"/>
  <c r="E5" i="38"/>
  <c r="D5" i="38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 s="1"/>
  <c r="M39" i="37"/>
  <c r="L39" i="37"/>
  <c r="K39" i="37"/>
  <c r="J39" i="37"/>
  <c r="I39" i="37"/>
  <c r="H39" i="37"/>
  <c r="N39" i="37" s="1"/>
  <c r="O39" i="37" s="1"/>
  <c r="G39" i="37"/>
  <c r="F39" i="37"/>
  <c r="E39" i="37"/>
  <c r="D39" i="37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N36" i="37" s="1"/>
  <c r="O36" i="37" s="1"/>
  <c r="D36" i="37"/>
  <c r="N35" i="37"/>
  <c r="O35" i="37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/>
  <c r="N26" i="37"/>
  <c r="O26" i="37" s="1"/>
  <c r="M25" i="37"/>
  <c r="M60" i="37" s="1"/>
  <c r="L25" i="37"/>
  <c r="K25" i="37"/>
  <c r="J25" i="37"/>
  <c r="I25" i="37"/>
  <c r="I60" i="37" s="1"/>
  <c r="H25" i="37"/>
  <c r="G25" i="37"/>
  <c r="F25" i="37"/>
  <c r="E25" i="37"/>
  <c r="D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60" i="37" s="1"/>
  <c r="E5" i="37"/>
  <c r="D5" i="37"/>
  <c r="N62" i="36"/>
  <c r="O62" i="36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/>
  <c r="N52" i="36"/>
  <c r="O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/>
  <c r="N45" i="36"/>
  <c r="O45" i="36" s="1"/>
  <c r="N44" i="36"/>
  <c r="O44" i="36" s="1"/>
  <c r="N43" i="36"/>
  <c r="O43" i="36"/>
  <c r="N42" i="36"/>
  <c r="O42" i="36"/>
  <c r="M41" i="36"/>
  <c r="L41" i="36"/>
  <c r="K41" i="36"/>
  <c r="J41" i="36"/>
  <c r="N41" i="36" s="1"/>
  <c r="O41" i="36" s="1"/>
  <c r="I41" i="36"/>
  <c r="H41" i="36"/>
  <c r="G41" i="36"/>
  <c r="F41" i="36"/>
  <c r="E41" i="36"/>
  <c r="D41" i="36"/>
  <c r="N40" i="36"/>
  <c r="O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M29" i="36"/>
  <c r="L29" i="36"/>
  <c r="K29" i="36"/>
  <c r="J29" i="36"/>
  <c r="I29" i="36"/>
  <c r="I63" i="36" s="1"/>
  <c r="H29" i="36"/>
  <c r="G29" i="36"/>
  <c r="F29" i="36"/>
  <c r="F63" i="36" s="1"/>
  <c r="E29" i="36"/>
  <c r="E63" i="36" s="1"/>
  <c r="D29" i="36"/>
  <c r="D63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/>
  <c r="N23" i="36"/>
  <c r="O23" i="36"/>
  <c r="M22" i="36"/>
  <c r="M63" i="36" s="1"/>
  <c r="L22" i="36"/>
  <c r="L63" i="36" s="1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N5" i="36" s="1"/>
  <c r="O5" i="36" s="1"/>
  <c r="D5" i="36"/>
  <c r="N65" i="35"/>
  <c r="O65" i="35" s="1"/>
  <c r="N64" i="35"/>
  <c r="O64" i="35" s="1"/>
  <c r="N63" i="35"/>
  <c r="O63" i="35"/>
  <c r="N62" i="35"/>
  <c r="O62" i="35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/>
  <c r="N54" i="35"/>
  <c r="O54" i="35" s="1"/>
  <c r="N53" i="35"/>
  <c r="O53" i="35" s="1"/>
  <c r="N52" i="35"/>
  <c r="O52" i="35" s="1"/>
  <c r="N51" i="35"/>
  <c r="O51" i="35"/>
  <c r="N50" i="35"/>
  <c r="O50" i="35"/>
  <c r="N49" i="35"/>
  <c r="O49" i="35"/>
  <c r="N48" i="35"/>
  <c r="O48" i="35" s="1"/>
  <c r="N47" i="35"/>
  <c r="O47" i="35" s="1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/>
  <c r="N42" i="35"/>
  <c r="O42" i="35"/>
  <c r="M41" i="35"/>
  <c r="L41" i="35"/>
  <c r="L66" i="35" s="1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F66" i="35" s="1"/>
  <c r="E13" i="35"/>
  <c r="E66" i="35" s="1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K66" i="35" s="1"/>
  <c r="J5" i="35"/>
  <c r="I5" i="35"/>
  <c r="H5" i="35"/>
  <c r="G5" i="35"/>
  <c r="F5" i="35"/>
  <c r="E5" i="35"/>
  <c r="D5" i="35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K64" i="34" s="1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D64" i="34" s="1"/>
  <c r="N21" i="34"/>
  <c r="O21" i="34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M64" i="34" s="1"/>
  <c r="L5" i="34"/>
  <c r="K5" i="34"/>
  <c r="J5" i="34"/>
  <c r="I5" i="34"/>
  <c r="H5" i="34"/>
  <c r="H64" i="34" s="1"/>
  <c r="G5" i="34"/>
  <c r="F5" i="34"/>
  <c r="E5" i="34"/>
  <c r="D5" i="34"/>
  <c r="E42" i="33"/>
  <c r="F42" i="33"/>
  <c r="G42" i="33"/>
  <c r="H42" i="33"/>
  <c r="I42" i="33"/>
  <c r="J42" i="33"/>
  <c r="K42" i="33"/>
  <c r="L42" i="33"/>
  <c r="M42" i="33"/>
  <c r="D42" i="33"/>
  <c r="N63" i="33"/>
  <c r="O63" i="33"/>
  <c r="E38" i="33"/>
  <c r="F38" i="33"/>
  <c r="G38" i="33"/>
  <c r="H38" i="33"/>
  <c r="I38" i="33"/>
  <c r="J38" i="33"/>
  <c r="K38" i="33"/>
  <c r="L38" i="33"/>
  <c r="M38" i="33"/>
  <c r="D38" i="33"/>
  <c r="N57" i="33"/>
  <c r="O57" i="33" s="1"/>
  <c r="N58" i="33"/>
  <c r="O58" i="33" s="1"/>
  <c r="N59" i="33"/>
  <c r="O59" i="33"/>
  <c r="N60" i="33"/>
  <c r="O60" i="33"/>
  <c r="N61" i="33"/>
  <c r="O61" i="33" s="1"/>
  <c r="N62" i="33"/>
  <c r="O62" i="33"/>
  <c r="N49" i="33"/>
  <c r="O49" i="33"/>
  <c r="N50" i="33"/>
  <c r="O50" i="33" s="1"/>
  <c r="N51" i="33"/>
  <c r="O51" i="33" s="1"/>
  <c r="N52" i="33"/>
  <c r="O52" i="33"/>
  <c r="N53" i="33"/>
  <c r="O53" i="33" s="1"/>
  <c r="N54" i="33"/>
  <c r="O54" i="33"/>
  <c r="N55" i="33"/>
  <c r="O55" i="33" s="1"/>
  <c r="N56" i="33"/>
  <c r="O56" i="33" s="1"/>
  <c r="E35" i="33"/>
  <c r="F35" i="33"/>
  <c r="G35" i="33"/>
  <c r="H35" i="33"/>
  <c r="I35" i="33"/>
  <c r="J35" i="33"/>
  <c r="K35" i="33"/>
  <c r="L35" i="33"/>
  <c r="M35" i="33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K29" i="33"/>
  <c r="L29" i="33"/>
  <c r="M29" i="33"/>
  <c r="E26" i="33"/>
  <c r="F26" i="33"/>
  <c r="G26" i="33"/>
  <c r="H26" i="33"/>
  <c r="H64" i="33" s="1"/>
  <c r="I26" i="33"/>
  <c r="J26" i="33"/>
  <c r="K26" i="33"/>
  <c r="L26" i="33"/>
  <c r="M26" i="33"/>
  <c r="E22" i="33"/>
  <c r="F22" i="33"/>
  <c r="G22" i="33"/>
  <c r="H22" i="33"/>
  <c r="I22" i="33"/>
  <c r="J22" i="33"/>
  <c r="K22" i="33"/>
  <c r="L22" i="33"/>
  <c r="M22" i="33"/>
  <c r="M64" i="33" s="1"/>
  <c r="E13" i="33"/>
  <c r="F13" i="33"/>
  <c r="G13" i="33"/>
  <c r="H13" i="33"/>
  <c r="I13" i="33"/>
  <c r="J13" i="33"/>
  <c r="K13" i="33"/>
  <c r="L13" i="33"/>
  <c r="M13" i="33"/>
  <c r="E5" i="33"/>
  <c r="F5" i="33"/>
  <c r="G5" i="33"/>
  <c r="G64" i="33" s="1"/>
  <c r="H5" i="33"/>
  <c r="I5" i="33"/>
  <c r="J5" i="33"/>
  <c r="K5" i="33"/>
  <c r="L5" i="33"/>
  <c r="M5" i="33"/>
  <c r="D35" i="33"/>
  <c r="D32" i="33"/>
  <c r="N32" i="33" s="1"/>
  <c r="O32" i="33" s="1"/>
  <c r="D26" i="33"/>
  <c r="D22" i="33"/>
  <c r="D13" i="33"/>
  <c r="D5" i="33"/>
  <c r="N5" i="33" s="1"/>
  <c r="O5" i="33" s="1"/>
  <c r="N45" i="33"/>
  <c r="O45" i="33" s="1"/>
  <c r="N46" i="33"/>
  <c r="O46" i="33" s="1"/>
  <c r="N47" i="33"/>
  <c r="O47" i="33"/>
  <c r="N48" i="33"/>
  <c r="O48" i="33" s="1"/>
  <c r="N40" i="33"/>
  <c r="O40" i="33" s="1"/>
  <c r="N41" i="33"/>
  <c r="O41" i="33"/>
  <c r="N43" i="33"/>
  <c r="O43" i="33" s="1"/>
  <c r="N44" i="33"/>
  <c r="O44" i="33" s="1"/>
  <c r="N39" i="33"/>
  <c r="O39" i="33"/>
  <c r="N33" i="33"/>
  <c r="O33" i="33" s="1"/>
  <c r="N34" i="33"/>
  <c r="O34" i="33"/>
  <c r="N36" i="33"/>
  <c r="O36" i="33"/>
  <c r="N37" i="33"/>
  <c r="O37" i="33" s="1"/>
  <c r="D29" i="33"/>
  <c r="N30" i="33"/>
  <c r="O30" i="33" s="1"/>
  <c r="N31" i="33"/>
  <c r="O31" i="33" s="1"/>
  <c r="N28" i="33"/>
  <c r="O28" i="33" s="1"/>
  <c r="N27" i="33"/>
  <c r="O27" i="33" s="1"/>
  <c r="N15" i="33"/>
  <c r="O15" i="33" s="1"/>
  <c r="N16" i="33"/>
  <c r="O16" i="33"/>
  <c r="N17" i="33"/>
  <c r="O17" i="33" s="1"/>
  <c r="N18" i="33"/>
  <c r="O18" i="33" s="1"/>
  <c r="N19" i="33"/>
  <c r="O19" i="33"/>
  <c r="N20" i="33"/>
  <c r="O20" i="33"/>
  <c r="N21" i="33"/>
  <c r="O21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23" i="33"/>
  <c r="O23" i="33" s="1"/>
  <c r="N24" i="33"/>
  <c r="O24" i="33" s="1"/>
  <c r="N25" i="33"/>
  <c r="O25" i="33"/>
  <c r="N14" i="33"/>
  <c r="O14" i="33" s="1"/>
  <c r="N13" i="36"/>
  <c r="O13" i="36"/>
  <c r="G60" i="37"/>
  <c r="N25" i="37"/>
  <c r="O25" i="37" s="1"/>
  <c r="H67" i="39"/>
  <c r="I67" i="39"/>
  <c r="N22" i="39"/>
  <c r="O22" i="39" s="1"/>
  <c r="N32" i="40"/>
  <c r="O32" i="40" s="1"/>
  <c r="J66" i="35"/>
  <c r="N22" i="35"/>
  <c r="O22" i="35" s="1"/>
  <c r="N21" i="41"/>
  <c r="O21" i="41"/>
  <c r="N13" i="41"/>
  <c r="O13" i="41" s="1"/>
  <c r="N5" i="41"/>
  <c r="O5" i="41"/>
  <c r="M65" i="43"/>
  <c r="N25" i="44"/>
  <c r="O25" i="44" s="1"/>
  <c r="N41" i="44"/>
  <c r="O41" i="44" s="1"/>
  <c r="M69" i="45"/>
  <c r="N14" i="45"/>
  <c r="O14" i="45"/>
  <c r="N37" i="46"/>
  <c r="O37" i="46"/>
  <c r="N23" i="46"/>
  <c r="O23" i="46"/>
  <c r="K69" i="46"/>
  <c r="L69" i="46"/>
  <c r="H69" i="46"/>
  <c r="N5" i="46"/>
  <c r="O5" i="46" s="1"/>
  <c r="J42" i="47"/>
  <c r="F42" i="47"/>
  <c r="I42" i="47"/>
  <c r="I65" i="47"/>
  <c r="G42" i="47"/>
  <c r="G65" i="47" s="1"/>
  <c r="E42" i="47"/>
  <c r="H42" i="47"/>
  <c r="L42" i="47"/>
  <c r="M42" i="47"/>
  <c r="K42" i="47"/>
  <c r="N43" i="47"/>
  <c r="O43" i="47" s="1"/>
  <c r="D42" i="47"/>
  <c r="N43" i="48"/>
  <c r="O43" i="48" s="1"/>
  <c r="N34" i="48"/>
  <c r="O34" i="48"/>
  <c r="N25" i="48"/>
  <c r="O25" i="48" s="1"/>
  <c r="N21" i="48"/>
  <c r="O21" i="48" s="1"/>
  <c r="O24" i="50"/>
  <c r="P24" i="50"/>
  <c r="O27" i="50"/>
  <c r="P27" i="50"/>
  <c r="O27" i="52" l="1"/>
  <c r="P27" i="52" s="1"/>
  <c r="N5" i="35"/>
  <c r="O5" i="35" s="1"/>
  <c r="D65" i="47"/>
  <c r="N39" i="34"/>
  <c r="O39" i="34" s="1"/>
  <c r="N44" i="38"/>
  <c r="O44" i="38" s="1"/>
  <c r="G66" i="35"/>
  <c r="M66" i="35"/>
  <c r="L64" i="33"/>
  <c r="I69" i="45"/>
  <c r="N69" i="45" s="1"/>
  <c r="O69" i="45" s="1"/>
  <c r="E69" i="45"/>
  <c r="N32" i="47"/>
  <c r="O32" i="47" s="1"/>
  <c r="J65" i="47"/>
  <c r="N65" i="47" s="1"/>
  <c r="O65" i="47" s="1"/>
  <c r="N22" i="33"/>
  <c r="O22" i="33" s="1"/>
  <c r="I68" i="42"/>
  <c r="H62" i="50"/>
  <c r="N35" i="33"/>
  <c r="O35" i="33" s="1"/>
  <c r="N29" i="35"/>
  <c r="O29" i="35" s="1"/>
  <c r="J68" i="42"/>
  <c r="D60" i="37"/>
  <c r="N44" i="42"/>
  <c r="O44" i="42" s="1"/>
  <c r="J64" i="33"/>
  <c r="N33" i="38"/>
  <c r="O33" i="38" s="1"/>
  <c r="I64" i="33"/>
  <c r="H63" i="36"/>
  <c r="N21" i="37"/>
  <c r="O21" i="37" s="1"/>
  <c r="N29" i="37"/>
  <c r="O29" i="37" s="1"/>
  <c r="J61" i="40"/>
  <c r="N32" i="41"/>
  <c r="O32" i="41" s="1"/>
  <c r="L68" i="42"/>
  <c r="N46" i="46"/>
  <c r="O46" i="46" s="1"/>
  <c r="N26" i="33"/>
  <c r="O26" i="33" s="1"/>
  <c r="N36" i="43"/>
  <c r="O36" i="43" s="1"/>
  <c r="N29" i="33"/>
  <c r="O29" i="33" s="1"/>
  <c r="N29" i="39"/>
  <c r="O29" i="39" s="1"/>
  <c r="D61" i="40"/>
  <c r="G63" i="36"/>
  <c r="L60" i="37"/>
  <c r="I61" i="40"/>
  <c r="D65" i="43"/>
  <c r="N42" i="33"/>
  <c r="O42" i="33" s="1"/>
  <c r="N36" i="34"/>
  <c r="O36" i="34" s="1"/>
  <c r="K67" i="39"/>
  <c r="N67" i="39" s="1"/>
  <c r="O67" i="39" s="1"/>
  <c r="N45" i="44"/>
  <c r="O45" i="44" s="1"/>
  <c r="N48" i="46"/>
  <c r="O48" i="46" s="1"/>
  <c r="E64" i="48"/>
  <c r="N64" i="48" s="1"/>
  <c r="O64" i="48" s="1"/>
  <c r="O37" i="50"/>
  <c r="P37" i="50" s="1"/>
  <c r="I64" i="48"/>
  <c r="J64" i="34"/>
  <c r="H66" i="35"/>
  <c r="N66" i="35" s="1"/>
  <c r="O66" i="35" s="1"/>
  <c r="N13" i="33"/>
  <c r="O13" i="33" s="1"/>
  <c r="E62" i="41"/>
  <c r="N5" i="44"/>
  <c r="O5" i="44" s="1"/>
  <c r="N38" i="33"/>
  <c r="O38" i="33" s="1"/>
  <c r="N36" i="41"/>
  <c r="O36" i="41" s="1"/>
  <c r="J67" i="38"/>
  <c r="N5" i="45"/>
  <c r="O5" i="45" s="1"/>
  <c r="I62" i="50"/>
  <c r="L65" i="47"/>
  <c r="F64" i="33"/>
  <c r="K63" i="36"/>
  <c r="I64" i="34"/>
  <c r="E64" i="33"/>
  <c r="N26" i="34"/>
  <c r="O26" i="34" s="1"/>
  <c r="G64" i="34"/>
  <c r="D66" i="35"/>
  <c r="F65" i="43"/>
  <c r="L64" i="34"/>
  <c r="M61" i="40"/>
  <c r="N5" i="37"/>
  <c r="O5" i="37" s="1"/>
  <c r="E64" i="34"/>
  <c r="D68" i="42"/>
  <c r="M69" i="46"/>
  <c r="F64" i="34"/>
  <c r="N64" i="34" s="1"/>
  <c r="O64" i="34" s="1"/>
  <c r="N42" i="34"/>
  <c r="O42" i="34" s="1"/>
  <c r="H67" i="38"/>
  <c r="L61" i="40"/>
  <c r="N29" i="34"/>
  <c r="O29" i="34" s="1"/>
  <c r="H60" i="37"/>
  <c r="K64" i="33"/>
  <c r="N13" i="34"/>
  <c r="O13" i="34" s="1"/>
  <c r="N32" i="34"/>
  <c r="O32" i="34" s="1"/>
  <c r="N13" i="35"/>
  <c r="O13" i="35" s="1"/>
  <c r="K67" i="38"/>
  <c r="N13" i="43"/>
  <c r="O13" i="43" s="1"/>
  <c r="O61" i="51"/>
  <c r="P61" i="51" s="1"/>
  <c r="N13" i="48"/>
  <c r="O13" i="48" s="1"/>
  <c r="E68" i="44"/>
  <c r="N68" i="44" s="1"/>
  <c r="O68" i="44" s="1"/>
  <c r="L62" i="50"/>
  <c r="N30" i="48"/>
  <c r="O30" i="48" s="1"/>
  <c r="N42" i="47"/>
  <c r="O42" i="47" s="1"/>
  <c r="G69" i="46"/>
  <c r="N69" i="46" s="1"/>
  <c r="O69" i="46" s="1"/>
  <c r="E65" i="43"/>
  <c r="N65" i="43" s="1"/>
  <c r="O65" i="43" s="1"/>
  <c r="N13" i="42"/>
  <c r="O13" i="42" s="1"/>
  <c r="J62" i="41"/>
  <c r="N62" i="41" s="1"/>
  <c r="O62" i="41" s="1"/>
  <c r="I66" i="35"/>
  <c r="J63" i="36"/>
  <c r="N14" i="46"/>
  <c r="O14" i="46" s="1"/>
  <c r="N33" i="45"/>
  <c r="O33" i="45" s="1"/>
  <c r="N26" i="35"/>
  <c r="O26" i="35" s="1"/>
  <c r="N29" i="40"/>
  <c r="O29" i="40" s="1"/>
  <c r="N5" i="34"/>
  <c r="O5" i="34" s="1"/>
  <c r="N41" i="38"/>
  <c r="O41" i="38" s="1"/>
  <c r="N5" i="39"/>
  <c r="O5" i="39" s="1"/>
  <c r="N22" i="34"/>
  <c r="O22" i="34" s="1"/>
  <c r="D64" i="33"/>
  <c r="J65" i="43"/>
  <c r="N5" i="43"/>
  <c r="O5" i="43" s="1"/>
  <c r="L67" i="38"/>
  <c r="N21" i="40"/>
  <c r="O21" i="40" s="1"/>
  <c r="N33" i="35"/>
  <c r="O33" i="35" s="1"/>
  <c r="N26" i="36"/>
  <c r="O26" i="36" s="1"/>
  <c r="N29" i="36"/>
  <c r="O29" i="36" s="1"/>
  <c r="N26" i="42"/>
  <c r="O26" i="42" s="1"/>
  <c r="E60" i="37"/>
  <c r="J60" i="37"/>
  <c r="N34" i="42"/>
  <c r="O34" i="42" s="1"/>
  <c r="K60" i="37"/>
  <c r="N42" i="40"/>
  <c r="O42" i="40" s="1"/>
  <c r="N22" i="36"/>
  <c r="O22" i="36" s="1"/>
  <c r="N41" i="35"/>
  <c r="O41" i="35" s="1"/>
  <c r="N32" i="36"/>
  <c r="O32" i="36" s="1"/>
  <c r="F67" i="38"/>
  <c r="L67" i="39"/>
  <c r="G61" i="40"/>
  <c r="N64" i="33" l="1"/>
  <c r="O64" i="33" s="1"/>
  <c r="N68" i="42"/>
  <c r="O68" i="42" s="1"/>
  <c r="N61" i="40"/>
  <c r="O61" i="40" s="1"/>
  <c r="O62" i="50"/>
  <c r="P62" i="50" s="1"/>
  <c r="N67" i="38"/>
  <c r="O67" i="38" s="1"/>
  <c r="N60" i="37"/>
  <c r="O60" i="37" s="1"/>
  <c r="N63" i="36"/>
  <c r="O63" i="36" s="1"/>
</calcChain>
</file>

<file path=xl/sharedStrings.xml><?xml version="1.0" encoding="utf-8"?>
<sst xmlns="http://schemas.openxmlformats.org/spreadsheetml/2006/main" count="1499" uniqueCount="178">
  <si>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</si>
  <si>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</si>
  <si>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</si>
  <si>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</si>
  <si>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</si>
  <si>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</si>
  <si>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</si>
  <si>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</si>
  <si>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</si>
  <si>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</si>
  <si>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</si>
  <si>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</si>
  <si>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</si>
  <si>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</si>
  <si>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</si>
  <si>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</si>
  <si>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</si>
  <si>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</si>
  <si>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</si>
  <si>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</si>
  <si>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</si>
  <si>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</si>
  <si>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</si>
  <si>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</si>
  <si>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</si>
  <si>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</si>
  <si>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</si>
  <si>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</si>
  <si>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</si>
  <si>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</si>
  <si>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</si>
  <si>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</si>
  <si>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</si>
  <si>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</si>
  <si>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</si>
  <si>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</si>
  <si>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</si>
  <si>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</si>
  <si>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</si>
  <si>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</si>
  <si>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</si>
  <si>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</si>
  <si>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</si>
  <si>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Economic Environment</t>
  </si>
  <si>
    <t>Veteran's Services</t>
  </si>
  <si>
    <t>Other Economic Environment</t>
  </si>
  <si>
    <t>Human Services</t>
  </si>
  <si>
    <t>Health Services</t>
  </si>
  <si>
    <t>Mental Health Services</t>
  </si>
  <si>
    <t>Culture / Recreation</t>
  </si>
  <si>
    <t>Libraries</t>
  </si>
  <si>
    <t>Parks and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</si>
  <si>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</si>
  <si>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</si>
  <si>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</si>
  <si>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</si>
  <si>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</si>
  <si>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</si>
  <si>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</si>
  <si>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</si>
  <si>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</si>
  <si>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</si>
  <si>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</si>
  <si>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Clinical Evaluations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</si>
  <si>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</si>
  <si>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</si>
  <si>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</si>
  <si>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</si>
  <si>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</si>
  <si>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</si>
  <si>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</si>
  <si>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</si>
  <si>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</si>
  <si>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</si>
  <si>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</si>
  <si>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</si>
  <si>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Court Administration</t>
  </si>
  <si>
    <t>County Court - Traffic - Clerk of Court Administration</t>
  </si>
  <si>
    <t>Dixie County Government Expenditures Reported by Account Code and Fund Type</t>
  </si>
  <si>
    <t>Local Fiscal Year Ended September 30, 2010</t>
  </si>
  <si>
    <t>Hospital Services</t>
  </si>
  <si>
    <t>County Court - Civil - Clerk of Court Administration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</si>
  <si>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</si>
  <si>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</si>
  <si>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</si>
  <si>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Industry Development</t>
  </si>
  <si>
    <t>Other Human Services</t>
  </si>
  <si>
    <t>2011 Countywide Population:</t>
  </si>
  <si>
    <t>Local Fiscal Year Ended September 30, 2008</t>
  </si>
  <si>
    <t>2008 Countywide Population:</t>
  </si>
  <si>
    <t>Local Fiscal Year Ended September 30, 2007</t>
  </si>
  <si>
    <t>Water Transportation Systems</t>
  </si>
  <si>
    <t>Circuit Court - Family (Excluding Juvenile) - Other Costs</t>
  </si>
  <si>
    <t>2007 Countywide Population:</t>
  </si>
  <si>
    <t>Local Fiscal Year Ended September 30, 2012</t>
  </si>
  <si>
    <t>General Court-Related Operations - Courthouse Facilities</t>
  </si>
  <si>
    <t>2012 Countywide Population:</t>
  </si>
  <si>
    <t>Local Fiscal Year Ended September 30, 2013</t>
  </si>
  <si>
    <t>Detention and/or Corrections</t>
  </si>
  <si>
    <t>Housing and Urban Development</t>
  </si>
  <si>
    <t>Circuit Court - Family - Clerk of Court Administration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</si>
  <si>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</si>
  <si>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</si>
  <si>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</si>
  <si>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</si>
  <si>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</si>
  <si>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</si>
  <si>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</si>
  <si>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</si>
  <si>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</si>
  <si>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2005</t>
  </si>
  <si>
    <t>Consumer Affairs</t>
  </si>
  <si>
    <t>Special Events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</si>
  <si>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</si>
  <si>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</si>
  <si>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</si>
  <si>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</si>
  <si>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</si>
  <si>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</si>
  <si>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</si>
  <si>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Water</t>
  </si>
  <si>
    <t>Veterans Services</t>
  </si>
  <si>
    <t>Health</t>
  </si>
  <si>
    <t>Mental Health</t>
  </si>
  <si>
    <t>Parks / Recreation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</si>
  <si>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</si>
  <si>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</si>
  <si>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</si>
  <si>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</si>
  <si>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</si>
  <si>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</si>
  <si>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</si>
  <si>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</si>
  <si>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</si>
  <si>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</si>
  <si>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</si>
  <si>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</si>
  <si>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Family - Other Programs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</si>
  <si>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</si>
  <si>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</si>
  <si>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</si>
  <si>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</si>
  <si>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</si>
  <si>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</si>
  <si>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</si>
  <si>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</si>
  <si>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Cultural Services</t>
  </si>
  <si>
    <t>2015 Countywide Population:</t>
  </si>
  <si>
    <t>Local Fiscal Year Ended September 30, 2016</t>
  </si>
  <si>
    <t>Other Culture / Recreation</t>
  </si>
  <si>
    <t>Transfer Out from Constitutional Fee Officers</t>
  </si>
  <si>
    <t>2016 Countywide Population:</t>
  </si>
  <si>
    <t>Local Fiscal Year Ended September 30, 2017</t>
  </si>
  <si>
    <t>Non-Court Information Systems</t>
  </si>
  <si>
    <t>Sewer / Wastewater Services</t>
  </si>
  <si>
    <t>Flood Control / Stormwater Control</t>
  </si>
  <si>
    <t>Other Transportation</t>
  </si>
  <si>
    <t>Public Assistance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</si>
  <si>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</si>
  <si>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</si>
  <si>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</si>
  <si>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</si>
  <si>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</si>
  <si>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</si>
  <si>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</si>
  <si>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</si>
  <si>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Circuit Court - Criminal - Court Administration</t>
  </si>
  <si>
    <t>Circuit Court - Civil - Other Costs</t>
  </si>
  <si>
    <t>County Court - Traffic - Other Costs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</si>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</sst>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8AA4-F765-4901-9E69-84C15E05A71B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170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171</v>
      </c>
      <c r="N4" s="53" t="s">
        <v>5</v>
      </c>
      <c r="O4" s="53" t="s">
        <v>172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SUM(D6:D8)</f>
        <v>4569181</v>
      </c>
      <c r="E5" s="58">
        <f>SUM(E6:E8)</f>
        <v>4612452</v>
      </c>
      <c r="F5" s="58">
        <f>SUM(F6:F8)</f>
        <v>0</v>
      </c>
      <c r="G5" s="58">
        <f>SUM(G6:G8)</f>
        <v>0</v>
      </c>
      <c r="H5" s="58">
        <f>SUM(H6:H8)</f>
        <v>0</v>
      </c>
      <c r="I5" s="58">
        <f>SUM(I6:I8)</f>
        <v>0</v>
      </c>
      <c r="J5" s="58">
        <f>SUM(J6:J8)</f>
        <v>0</v>
      </c>
      <c r="K5" s="58">
        <f>SUM(K6:K8)</f>
        <v>0</v>
      </c>
      <c r="L5" s="58">
        <f>SUM(L6:L8)</f>
        <v>0</v>
      </c>
      <c r="M5" s="58">
        <f>SUM(M6:M8)</f>
        <v>19802409</v>
      </c>
      <c r="N5" s="58">
        <f>SUM(N6:N8)</f>
        <v>0</v>
      </c>
      <c r="O5" s="59">
        <f>SUM(D5:N5)</f>
        <v>28984042</v>
      </c>
      <c r="P5" s="60">
        <f>(O5/P$29)</f>
        <v>1678.1913033408605</v>
      </c>
      <c r="Q5" s="61"/>
    </row>
    <row r="6" spans="1:134">
      <c r="A6" s="63"/>
      <c r="B6" s="64">
        <v>513</v>
      </c>
      <c r="C6" s="65" t="s">
        <v>22</v>
      </c>
      <c r="D6" s="66">
        <v>4569181</v>
      </c>
      <c r="E6" s="66">
        <v>2741848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8" si="0">SUM(D6:N6)</f>
        <v>7311029</v>
      </c>
      <c r="P6" s="67">
        <f>(O6/P$29)</f>
        <v>423.31243124312431</v>
      </c>
      <c r="Q6" s="68"/>
    </row>
    <row r="7" spans="1:134">
      <c r="A7" s="63"/>
      <c r="B7" s="64">
        <v>517</v>
      </c>
      <c r="C7" s="65" t="s">
        <v>25</v>
      </c>
      <c r="D7" s="66">
        <v>0</v>
      </c>
      <c r="E7" s="66">
        <v>1870604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si="0"/>
        <v>1870604</v>
      </c>
      <c r="P7" s="67">
        <f>(O7/P$29)</f>
        <v>108.30895721151063</v>
      </c>
      <c r="Q7" s="68"/>
    </row>
    <row r="8" spans="1:134">
      <c r="A8" s="63"/>
      <c r="B8" s="64">
        <v>519</v>
      </c>
      <c r="C8" s="65" t="s">
        <v>26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19802409</v>
      </c>
      <c r="N8" s="66">
        <v>0</v>
      </c>
      <c r="O8" s="66">
        <f t="shared" si="0"/>
        <v>19802409</v>
      </c>
      <c r="P8" s="67">
        <f>(O8/P$29)</f>
        <v>1146.5699148862254</v>
      </c>
      <c r="Q8" s="68"/>
    </row>
    <row r="9" spans="1:134" ht="15.75">
      <c r="A9" s="69" t="s">
        <v>27</v>
      </c>
      <c r="B9" s="70"/>
      <c r="C9" s="71"/>
      <c r="D9" s="72">
        <f>SUM(D10:D10)</f>
        <v>1536346</v>
      </c>
      <c r="E9" s="72">
        <f>SUM(E10:E10)</f>
        <v>14829044</v>
      </c>
      <c r="F9" s="72">
        <f>SUM(F10:F10)</f>
        <v>0</v>
      </c>
      <c r="G9" s="72">
        <f>SUM(G10:G10)</f>
        <v>0</v>
      </c>
      <c r="H9" s="72">
        <f>SUM(H10:H10)</f>
        <v>0</v>
      </c>
      <c r="I9" s="72">
        <f>SUM(I10:I10)</f>
        <v>0</v>
      </c>
      <c r="J9" s="72">
        <f>SUM(J10:J10)</f>
        <v>0</v>
      </c>
      <c r="K9" s="72">
        <f>SUM(K10:K10)</f>
        <v>0</v>
      </c>
      <c r="L9" s="72">
        <f>SUM(L10:L10)</f>
        <v>0</v>
      </c>
      <c r="M9" s="72">
        <f>SUM(M10:M10)</f>
        <v>63102</v>
      </c>
      <c r="N9" s="72">
        <f>SUM(N10:N10)</f>
        <v>0</v>
      </c>
      <c r="O9" s="73">
        <f>SUM(D9:N9)</f>
        <v>16428492</v>
      </c>
      <c r="P9" s="74">
        <f>(O9/P$29)</f>
        <v>951.21834288692025</v>
      </c>
      <c r="Q9" s="75"/>
    </row>
    <row r="10" spans="1:134">
      <c r="A10" s="63"/>
      <c r="B10" s="64">
        <v>521</v>
      </c>
      <c r="C10" s="65" t="s">
        <v>28</v>
      </c>
      <c r="D10" s="66">
        <v>1536346</v>
      </c>
      <c r="E10" s="66">
        <v>14829044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63102</v>
      </c>
      <c r="N10" s="66">
        <v>0</v>
      </c>
      <c r="O10" s="66">
        <f>SUM(D10:N10)</f>
        <v>16428492</v>
      </c>
      <c r="P10" s="67">
        <f>(O10/P$29)</f>
        <v>951.21834288692025</v>
      </c>
      <c r="Q10" s="68"/>
    </row>
    <row r="11" spans="1:134" ht="15.75">
      <c r="A11" s="69" t="s">
        <v>36</v>
      </c>
      <c r="B11" s="70"/>
      <c r="C11" s="71"/>
      <c r="D11" s="72">
        <f>SUM(D12:D12)</f>
        <v>125906</v>
      </c>
      <c r="E11" s="72">
        <f>SUM(E12:E12)</f>
        <v>2168573</v>
      </c>
      <c r="F11" s="72">
        <f>SUM(F12:F12)</f>
        <v>0</v>
      </c>
      <c r="G11" s="72">
        <f>SUM(G12:G12)</f>
        <v>0</v>
      </c>
      <c r="H11" s="72">
        <f>SUM(H12:H12)</f>
        <v>0</v>
      </c>
      <c r="I11" s="72">
        <f>SUM(I12:I12)</f>
        <v>0</v>
      </c>
      <c r="J11" s="72">
        <f>SUM(J12:J12)</f>
        <v>0</v>
      </c>
      <c r="K11" s="72">
        <f>SUM(K12:K12)</f>
        <v>0</v>
      </c>
      <c r="L11" s="72">
        <f>SUM(L12:L12)</f>
        <v>0</v>
      </c>
      <c r="M11" s="72">
        <f>SUM(M12:M12)</f>
        <v>0</v>
      </c>
      <c r="N11" s="72">
        <f>SUM(N12:N12)</f>
        <v>0</v>
      </c>
      <c r="O11" s="73">
        <f>SUM(D11:N11)</f>
        <v>2294479</v>
      </c>
      <c r="P11" s="74">
        <f>(O11/P$29)</f>
        <v>132.85154304904174</v>
      </c>
      <c r="Q11" s="75"/>
    </row>
    <row r="12" spans="1:134">
      <c r="A12" s="63"/>
      <c r="B12" s="64">
        <v>539</v>
      </c>
      <c r="C12" s="65" t="s">
        <v>39</v>
      </c>
      <c r="D12" s="66">
        <v>125906</v>
      </c>
      <c r="E12" s="66">
        <v>2168573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20" si="1">SUM(D12:N12)</f>
        <v>2294479</v>
      </c>
      <c r="P12" s="67">
        <f>(O12/P$29)</f>
        <v>132.85154304904174</v>
      </c>
      <c r="Q12" s="68"/>
    </row>
    <row r="13" spans="1:134" ht="15.75">
      <c r="A13" s="69" t="s">
        <v>40</v>
      </c>
      <c r="B13" s="70"/>
      <c r="C13" s="71"/>
      <c r="D13" s="72">
        <f>SUM(D14:D14)</f>
        <v>0</v>
      </c>
      <c r="E13" s="72">
        <f>SUM(E14:E14)</f>
        <v>8588853</v>
      </c>
      <c r="F13" s="72">
        <f>SUM(F14:F14)</f>
        <v>0</v>
      </c>
      <c r="G13" s="72">
        <f>SUM(G14:G14)</f>
        <v>0</v>
      </c>
      <c r="H13" s="72">
        <f>SUM(H14:H14)</f>
        <v>0</v>
      </c>
      <c r="I13" s="72">
        <f>SUM(I14:I14)</f>
        <v>0</v>
      </c>
      <c r="J13" s="72">
        <f>SUM(J14:J14)</f>
        <v>0</v>
      </c>
      <c r="K13" s="72">
        <f>SUM(K14:K14)</f>
        <v>0</v>
      </c>
      <c r="L13" s="72">
        <f>SUM(L14:L14)</f>
        <v>0</v>
      </c>
      <c r="M13" s="72">
        <f>SUM(M14:M14)</f>
        <v>0</v>
      </c>
      <c r="N13" s="72">
        <f>SUM(N14:N14)</f>
        <v>0</v>
      </c>
      <c r="O13" s="72">
        <f t="shared" si="1"/>
        <v>8588853</v>
      </c>
      <c r="P13" s="74">
        <f>(O13/P$29)</f>
        <v>497.29911412193849</v>
      </c>
      <c r="Q13" s="75"/>
    </row>
    <row r="14" spans="1:134">
      <c r="A14" s="63"/>
      <c r="B14" s="64">
        <v>541</v>
      </c>
      <c r="C14" s="65" t="s">
        <v>41</v>
      </c>
      <c r="D14" s="66">
        <v>0</v>
      </c>
      <c r="E14" s="66">
        <v>8588853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8588853</v>
      </c>
      <c r="P14" s="67">
        <f>(O14/P$29)</f>
        <v>497.29911412193849</v>
      </c>
      <c r="Q14" s="68"/>
    </row>
    <row r="15" spans="1:134" ht="15.75">
      <c r="A15" s="69" t="s">
        <v>43</v>
      </c>
      <c r="B15" s="70"/>
      <c r="C15" s="71"/>
      <c r="D15" s="72">
        <f>SUM(D16:D16)</f>
        <v>80241</v>
      </c>
      <c r="E15" s="72">
        <f>SUM(E16:E16)</f>
        <v>402537</v>
      </c>
      <c r="F15" s="72">
        <f>SUM(F16:F16)</f>
        <v>0</v>
      </c>
      <c r="G15" s="72">
        <f>SUM(G16:G16)</f>
        <v>0</v>
      </c>
      <c r="H15" s="72">
        <f>SUM(H16:H16)</f>
        <v>0</v>
      </c>
      <c r="I15" s="72">
        <f>SUM(I16:I16)</f>
        <v>0</v>
      </c>
      <c r="J15" s="72">
        <f>SUM(J16:J16)</f>
        <v>0</v>
      </c>
      <c r="K15" s="72">
        <f>SUM(K16:K16)</f>
        <v>0</v>
      </c>
      <c r="L15" s="72">
        <f>SUM(L16:L16)</f>
        <v>0</v>
      </c>
      <c r="M15" s="72">
        <f>SUM(M16:M16)</f>
        <v>0</v>
      </c>
      <c r="N15" s="72">
        <f>SUM(N16:N16)</f>
        <v>0</v>
      </c>
      <c r="O15" s="72">
        <f t="shared" si="1"/>
        <v>482778</v>
      </c>
      <c r="P15" s="74">
        <f>(O15/P$29)</f>
        <v>27.953100573215217</v>
      </c>
      <c r="Q15" s="75"/>
    </row>
    <row r="16" spans="1:134">
      <c r="A16" s="76"/>
      <c r="B16" s="77">
        <v>559</v>
      </c>
      <c r="C16" s="78" t="s">
        <v>45</v>
      </c>
      <c r="D16" s="66">
        <v>80241</v>
      </c>
      <c r="E16" s="66">
        <v>402537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482778</v>
      </c>
      <c r="P16" s="67">
        <f>(O16/P$29)</f>
        <v>27.953100573215217</v>
      </c>
      <c r="Q16" s="68"/>
    </row>
    <row r="17" spans="1:120" ht="15.75">
      <c r="A17" s="69" t="s">
        <v>46</v>
      </c>
      <c r="B17" s="70"/>
      <c r="C17" s="71"/>
      <c r="D17" s="72">
        <f>SUM(D18:D18)</f>
        <v>422054</v>
      </c>
      <c r="E17" s="72">
        <f>SUM(E18:E18)</f>
        <v>40667</v>
      </c>
      <c r="F17" s="72">
        <f>SUM(F18:F18)</f>
        <v>0</v>
      </c>
      <c r="G17" s="72">
        <f>SUM(G18:G18)</f>
        <v>0</v>
      </c>
      <c r="H17" s="72">
        <f>SUM(H18:H18)</f>
        <v>0</v>
      </c>
      <c r="I17" s="72">
        <f>SUM(I18:I18)</f>
        <v>0</v>
      </c>
      <c r="J17" s="72">
        <f>SUM(J18:J18)</f>
        <v>0</v>
      </c>
      <c r="K17" s="72">
        <f>SUM(K18:K18)</f>
        <v>0</v>
      </c>
      <c r="L17" s="72">
        <f>SUM(L18:L18)</f>
        <v>0</v>
      </c>
      <c r="M17" s="72">
        <f>SUM(M18:M18)</f>
        <v>0</v>
      </c>
      <c r="N17" s="72">
        <f>SUM(N18:N18)</f>
        <v>0</v>
      </c>
      <c r="O17" s="72">
        <f t="shared" si="1"/>
        <v>462721</v>
      </c>
      <c r="P17" s="74">
        <f>(O17/P$29)</f>
        <v>26.79178970528632</v>
      </c>
      <c r="Q17" s="75"/>
    </row>
    <row r="18" spans="1:120">
      <c r="A18" s="63"/>
      <c r="B18" s="64">
        <v>569</v>
      </c>
      <c r="C18" s="65" t="s">
        <v>86</v>
      </c>
      <c r="D18" s="66">
        <v>422054</v>
      </c>
      <c r="E18" s="66">
        <v>40667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462721</v>
      </c>
      <c r="P18" s="67">
        <f>(O18/P$29)</f>
        <v>26.79178970528632</v>
      </c>
      <c r="Q18" s="68"/>
    </row>
    <row r="19" spans="1:120" ht="15.75">
      <c r="A19" s="69" t="s">
        <v>49</v>
      </c>
      <c r="B19" s="70"/>
      <c r="C19" s="71"/>
      <c r="D19" s="72">
        <f>SUM(D20:D20)</f>
        <v>0</v>
      </c>
      <c r="E19" s="72">
        <f>SUM(E20:E20)</f>
        <v>505368</v>
      </c>
      <c r="F19" s="72">
        <f>SUM(F20:F20)</f>
        <v>0</v>
      </c>
      <c r="G19" s="72">
        <f>SUM(G20:G20)</f>
        <v>0</v>
      </c>
      <c r="H19" s="72">
        <f>SUM(H20:H20)</f>
        <v>0</v>
      </c>
      <c r="I19" s="72">
        <f>SUM(I20:I20)</f>
        <v>0</v>
      </c>
      <c r="J19" s="72">
        <f>SUM(J20:J20)</f>
        <v>0</v>
      </c>
      <c r="K19" s="72">
        <f>SUM(K20:K20)</f>
        <v>0</v>
      </c>
      <c r="L19" s="72">
        <f>SUM(L20:L20)</f>
        <v>0</v>
      </c>
      <c r="M19" s="72">
        <f>SUM(M20:M20)</f>
        <v>0</v>
      </c>
      <c r="N19" s="72">
        <f>SUM(N20:N20)</f>
        <v>0</v>
      </c>
      <c r="O19" s="72">
        <f>SUM(D19:N19)</f>
        <v>505368</v>
      </c>
      <c r="P19" s="74">
        <f>(O19/P$29)</f>
        <v>29.261073475768629</v>
      </c>
      <c r="Q19" s="68"/>
    </row>
    <row r="20" spans="1:120">
      <c r="A20" s="63"/>
      <c r="B20" s="64">
        <v>572</v>
      </c>
      <c r="C20" s="65" t="s">
        <v>51</v>
      </c>
      <c r="D20" s="66">
        <v>0</v>
      </c>
      <c r="E20" s="66">
        <v>505368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505368</v>
      </c>
      <c r="P20" s="67">
        <f>(O20/P$29)</f>
        <v>29.261073475768629</v>
      </c>
      <c r="Q20" s="68"/>
    </row>
    <row r="21" spans="1:120" ht="15.75">
      <c r="A21" s="69" t="s">
        <v>75</v>
      </c>
      <c r="B21" s="70"/>
      <c r="C21" s="71"/>
      <c r="D21" s="72">
        <f>SUM(D22:D22)</f>
        <v>9182063</v>
      </c>
      <c r="E21" s="72">
        <f>SUM(E22:E22)</f>
        <v>1506928</v>
      </c>
      <c r="F21" s="72">
        <f>SUM(F22:F22)</f>
        <v>0</v>
      </c>
      <c r="G21" s="72">
        <f>SUM(G22:G22)</f>
        <v>0</v>
      </c>
      <c r="H21" s="72">
        <f>SUM(H22:H22)</f>
        <v>0</v>
      </c>
      <c r="I21" s="72">
        <f>SUM(I22:I22)</f>
        <v>0</v>
      </c>
      <c r="J21" s="72">
        <f>SUM(J22:J22)</f>
        <v>0</v>
      </c>
      <c r="K21" s="72">
        <f>SUM(K22:K22)</f>
        <v>0</v>
      </c>
      <c r="L21" s="72">
        <f>SUM(L22:L22)</f>
        <v>0</v>
      </c>
      <c r="M21" s="72">
        <f>SUM(M22:M22)</f>
        <v>0</v>
      </c>
      <c r="N21" s="72">
        <f>SUM(N22:N22)</f>
        <v>0</v>
      </c>
      <c r="O21" s="72">
        <f>SUM(D21:N21)</f>
        <v>10688991</v>
      </c>
      <c r="P21" s="74">
        <f>(O21/P$29)</f>
        <v>618.89821087371899</v>
      </c>
      <c r="Q21" s="68"/>
    </row>
    <row r="22" spans="1:120">
      <c r="A22" s="63"/>
      <c r="B22" s="64">
        <v>581</v>
      </c>
      <c r="C22" s="65" t="s">
        <v>173</v>
      </c>
      <c r="D22" s="66">
        <v>9182063</v>
      </c>
      <c r="E22" s="66">
        <v>1506928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10688991</v>
      </c>
      <c r="P22" s="67">
        <f>(O22/P$29)</f>
        <v>618.89821087371899</v>
      </c>
      <c r="Q22" s="68"/>
    </row>
    <row r="23" spans="1:120" ht="15.75">
      <c r="A23" s="69" t="s">
        <v>55</v>
      </c>
      <c r="B23" s="70"/>
      <c r="C23" s="71"/>
      <c r="D23" s="72">
        <f>SUM(D24:D26)</f>
        <v>136340</v>
      </c>
      <c r="E23" s="72">
        <f>SUM(E24:E26)</f>
        <v>606946</v>
      </c>
      <c r="F23" s="72">
        <f>SUM(F24:F26)</f>
        <v>0</v>
      </c>
      <c r="G23" s="72">
        <f>SUM(G24:G26)</f>
        <v>0</v>
      </c>
      <c r="H23" s="72">
        <f>SUM(H24:H26)</f>
        <v>0</v>
      </c>
      <c r="I23" s="72">
        <f>SUM(I24:I26)</f>
        <v>0</v>
      </c>
      <c r="J23" s="72">
        <f>SUM(J24:J26)</f>
        <v>0</v>
      </c>
      <c r="K23" s="72">
        <f>SUM(K24:K26)</f>
        <v>0</v>
      </c>
      <c r="L23" s="72">
        <f>SUM(L24:L26)</f>
        <v>0</v>
      </c>
      <c r="M23" s="72">
        <f>SUM(M24:M26)</f>
        <v>4216615</v>
      </c>
      <c r="N23" s="72">
        <f>SUM(N24:N26)</f>
        <v>0</v>
      </c>
      <c r="O23" s="72">
        <f>SUM(D23:N23)</f>
        <v>4959901</v>
      </c>
      <c r="P23" s="74">
        <f>(O23/P$29)</f>
        <v>287.18088124601934</v>
      </c>
      <c r="Q23" s="68"/>
    </row>
    <row r="24" spans="1:120">
      <c r="A24" s="63"/>
      <c r="B24" s="64">
        <v>649</v>
      </c>
      <c r="C24" s="65" t="s">
        <v>167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3039413</v>
      </c>
      <c r="N24" s="66">
        <v>0</v>
      </c>
      <c r="O24" s="66">
        <f t="shared" ref="O24" si="2">SUM(D24:N24)</f>
        <v>3039413</v>
      </c>
      <c r="P24" s="67">
        <f>(O24/P$29)</f>
        <v>175.98361415088877</v>
      </c>
      <c r="Q24" s="68"/>
    </row>
    <row r="25" spans="1:120">
      <c r="A25" s="63"/>
      <c r="B25" s="64">
        <v>719</v>
      </c>
      <c r="C25" s="65" t="s">
        <v>73</v>
      </c>
      <c r="D25" s="66">
        <v>136340</v>
      </c>
      <c r="E25" s="66">
        <v>606946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6" si="3">SUM(D25:N25)</f>
        <v>743286</v>
      </c>
      <c r="P25" s="67">
        <f>(O25/P$29)</f>
        <v>43.036651033524407</v>
      </c>
      <c r="Q25" s="68"/>
    </row>
    <row r="26" spans="1:120" ht="15.75" thickBot="1">
      <c r="A26" s="63"/>
      <c r="B26" s="64">
        <v>769</v>
      </c>
      <c r="C26" s="65" t="s">
        <v>168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1177202</v>
      </c>
      <c r="N26" s="66">
        <v>0</v>
      </c>
      <c r="O26" s="66">
        <f t="shared" si="3"/>
        <v>1177202</v>
      </c>
      <c r="P26" s="67">
        <f>(O26/P$29)</f>
        <v>68.160616061606163</v>
      </c>
      <c r="Q26" s="68"/>
    </row>
    <row r="27" spans="1:120" ht="16.5" thickBot="1">
      <c r="A27" s="79" t="s">
        <v>10</v>
      </c>
      <c r="B27" s="80"/>
      <c r="C27" s="81"/>
      <c r="D27" s="82">
        <f>SUM(D5,D9,D11,D13,D15,D17,D19,D21,D23)</f>
        <v>16052131</v>
      </c>
      <c r="E27" s="82">
        <f>SUM(E5,E9,E11,E13,E15,E17,E19,E21,E23)</f>
        <v>33261368</v>
      </c>
      <c r="F27" s="82">
        <f>SUM(F5,F9,F11,F13,F15,F17,F19,F21,F23)</f>
        <v>0</v>
      </c>
      <c r="G27" s="82">
        <f>SUM(G5,G9,G11,G13,G15,G17,G19,G21,G23)</f>
        <v>0</v>
      </c>
      <c r="H27" s="82">
        <f>SUM(H5,H9,H11,H13,H15,H17,H19,H21,H23)</f>
        <v>0</v>
      </c>
      <c r="I27" s="82">
        <f>SUM(I5,I9,I11,I13,I15,I17,I19,I21,I23)</f>
        <v>0</v>
      </c>
      <c r="J27" s="82">
        <f>SUM(J5,J9,J11,J13,J15,J17,J19,J21,J23)</f>
        <v>0</v>
      </c>
      <c r="K27" s="82">
        <f>SUM(K5,K9,K11,K13,K15,K17,K19,K21,K23)</f>
        <v>0</v>
      </c>
      <c r="L27" s="82">
        <f>SUM(L5,L9,L11,L13,L15,L17,L19,L21,L23)</f>
        <v>0</v>
      </c>
      <c r="M27" s="82">
        <f>SUM(M5,M9,M11,M13,M15,M17,M19,M21,M23)</f>
        <v>24082126</v>
      </c>
      <c r="N27" s="82">
        <f>SUM(N5,N9,N11,N13,N15,N17,N19,N21,N23)</f>
        <v>0</v>
      </c>
      <c r="O27" s="82">
        <f>SUM(D27:N27)</f>
        <v>73395625</v>
      </c>
      <c r="P27" s="83">
        <f>(O27/P$29)</f>
        <v>4249.6453592727694</v>
      </c>
      <c r="Q27" s="61"/>
      <c r="R27" s="84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</row>
    <row r="28" spans="1:120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8"/>
    </row>
    <row r="29" spans="1:120">
      <c r="A29" s="89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4" t="s">
        <v>177</v>
      </c>
      <c r="N29" s="94"/>
      <c r="O29" s="94"/>
      <c r="P29" s="92">
        <v>17271</v>
      </c>
    </row>
    <row r="30" spans="1:120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120" ht="15.75" customHeight="1" thickBot="1">
      <c r="A31" s="98" t="s">
        <v>83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3238728</v>
      </c>
      <c r="E5" s="26">
        <f t="shared" si="0"/>
        <v>204377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3443105</v>
      </c>
      <c r="O5" s="32">
        <f t="shared" ref="O5:O36" si="1">(N5/O$70)</f>
        <v>210.51021032037173</v>
      </c>
      <c r="P5" s="6"/>
    </row>
    <row r="6" spans="1:133">
      <c r="A6" s="12"/>
      <c r="B6" s="44">
        <v>511</v>
      </c>
      <c r="C6" s="20" t="s">
        <v>20</v>
      </c>
      <c r="D6" s="46">
        <v>436770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436770</v>
      </c>
      <c r="O6" s="47">
        <f t="shared" si="1"/>
        <v>26.703961848862804</v>
      </c>
      <c r="P6" s="9"/>
    </row>
    <row r="7" spans="1:133">
      <c r="A7" s="12"/>
      <c r="B7" s="44">
        <v>512</v>
      </c>
      <c r="C7" s="20" t="s">
        <v>21</v>
      </c>
      <c r="D7" s="46">
        <v>144152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144152</v>
      </c>
      <c r="O7" s="47">
        <f t="shared" si="1"/>
        <v>8.8134018097334312</v>
      </c>
      <c r="P7" s="9"/>
    </row>
    <row r="8" spans="1:133">
      <c r="A8" s="12"/>
      <c r="B8" s="44">
        <v>513</v>
      </c>
      <c r="C8" s="20" t="s">
        <v>22</v>
      </c>
      <c r="D8" s="46">
        <v>2111234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2111234</v>
      </c>
      <c r="O8" s="47">
        <f t="shared" si="1"/>
        <v>129.08009293225729</v>
      </c>
      <c r="P8" s="9"/>
    </row>
    <row r="9" spans="1:133">
      <c r="A9" s="12"/>
      <c r="B9" s="44">
        <v>514</v>
      </c>
      <c r="C9" s="20" t="s">
        <v>23</v>
      </c>
      <c r="D9" s="46">
        <v>71618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71618</v>
      </c>
      <c r="O9" s="47">
        <f t="shared" si="1"/>
        <v>4.3786989483981413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0.79481535827830763</v>
      </c>
      <c r="P10" s="9"/>
    </row>
    <row r="11" spans="1:133">
      <c r="A11" s="12"/>
      <c r="B11" s="44">
        <v>517</v>
      </c>
      <c r="C11" s="20" t="s">
        <v>25</v>
      </c>
      <c r="D11" s="46">
        <v>170623</v>
      </c>
      <c r="E11" s="46">
        <v>189379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360002</v>
      </c>
      <c r="O11" s="47">
        <f t="shared" si="1"/>
        <v>22.010393739300561</v>
      </c>
      <c r="P11" s="9"/>
    </row>
    <row r="12" spans="1:133">
      <c r="A12" s="12"/>
      <c r="B12" s="44">
        <v>519</v>
      </c>
      <c r="C12" s="20" t="s">
        <v>115</v>
      </c>
      <c r="D12" s="46">
        <v>291331</v>
      </c>
      <c r="E12" s="46">
        <v>14998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306329</v>
      </c>
      <c r="O12" s="47">
        <f t="shared" si="1"/>
        <v>18.728845683541209</v>
      </c>
      <c r="P12" s="9"/>
    </row>
    <row r="13" spans="1:133" ht="15.75">
      <c r="A13" s="28" t="s">
        <v>27</v>
      </c>
      <c r="B13" s="29"/>
      <c r="C13" s="30"/>
      <c r="D13" s="31">
        <f>SUM(D14:D22)</f>
        <v>5350629</v>
      </c>
      <c r="E13" s="31">
        <f t="shared" ref="E13:M13" si="3">SUM(E14:E22)</f>
        <v>3981902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9332531</v>
      </c>
      <c r="O13" s="43">
        <f t="shared" si="1"/>
        <v>570.5876131083395</v>
      </c>
      <c r="P13" s="10"/>
    </row>
    <row r="14" spans="1:133">
      <c r="A14" s="12"/>
      <c r="B14" s="44">
        <v>521</v>
      </c>
      <c r="C14" s="20" t="s">
        <v>28</v>
      </c>
      <c r="D14" s="46">
        <v>3029039</v>
      </c>
      <c r="E14" s="46">
        <v>2261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3031300</v>
      </c>
      <c r="O14" s="47">
        <f t="shared" si="1"/>
        <v>185.332599657618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1157514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1157514</v>
      </c>
      <c r="O15" s="47">
        <f t="shared" si="1"/>
        <v>70.769992663242846</v>
      </c>
      <c r="P15" s="9"/>
    </row>
    <row r="16" spans="1:133">
      <c r="A16" s="12"/>
      <c r="B16" s="44">
        <v>523</v>
      </c>
      <c r="C16" s="20" t="s">
        <v>116</v>
      </c>
      <c r="D16" s="46">
        <v>1746305</v>
      </c>
      <c r="E16" s="46">
        <v>3511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1749816</v>
      </c>
      <c r="O16" s="47">
        <f t="shared" si="1"/>
        <v>106.98312545854732</v>
      </c>
      <c r="P16" s="9"/>
    </row>
    <row r="17" spans="1:16">
      <c r="A17" s="12"/>
      <c r="B17" s="44">
        <v>524</v>
      </c>
      <c r="C17" s="20" t="s">
        <v>31</v>
      </c>
      <c r="D17" s="46">
        <v>249109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249109</v>
      </c>
      <c r="O17" s="47">
        <f t="shared" si="1"/>
        <v>15.230435314257765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241277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241277</v>
      </c>
      <c r="O18" s="47">
        <f t="shared" si="1"/>
        <v>14.751589630716557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2543262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2543262</v>
      </c>
      <c r="O19" s="47">
        <f t="shared" si="1"/>
        <v>155.49413059427732</v>
      </c>
      <c r="P19" s="9"/>
    </row>
    <row r="20" spans="1:16">
      <c r="A20" s="12"/>
      <c r="B20" s="44">
        <v>527</v>
      </c>
      <c r="C20" s="20" t="s">
        <v>34</v>
      </c>
      <c r="D20" s="46">
        <v>53655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53655</v>
      </c>
      <c r="O20" s="47">
        <f t="shared" si="1"/>
        <v>3.2804475421863537</v>
      </c>
      <c r="P20" s="9"/>
    </row>
    <row r="21" spans="1:16">
      <c r="A21" s="12"/>
      <c r="B21" s="44">
        <v>528</v>
      </c>
      <c r="C21" s="20" t="s">
        <v>111</v>
      </c>
      <c r="D21" s="46">
        <v>268511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268511</v>
      </c>
      <c r="O21" s="47">
        <f t="shared" si="1"/>
        <v>16.416666666666668</v>
      </c>
      <c r="P21" s="9"/>
    </row>
    <row r="22" spans="1:16">
      <c r="A22" s="12"/>
      <c r="B22" s="44">
        <v>529</v>
      </c>
      <c r="C22" s="20" t="s">
        <v>35</v>
      </c>
      <c r="D22" s="46">
        <v>4010</v>
      </c>
      <c r="E22" s="46">
        <v>34077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38087</v>
      </c>
      <c r="O22" s="47">
        <f t="shared" si="1"/>
        <v>2.3286255808266079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159194</v>
      </c>
      <c r="E23" s="31">
        <f t="shared" si="5"/>
        <v>1535616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1694810</v>
      </c>
      <c r="O23" s="43">
        <f t="shared" si="1"/>
        <v>103.62007825874296</v>
      </c>
      <c r="P23" s="10"/>
    </row>
    <row r="24" spans="1:16">
      <c r="A24" s="12"/>
      <c r="B24" s="44">
        <v>534</v>
      </c>
      <c r="C24" s="20" t="s">
        <v>117</v>
      </c>
      <c r="D24" s="46">
        <v>0</v>
      </c>
      <c r="E24" s="46">
        <v>1535616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1535616</v>
      </c>
      <c r="O24" s="47">
        <f t="shared" si="1"/>
        <v>93.887013939838596</v>
      </c>
      <c r="P24" s="9"/>
    </row>
    <row r="25" spans="1:16">
      <c r="A25" s="12"/>
      <c r="B25" s="44">
        <v>537</v>
      </c>
      <c r="C25" s="20" t="s">
        <v>118</v>
      </c>
      <c r="D25" s="46">
        <v>159194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159194</v>
      </c>
      <c r="O25" s="47">
        <f t="shared" si="1"/>
        <v>9.7330643189043773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2123092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2123092</v>
      </c>
      <c r="O26" s="43">
        <f t="shared" si="1"/>
        <v>129.80508681829298</v>
      </c>
      <c r="P26" s="10"/>
    </row>
    <row r="27" spans="1:16">
      <c r="A27" s="12"/>
      <c r="B27" s="44">
        <v>541</v>
      </c>
      <c r="C27" s="20" t="s">
        <v>119</v>
      </c>
      <c r="D27" s="46">
        <v>0</v>
      </c>
      <c r="E27" s="46">
        <v>1890574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1890574</v>
      </c>
      <c r="O27" s="47">
        <f t="shared" si="1"/>
        <v>115.58901932012716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228174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228174</v>
      </c>
      <c r="O28" s="47">
        <f t="shared" si="1"/>
        <v>13.950476889214967</v>
      </c>
      <c r="P28" s="9"/>
    </row>
    <row r="29" spans="1:16">
      <c r="A29" s="12"/>
      <c r="B29" s="44">
        <v>543</v>
      </c>
      <c r="C29" s="20" t="s">
        <v>120</v>
      </c>
      <c r="D29" s="46">
        <v>0</v>
      </c>
      <c r="E29" s="46">
        <v>4344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4344</v>
      </c>
      <c r="O29" s="47">
        <f t="shared" si="1"/>
        <v>0.26559060895084374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105817</v>
      </c>
      <c r="E30" s="31">
        <f t="shared" si="8"/>
        <v>16429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122246</v>
      </c>
      <c r="O30" s="43">
        <f t="shared" si="1"/>
        <v>7.4740767913915382</v>
      </c>
      <c r="P30" s="10"/>
    </row>
    <row r="31" spans="1:16">
      <c r="A31" s="13"/>
      <c r="B31" s="45">
        <v>552</v>
      </c>
      <c r="C31" s="21" t="s">
        <v>85</v>
      </c>
      <c r="D31" s="46">
        <v>83436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83436</v>
      </c>
      <c r="O31" s="47">
        <f t="shared" si="1"/>
        <v>5.1012472487160672</v>
      </c>
      <c r="P31" s="9"/>
    </row>
    <row r="32" spans="1:16">
      <c r="A32" s="13"/>
      <c r="B32" s="45">
        <v>553</v>
      </c>
      <c r="C32" s="21" t="s">
        <v>121</v>
      </c>
      <c r="D32" s="46">
        <v>22381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22381</v>
      </c>
      <c r="O32" s="47">
        <f t="shared" si="1"/>
        <v>1.3683663487405233</v>
      </c>
      <c r="P32" s="9"/>
    </row>
    <row r="33" spans="1:16">
      <c r="A33" s="13"/>
      <c r="B33" s="45">
        <v>559</v>
      </c>
      <c r="C33" s="21" t="s">
        <v>45</v>
      </c>
      <c r="D33" s="46">
        <v>0</v>
      </c>
      <c r="E33" s="46">
        <v>16429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16429</v>
      </c>
      <c r="O33" s="47">
        <f t="shared" si="1"/>
        <v>1.0044631939349473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464132</v>
      </c>
      <c r="E34" s="31">
        <f t="shared" si="9"/>
        <v>73159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537291</v>
      </c>
      <c r="O34" s="43">
        <f t="shared" si="1"/>
        <v>32.849779897285401</v>
      </c>
      <c r="P34" s="10"/>
    </row>
    <row r="35" spans="1:16">
      <c r="A35" s="12"/>
      <c r="B35" s="44">
        <v>562</v>
      </c>
      <c r="C35" s="20" t="s">
        <v>122</v>
      </c>
      <c r="D35" s="46">
        <v>320175</v>
      </c>
      <c r="E35" s="46">
        <v>73159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393334</v>
      </c>
      <c r="O35" s="47">
        <f t="shared" si="1"/>
        <v>24.048300317926142</v>
      </c>
      <c r="P35" s="9"/>
    </row>
    <row r="36" spans="1:16">
      <c r="A36" s="12"/>
      <c r="B36" s="44">
        <v>563</v>
      </c>
      <c r="C36" s="20" t="s">
        <v>123</v>
      </c>
      <c r="D36" s="46">
        <v>42000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42000</v>
      </c>
      <c r="O36" s="47">
        <f t="shared" si="1"/>
        <v>2.5678650036683788</v>
      </c>
      <c r="P36" s="9"/>
    </row>
    <row r="37" spans="1:16">
      <c r="A37" s="12"/>
      <c r="B37" s="44">
        <v>569</v>
      </c>
      <c r="C37" s="20" t="s">
        <v>86</v>
      </c>
      <c r="D37" s="46">
        <v>101957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101957</v>
      </c>
      <c r="O37" s="47">
        <f t="shared" ref="O37:O68" si="11">(N37/O$70)</f>
        <v>6.2336145756908783</v>
      </c>
      <c r="P37" s="9"/>
    </row>
    <row r="38" spans="1:16" ht="15.75">
      <c r="A38" s="28" t="s">
        <v>49</v>
      </c>
      <c r="B38" s="29"/>
      <c r="C38" s="30"/>
      <c r="D38" s="31">
        <f t="shared" ref="D38:M38" si="12">SUM(D39:D40)</f>
        <v>0</v>
      </c>
      <c r="E38" s="31">
        <f t="shared" si="12"/>
        <v>685081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685081</v>
      </c>
      <c r="O38" s="43">
        <f t="shared" si="11"/>
        <v>41.885607728050871</v>
      </c>
      <c r="P38" s="9"/>
    </row>
    <row r="39" spans="1:16">
      <c r="A39" s="12"/>
      <c r="B39" s="44">
        <v>571</v>
      </c>
      <c r="C39" s="20" t="s">
        <v>50</v>
      </c>
      <c r="D39" s="46">
        <v>0</v>
      </c>
      <c r="E39" s="46">
        <v>189665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189665</v>
      </c>
      <c r="O39" s="47">
        <f t="shared" si="11"/>
        <v>11.596050379065787</v>
      </c>
      <c r="P39" s="9"/>
    </row>
    <row r="40" spans="1:16">
      <c r="A40" s="12"/>
      <c r="B40" s="44">
        <v>572</v>
      </c>
      <c r="C40" s="20" t="s">
        <v>124</v>
      </c>
      <c r="D40" s="46">
        <v>0</v>
      </c>
      <c r="E40" s="46">
        <v>495416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495416</v>
      </c>
      <c r="O40" s="47">
        <f t="shared" si="11"/>
        <v>30.289557348985081</v>
      </c>
      <c r="P40" s="9"/>
    </row>
    <row r="41" spans="1:16" ht="15.75">
      <c r="A41" s="28" t="s">
        <v>125</v>
      </c>
      <c r="B41" s="29"/>
      <c r="C41" s="30"/>
      <c r="D41" s="31">
        <f t="shared" ref="D41:M41" si="13">SUM(D42:D43)</f>
        <v>1250080</v>
      </c>
      <c r="E41" s="31">
        <f t="shared" si="13"/>
        <v>766812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2016892</v>
      </c>
      <c r="O41" s="43">
        <f t="shared" si="11"/>
        <v>123.31205673758865</v>
      </c>
      <c r="P41" s="9"/>
    </row>
    <row r="42" spans="1:16">
      <c r="A42" s="12"/>
      <c r="B42" s="44">
        <v>581</v>
      </c>
      <c r="C42" s="20" t="s">
        <v>126</v>
      </c>
      <c r="D42" s="46">
        <v>1250080</v>
      </c>
      <c r="E42" s="46">
        <v>697494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1947574</v>
      </c>
      <c r="O42" s="47">
        <f t="shared" si="11"/>
        <v>119.07397896796283</v>
      </c>
      <c r="P42" s="9"/>
    </row>
    <row r="43" spans="1:16">
      <c r="A43" s="12"/>
      <c r="B43" s="44">
        <v>587</v>
      </c>
      <c r="C43" s="20" t="s">
        <v>127</v>
      </c>
      <c r="D43" s="46">
        <v>0</v>
      </c>
      <c r="E43" s="46">
        <v>69318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69318</v>
      </c>
      <c r="O43" s="47">
        <f t="shared" si="11"/>
        <v>4.2380777696258249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SUM(D45:D67)</f>
        <v>178803</v>
      </c>
      <c r="E44" s="31">
        <f t="shared" si="15"/>
        <v>617306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796109</v>
      </c>
      <c r="O44" s="43">
        <f t="shared" si="11"/>
        <v>48.673820004891169</v>
      </c>
      <c r="P44" s="9"/>
    </row>
    <row r="45" spans="1:16">
      <c r="A45" s="12"/>
      <c r="B45" s="44">
        <v>601</v>
      </c>
      <c r="C45" s="20" t="s">
        <v>128</v>
      </c>
      <c r="D45" s="46">
        <v>8526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8526</v>
      </c>
      <c r="O45" s="47">
        <f t="shared" si="11"/>
        <v>0.52127659574468088</v>
      </c>
      <c r="P45" s="9"/>
    </row>
    <row r="46" spans="1:16">
      <c r="A46" s="12"/>
      <c r="B46" s="44">
        <v>602</v>
      </c>
      <c r="C46" s="20" t="s">
        <v>129</v>
      </c>
      <c r="D46" s="46">
        <v>6681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6681</v>
      </c>
      <c r="O46" s="47">
        <f t="shared" si="11"/>
        <v>0.40847395451210566</v>
      </c>
      <c r="P46" s="9"/>
    </row>
    <row r="47" spans="1:16">
      <c r="A47" s="12"/>
      <c r="B47" s="44">
        <v>603</v>
      </c>
      <c r="C47" s="20" t="s">
        <v>130</v>
      </c>
      <c r="D47" s="46">
        <v>8321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8321</v>
      </c>
      <c r="O47" s="47">
        <f t="shared" si="11"/>
        <v>0.50874296894106141</v>
      </c>
      <c r="P47" s="9"/>
    </row>
    <row r="48" spans="1:16">
      <c r="A48" s="12"/>
      <c r="B48" s="44">
        <v>604</v>
      </c>
      <c r="C48" s="20" t="s">
        <v>131</v>
      </c>
      <c r="D48" s="46">
        <v>6094</v>
      </c>
      <c r="E48" s="46">
        <v>138824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144918</v>
      </c>
      <c r="O48" s="47">
        <f t="shared" si="11"/>
        <v>8.8602347762289071</v>
      </c>
      <c r="P48" s="9"/>
    </row>
    <row r="49" spans="1:16">
      <c r="A49" s="12"/>
      <c r="B49" s="44">
        <v>605</v>
      </c>
      <c r="C49" s="20" t="s">
        <v>132</v>
      </c>
      <c r="D49" s="46">
        <v>4065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4065</v>
      </c>
      <c r="O49" s="47">
        <f t="shared" si="11"/>
        <v>0.24853264856933235</v>
      </c>
      <c r="P49" s="9"/>
    </row>
    <row r="50" spans="1:16">
      <c r="A50" s="12"/>
      <c r="B50" s="44">
        <v>608</v>
      </c>
      <c r="C50" s="20" t="s">
        <v>133</v>
      </c>
      <c r="D50" s="46">
        <v>0</v>
      </c>
      <c r="E50" s="46">
        <v>23859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23859</v>
      </c>
      <c r="O50" s="47">
        <f t="shared" si="11"/>
        <v>1.4587307410124726</v>
      </c>
      <c r="P50" s="9"/>
    </row>
    <row r="51" spans="1:16">
      <c r="A51" s="12"/>
      <c r="B51" s="44">
        <v>614</v>
      </c>
      <c r="C51" s="20" t="s">
        <v>134</v>
      </c>
      <c r="D51" s="46">
        <v>0</v>
      </c>
      <c r="E51" s="46">
        <v>58968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3" si="16">SUM(D51:M51)</f>
        <v>58968</v>
      </c>
      <c r="O51" s="47">
        <f t="shared" si="11"/>
        <v>3.6052824651504034</v>
      </c>
      <c r="P51" s="9"/>
    </row>
    <row r="52" spans="1:16">
      <c r="A52" s="12"/>
      <c r="B52" s="44">
        <v>616</v>
      </c>
      <c r="C52" s="20" t="s">
        <v>63</v>
      </c>
      <c r="D52" s="46">
        <v>4800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4800</v>
      </c>
      <c r="O52" s="47">
        <f t="shared" si="11"/>
        <v>0.29347028613352899</v>
      </c>
      <c r="P52" s="9"/>
    </row>
    <row r="53" spans="1:16">
      <c r="A53" s="12"/>
      <c r="B53" s="44">
        <v>634</v>
      </c>
      <c r="C53" s="20" t="s">
        <v>135</v>
      </c>
      <c r="D53" s="46">
        <v>0</v>
      </c>
      <c r="E53" s="46">
        <v>73251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73251</v>
      </c>
      <c r="O53" s="47">
        <f t="shared" si="11"/>
        <v>4.4785399853264858</v>
      </c>
      <c r="P53" s="9"/>
    </row>
    <row r="54" spans="1:16">
      <c r="A54" s="12"/>
      <c r="B54" s="44">
        <v>654</v>
      </c>
      <c r="C54" s="20" t="s">
        <v>136</v>
      </c>
      <c r="D54" s="46">
        <v>47054</v>
      </c>
      <c r="E54" s="46">
        <v>32674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79728</v>
      </c>
      <c r="O54" s="47">
        <f t="shared" si="11"/>
        <v>4.8745414526779163</v>
      </c>
      <c r="P54" s="9"/>
    </row>
    <row r="55" spans="1:16">
      <c r="A55" s="12"/>
      <c r="B55" s="44">
        <v>669</v>
      </c>
      <c r="C55" s="20" t="s">
        <v>137</v>
      </c>
      <c r="D55" s="46">
        <v>3800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3800</v>
      </c>
      <c r="O55" s="47">
        <f t="shared" si="11"/>
        <v>0.23233064318904378</v>
      </c>
      <c r="P55" s="9"/>
    </row>
    <row r="56" spans="1:16">
      <c r="A56" s="12"/>
      <c r="B56" s="44">
        <v>674</v>
      </c>
      <c r="C56" s="20" t="s">
        <v>138</v>
      </c>
      <c r="D56" s="46">
        <v>0</v>
      </c>
      <c r="E56" s="46">
        <v>31242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31242</v>
      </c>
      <c r="O56" s="47">
        <f t="shared" si="11"/>
        <v>1.9101247248716067</v>
      </c>
      <c r="P56" s="9"/>
    </row>
    <row r="57" spans="1:16">
      <c r="A57" s="12"/>
      <c r="B57" s="44">
        <v>685</v>
      </c>
      <c r="C57" s="20" t="s">
        <v>67</v>
      </c>
      <c r="D57" s="46">
        <v>10368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10368</v>
      </c>
      <c r="O57" s="47">
        <f t="shared" si="11"/>
        <v>0.63389581804842254</v>
      </c>
      <c r="P57" s="9"/>
    </row>
    <row r="58" spans="1:16">
      <c r="A58" s="12"/>
      <c r="B58" s="44">
        <v>689</v>
      </c>
      <c r="C58" s="20" t="s">
        <v>101</v>
      </c>
      <c r="D58" s="46">
        <v>0</v>
      </c>
      <c r="E58" s="46">
        <v>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57</v>
      </c>
      <c r="O58" s="47">
        <f t="shared" si="11"/>
        <v>3.4849596478356568E-3</v>
      </c>
      <c r="P58" s="9"/>
    </row>
    <row r="59" spans="1:16">
      <c r="A59" s="12"/>
      <c r="B59" s="44">
        <v>694</v>
      </c>
      <c r="C59" s="20" t="s">
        <v>139</v>
      </c>
      <c r="D59" s="46">
        <v>0</v>
      </c>
      <c r="E59" s="46">
        <v>25454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25454</v>
      </c>
      <c r="O59" s="47">
        <f t="shared" si="11"/>
        <v>1.5562484715089264</v>
      </c>
      <c r="P59" s="9"/>
    </row>
    <row r="60" spans="1:16">
      <c r="A60" s="12"/>
      <c r="B60" s="44">
        <v>711</v>
      </c>
      <c r="C60" s="20" t="s">
        <v>102</v>
      </c>
      <c r="D60" s="46">
        <v>48897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48897</v>
      </c>
      <c r="O60" s="47">
        <f t="shared" si="11"/>
        <v>2.9895451210564929</v>
      </c>
      <c r="P60" s="9"/>
    </row>
    <row r="61" spans="1:16">
      <c r="A61" s="12"/>
      <c r="B61" s="44">
        <v>712</v>
      </c>
      <c r="C61" s="20" t="s">
        <v>103</v>
      </c>
      <c r="D61" s="46">
        <v>0</v>
      </c>
      <c r="E61" s="46">
        <v>94496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94496</v>
      </c>
      <c r="O61" s="47">
        <f t="shared" si="11"/>
        <v>5.7774516996820742</v>
      </c>
      <c r="P61" s="9"/>
    </row>
    <row r="62" spans="1:16">
      <c r="A62" s="12"/>
      <c r="B62" s="44">
        <v>713</v>
      </c>
      <c r="C62" s="20" t="s">
        <v>140</v>
      </c>
      <c r="D62" s="46">
        <v>30197</v>
      </c>
      <c r="E62" s="46">
        <v>19747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49944</v>
      </c>
      <c r="O62" s="47">
        <f t="shared" si="11"/>
        <v>3.0535583272193692</v>
      </c>
      <c r="P62" s="9"/>
    </row>
    <row r="63" spans="1:16">
      <c r="A63" s="12"/>
      <c r="B63" s="44">
        <v>714</v>
      </c>
      <c r="C63" s="20" t="s">
        <v>105</v>
      </c>
      <c r="D63" s="46">
        <v>0</v>
      </c>
      <c r="E63" s="46">
        <v>1124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1124</v>
      </c>
      <c r="O63" s="47">
        <f t="shared" si="11"/>
        <v>6.8720958669601373E-2</v>
      </c>
      <c r="P63" s="9"/>
    </row>
    <row r="64" spans="1:16">
      <c r="A64" s="12"/>
      <c r="B64" s="44">
        <v>719</v>
      </c>
      <c r="C64" s="20" t="s">
        <v>106</v>
      </c>
      <c r="D64" s="46">
        <v>0</v>
      </c>
      <c r="E64" s="46">
        <v>2831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2831</v>
      </c>
      <c r="O64" s="47">
        <f t="shared" si="11"/>
        <v>0.17308632917583761</v>
      </c>
      <c r="P64" s="9"/>
    </row>
    <row r="65" spans="1:119">
      <c r="A65" s="12"/>
      <c r="B65" s="44">
        <v>724</v>
      </c>
      <c r="C65" s="20" t="s">
        <v>141</v>
      </c>
      <c r="D65" s="46">
        <v>0</v>
      </c>
      <c r="E65" s="46">
        <v>51502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51502</v>
      </c>
      <c r="O65" s="47">
        <f t="shared" si="11"/>
        <v>3.1488138909268768</v>
      </c>
      <c r="P65" s="9"/>
    </row>
    <row r="66" spans="1:119">
      <c r="A66" s="12"/>
      <c r="B66" s="44">
        <v>744</v>
      </c>
      <c r="C66" s="20" t="s">
        <v>142</v>
      </c>
      <c r="D66" s="46">
        <v>0</v>
      </c>
      <c r="E66" s="46">
        <v>21249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21249</v>
      </c>
      <c r="O66" s="47">
        <f t="shared" si="11"/>
        <v>1.299156272927366</v>
      </c>
      <c r="P66" s="9"/>
    </row>
    <row r="67" spans="1:119" ht="15.75" thickBot="1">
      <c r="A67" s="12"/>
      <c r="B67" s="44">
        <v>764</v>
      </c>
      <c r="C67" s="20" t="s">
        <v>143</v>
      </c>
      <c r="D67" s="46">
        <v>0</v>
      </c>
      <c r="E67" s="46">
        <v>42028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42028</v>
      </c>
      <c r="O67" s="47">
        <f t="shared" si="11"/>
        <v>2.569576913670824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7">SUM(D5,D13,D23,D26,D30,D34,D38,D41,D44)</f>
        <v>10747383</v>
      </c>
      <c r="E68" s="15">
        <f t="shared" si="17"/>
        <v>10003774</v>
      </c>
      <c r="F68" s="15">
        <f t="shared" si="17"/>
        <v>0</v>
      </c>
      <c r="G68" s="15">
        <f t="shared" si="17"/>
        <v>0</v>
      </c>
      <c r="H68" s="15">
        <f t="shared" si="17"/>
        <v>0</v>
      </c>
      <c r="I68" s="15">
        <f t="shared" si="17"/>
        <v>0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0</v>
      </c>
      <c r="N68" s="15">
        <f>SUM(D68:M68)</f>
        <v>20751157</v>
      </c>
      <c r="O68" s="37">
        <f t="shared" si="11"/>
        <v>1268.7183296649548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144</v>
      </c>
      <c r="M70" s="118"/>
      <c r="N70" s="118"/>
      <c r="O70" s="41">
        <v>16356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3211400</v>
      </c>
      <c r="E5" s="26">
        <f t="shared" si="0"/>
        <v>358600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3570000</v>
      </c>
      <c r="O5" s="32">
        <f t="shared" ref="O5:O36" si="1">(N5/O$69)</f>
        <v>219.51669433683821</v>
      </c>
      <c r="P5" s="6"/>
    </row>
    <row r="6" spans="1:133">
      <c r="A6" s="12"/>
      <c r="B6" s="44">
        <v>511</v>
      </c>
      <c r="C6" s="20" t="s">
        <v>20</v>
      </c>
      <c r="D6" s="46">
        <v>442021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442021</v>
      </c>
      <c r="O6" s="47">
        <f t="shared" si="1"/>
        <v>27.179548668757302</v>
      </c>
      <c r="P6" s="9"/>
    </row>
    <row r="7" spans="1:133">
      <c r="A7" s="12"/>
      <c r="B7" s="44">
        <v>512</v>
      </c>
      <c r="C7" s="20" t="s">
        <v>21</v>
      </c>
      <c r="D7" s="46">
        <v>140478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140478</v>
      </c>
      <c r="O7" s="47">
        <f t="shared" si="1"/>
        <v>8.6378896882494001</v>
      </c>
      <c r="P7" s="9"/>
    </row>
    <row r="8" spans="1:133">
      <c r="A8" s="12"/>
      <c r="B8" s="44">
        <v>513</v>
      </c>
      <c r="C8" s="20" t="s">
        <v>22</v>
      </c>
      <c r="D8" s="46">
        <v>1874979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1874979</v>
      </c>
      <c r="O8" s="47">
        <f t="shared" si="1"/>
        <v>115.29109020475927</v>
      </c>
      <c r="P8" s="9"/>
    </row>
    <row r="9" spans="1:133">
      <c r="A9" s="12"/>
      <c r="B9" s="44">
        <v>514</v>
      </c>
      <c r="C9" s="20" t="s">
        <v>23</v>
      </c>
      <c r="D9" s="46">
        <v>71779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71779</v>
      </c>
      <c r="O9" s="47">
        <f t="shared" si="1"/>
        <v>4.4136383201131402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0.79936051159072741</v>
      </c>
      <c r="P10" s="9"/>
    </row>
    <row r="11" spans="1:133">
      <c r="A11" s="12"/>
      <c r="B11" s="44">
        <v>517</v>
      </c>
      <c r="C11" s="20" t="s">
        <v>25</v>
      </c>
      <c r="D11" s="46">
        <v>137451</v>
      </c>
      <c r="E11" s="46">
        <v>355600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493051</v>
      </c>
      <c r="O11" s="47">
        <f t="shared" si="1"/>
        <v>30.317346123101519</v>
      </c>
      <c r="P11" s="9"/>
    </row>
    <row r="12" spans="1:133">
      <c r="A12" s="12"/>
      <c r="B12" s="44">
        <v>519</v>
      </c>
      <c r="C12" s="20" t="s">
        <v>26</v>
      </c>
      <c r="D12" s="46">
        <v>531692</v>
      </c>
      <c r="E12" s="46">
        <v>3000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534692</v>
      </c>
      <c r="O12" s="47">
        <f t="shared" si="1"/>
        <v>32.877820820266862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4837387</v>
      </c>
      <c r="E13" s="31">
        <f t="shared" si="3"/>
        <v>3655719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8493106</v>
      </c>
      <c r="O13" s="43">
        <f t="shared" si="1"/>
        <v>522.23488901186738</v>
      </c>
      <c r="P13" s="10"/>
    </row>
    <row r="14" spans="1:133">
      <c r="A14" s="12"/>
      <c r="B14" s="44">
        <v>521</v>
      </c>
      <c r="C14" s="20" t="s">
        <v>28</v>
      </c>
      <c r="D14" s="46">
        <v>2618157</v>
      </c>
      <c r="E14" s="46">
        <v>11558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2629715</v>
      </c>
      <c r="O14" s="47">
        <f t="shared" si="1"/>
        <v>161.69925597983152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960059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960059</v>
      </c>
      <c r="O15" s="47">
        <f t="shared" si="1"/>
        <v>59.033327184406318</v>
      </c>
      <c r="P15" s="9"/>
    </row>
    <row r="16" spans="1:133">
      <c r="A16" s="12"/>
      <c r="B16" s="44">
        <v>523</v>
      </c>
      <c r="C16" s="20" t="s">
        <v>98</v>
      </c>
      <c r="D16" s="46">
        <v>1632105</v>
      </c>
      <c r="E16" s="46">
        <v>34352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1666457</v>
      </c>
      <c r="O16" s="47">
        <f t="shared" si="1"/>
        <v>102.46922462030376</v>
      </c>
      <c r="P16" s="9"/>
    </row>
    <row r="17" spans="1:16">
      <c r="A17" s="12"/>
      <c r="B17" s="44">
        <v>524</v>
      </c>
      <c r="C17" s="20" t="s">
        <v>31</v>
      </c>
      <c r="D17" s="46">
        <v>223664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223664</v>
      </c>
      <c r="O17" s="47">
        <f t="shared" si="1"/>
        <v>13.752936112648342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410441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410441</v>
      </c>
      <c r="O18" s="47">
        <f t="shared" si="1"/>
        <v>25.237717518293056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2239309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2239309</v>
      </c>
      <c r="O19" s="47">
        <f t="shared" si="1"/>
        <v>137.69347598844001</v>
      </c>
      <c r="P19" s="9"/>
    </row>
    <row r="20" spans="1:16">
      <c r="A20" s="12"/>
      <c r="B20" s="44">
        <v>527</v>
      </c>
      <c r="C20" s="20" t="s">
        <v>34</v>
      </c>
      <c r="D20" s="46">
        <v>69784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69784</v>
      </c>
      <c r="O20" s="47">
        <f t="shared" si="1"/>
        <v>4.290967226219025</v>
      </c>
      <c r="P20" s="9"/>
    </row>
    <row r="21" spans="1:16">
      <c r="A21" s="12"/>
      <c r="B21" s="44">
        <v>529</v>
      </c>
      <c r="C21" s="20" t="s">
        <v>35</v>
      </c>
      <c r="D21" s="46">
        <v>293677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293677</v>
      </c>
      <c r="O21" s="47">
        <f t="shared" si="1"/>
        <v>18.05798438172539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91423</v>
      </c>
      <c r="E22" s="31">
        <f t="shared" si="5"/>
        <v>1630219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1721642</v>
      </c>
      <c r="O22" s="43">
        <f t="shared" si="1"/>
        <v>105.86250999200639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1630219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1630219</v>
      </c>
      <c r="O23" s="47">
        <f t="shared" si="1"/>
        <v>100.24097644960955</v>
      </c>
      <c r="P23" s="9"/>
    </row>
    <row r="24" spans="1:16">
      <c r="A24" s="12"/>
      <c r="B24" s="44">
        <v>537</v>
      </c>
      <c r="C24" s="20" t="s">
        <v>38</v>
      </c>
      <c r="D24" s="46">
        <v>91329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91329</v>
      </c>
      <c r="O24" s="47">
        <f t="shared" si="1"/>
        <v>5.6157535510053496</v>
      </c>
      <c r="P24" s="9"/>
    </row>
    <row r="25" spans="1:16">
      <c r="A25" s="12"/>
      <c r="B25" s="44">
        <v>539</v>
      </c>
      <c r="C25" s="20" t="s">
        <v>39</v>
      </c>
      <c r="D25" s="46">
        <v>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94</v>
      </c>
      <c r="O25" s="47">
        <f t="shared" si="1"/>
        <v>5.7799913915021831E-3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2594734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2594734</v>
      </c>
      <c r="O26" s="43">
        <f t="shared" si="1"/>
        <v>159.54829982168113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2156676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2156676</v>
      </c>
      <c r="O27" s="47">
        <f t="shared" si="1"/>
        <v>132.61243313041874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438058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438058</v>
      </c>
      <c r="O28" s="47">
        <f t="shared" si="1"/>
        <v>26.935866691262376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32096</v>
      </c>
      <c r="E29" s="31">
        <f t="shared" si="8"/>
        <v>69908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102004</v>
      </c>
      <c r="O29" s="43">
        <f t="shared" si="1"/>
        <v>6.2721515095615814</v>
      </c>
      <c r="P29" s="10"/>
    </row>
    <row r="30" spans="1:16">
      <c r="A30" s="13"/>
      <c r="B30" s="45">
        <v>552</v>
      </c>
      <c r="C30" s="21" t="s">
        <v>85</v>
      </c>
      <c r="D30" s="46">
        <v>10885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10885</v>
      </c>
      <c r="O30" s="47">
        <f t="shared" si="1"/>
        <v>0.66931070528192826</v>
      </c>
      <c r="P30" s="9"/>
    </row>
    <row r="31" spans="1:16">
      <c r="A31" s="13"/>
      <c r="B31" s="45">
        <v>553</v>
      </c>
      <c r="C31" s="21" t="s">
        <v>44</v>
      </c>
      <c r="D31" s="46">
        <v>21211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21211</v>
      </c>
      <c r="O31" s="47">
        <f t="shared" si="1"/>
        <v>1.3042489085654554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69908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69908</v>
      </c>
      <c r="O32" s="47">
        <f t="shared" si="1"/>
        <v>4.298591895714198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388905</v>
      </c>
      <c r="E33" s="31">
        <f t="shared" si="9"/>
        <v>61523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450428</v>
      </c>
      <c r="O33" s="43">
        <f t="shared" si="1"/>
        <v>27.696488962676014</v>
      </c>
      <c r="P33" s="10"/>
    </row>
    <row r="34" spans="1:16">
      <c r="A34" s="12"/>
      <c r="B34" s="44">
        <v>561</v>
      </c>
      <c r="C34" s="20" t="s">
        <v>80</v>
      </c>
      <c r="D34" s="46">
        <v>128945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128945</v>
      </c>
      <c r="O34" s="47">
        <f t="shared" si="1"/>
        <v>7.9287339359281805</v>
      </c>
      <c r="P34" s="9"/>
    </row>
    <row r="35" spans="1:16">
      <c r="A35" s="12"/>
      <c r="B35" s="44">
        <v>562</v>
      </c>
      <c r="C35" s="20" t="s">
        <v>47</v>
      </c>
      <c r="D35" s="46">
        <v>141967</v>
      </c>
      <c r="E35" s="46">
        <v>61523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203490</v>
      </c>
      <c r="O35" s="47">
        <f t="shared" si="1"/>
        <v>12.512451577199778</v>
      </c>
      <c r="P35" s="9"/>
    </row>
    <row r="36" spans="1:16">
      <c r="A36" s="12"/>
      <c r="B36" s="44">
        <v>563</v>
      </c>
      <c r="C36" s="20" t="s">
        <v>48</v>
      </c>
      <c r="D36" s="46">
        <v>42000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42000</v>
      </c>
      <c r="O36" s="47">
        <f t="shared" si="1"/>
        <v>2.5825493451392734</v>
      </c>
      <c r="P36" s="9"/>
    </row>
    <row r="37" spans="1:16">
      <c r="A37" s="12"/>
      <c r="B37" s="44">
        <v>569</v>
      </c>
      <c r="C37" s="20" t="s">
        <v>86</v>
      </c>
      <c r="D37" s="46">
        <v>75993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75993</v>
      </c>
      <c r="O37" s="47">
        <f t="shared" ref="O37:O67" si="11">(N37/O$69)</f>
        <v>4.6727541044087806</v>
      </c>
      <c r="P37" s="9"/>
    </row>
    <row r="38" spans="1:16" ht="15.75">
      <c r="A38" s="28" t="s">
        <v>49</v>
      </c>
      <c r="B38" s="29"/>
      <c r="C38" s="30"/>
      <c r="D38" s="31">
        <f t="shared" ref="D38:M38" si="12">SUM(D39:D40)</f>
        <v>0</v>
      </c>
      <c r="E38" s="31">
        <f t="shared" si="12"/>
        <v>373118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373118</v>
      </c>
      <c r="O38" s="43">
        <f t="shared" si="11"/>
        <v>22.942753489516079</v>
      </c>
      <c r="P38" s="9"/>
    </row>
    <row r="39" spans="1:16">
      <c r="A39" s="12"/>
      <c r="B39" s="44">
        <v>571</v>
      </c>
      <c r="C39" s="20" t="s">
        <v>50</v>
      </c>
      <c r="D39" s="46">
        <v>0</v>
      </c>
      <c r="E39" s="46">
        <v>226529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226529</v>
      </c>
      <c r="O39" s="47">
        <f t="shared" si="11"/>
        <v>13.929102871548915</v>
      </c>
      <c r="P39" s="9"/>
    </row>
    <row r="40" spans="1:16">
      <c r="A40" s="12"/>
      <c r="B40" s="44">
        <v>572</v>
      </c>
      <c r="C40" s="20" t="s">
        <v>51</v>
      </c>
      <c r="D40" s="46">
        <v>0</v>
      </c>
      <c r="E40" s="46">
        <v>146589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146589</v>
      </c>
      <c r="O40" s="47">
        <f t="shared" si="11"/>
        <v>9.0136506179671656</v>
      </c>
      <c r="P40" s="9"/>
    </row>
    <row r="41" spans="1:16" ht="15.75">
      <c r="A41" s="28" t="s">
        <v>75</v>
      </c>
      <c r="B41" s="29"/>
      <c r="C41" s="30"/>
      <c r="D41" s="31">
        <f t="shared" ref="D41:M41" si="13">SUM(D42:D43)</f>
        <v>538409</v>
      </c>
      <c r="E41" s="31">
        <f t="shared" si="13"/>
        <v>640077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1178486</v>
      </c>
      <c r="O41" s="43">
        <f t="shared" si="11"/>
        <v>72.464243989423849</v>
      </c>
      <c r="P41" s="9"/>
    </row>
    <row r="42" spans="1:16">
      <c r="A42" s="12"/>
      <c r="B42" s="44">
        <v>581</v>
      </c>
      <c r="C42" s="20" t="s">
        <v>52</v>
      </c>
      <c r="D42" s="46">
        <v>538409</v>
      </c>
      <c r="E42" s="46">
        <v>553575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1091984</v>
      </c>
      <c r="O42" s="47">
        <f t="shared" si="11"/>
        <v>67.145299145299148</v>
      </c>
      <c r="P42" s="9"/>
    </row>
    <row r="43" spans="1:16">
      <c r="A43" s="12"/>
      <c r="B43" s="44">
        <v>587</v>
      </c>
      <c r="C43" s="20" t="s">
        <v>54</v>
      </c>
      <c r="D43" s="46">
        <v>0</v>
      </c>
      <c r="E43" s="46">
        <v>86502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86502</v>
      </c>
      <c r="O43" s="47">
        <f t="shared" si="11"/>
        <v>5.3189448441247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SUM(D45:D66)</f>
        <v>164072</v>
      </c>
      <c r="E44" s="31">
        <f t="shared" si="15"/>
        <v>507337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671409</v>
      </c>
      <c r="O44" s="43">
        <f t="shared" si="11"/>
        <v>41.284449363586056</v>
      </c>
      <c r="P44" s="9"/>
    </row>
    <row r="45" spans="1:16">
      <c r="A45" s="12"/>
      <c r="B45" s="44">
        <v>601</v>
      </c>
      <c r="C45" s="20" t="s">
        <v>56</v>
      </c>
      <c r="D45" s="46">
        <v>6914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6914</v>
      </c>
      <c r="O45" s="47">
        <f t="shared" si="11"/>
        <v>0.42513681362602224</v>
      </c>
      <c r="P45" s="9"/>
    </row>
    <row r="46" spans="1:16">
      <c r="A46" s="12"/>
      <c r="B46" s="44">
        <v>602</v>
      </c>
      <c r="C46" s="20" t="s">
        <v>57</v>
      </c>
      <c r="D46" s="46">
        <v>3984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3984</v>
      </c>
      <c r="O46" s="47">
        <f t="shared" si="11"/>
        <v>0.24497325216749677</v>
      </c>
      <c r="P46" s="9"/>
    </row>
    <row r="47" spans="1:16">
      <c r="A47" s="12"/>
      <c r="B47" s="44">
        <v>603</v>
      </c>
      <c r="C47" s="20" t="s">
        <v>58</v>
      </c>
      <c r="D47" s="46">
        <v>8321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8321</v>
      </c>
      <c r="O47" s="47">
        <f t="shared" si="11"/>
        <v>0.51165221668818794</v>
      </c>
      <c r="P47" s="9"/>
    </row>
    <row r="48" spans="1:16">
      <c r="A48" s="12"/>
      <c r="B48" s="44">
        <v>604</v>
      </c>
      <c r="C48" s="20" t="s">
        <v>59</v>
      </c>
      <c r="D48" s="46">
        <v>4976</v>
      </c>
      <c r="E48" s="46">
        <v>132247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137223</v>
      </c>
      <c r="O48" s="47">
        <f t="shared" si="11"/>
        <v>8.4377421140011073</v>
      </c>
      <c r="P48" s="9"/>
    </row>
    <row r="49" spans="1:16">
      <c r="A49" s="12"/>
      <c r="B49" s="44">
        <v>605</v>
      </c>
      <c r="C49" s="20" t="s">
        <v>60</v>
      </c>
      <c r="D49" s="46">
        <v>3020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3020</v>
      </c>
      <c r="O49" s="47">
        <f t="shared" si="11"/>
        <v>0.1856975957695382</v>
      </c>
      <c r="P49" s="9"/>
    </row>
    <row r="50" spans="1:16">
      <c r="A50" s="12"/>
      <c r="B50" s="44">
        <v>608</v>
      </c>
      <c r="C50" s="20" t="s">
        <v>61</v>
      </c>
      <c r="D50" s="46">
        <v>0</v>
      </c>
      <c r="E50" s="46">
        <v>20224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20224</v>
      </c>
      <c r="O50" s="47">
        <f t="shared" si="11"/>
        <v>1.2435589989546825</v>
      </c>
      <c r="P50" s="9"/>
    </row>
    <row r="51" spans="1:16">
      <c r="A51" s="12"/>
      <c r="B51" s="44">
        <v>614</v>
      </c>
      <c r="C51" s="20" t="s">
        <v>62</v>
      </c>
      <c r="D51" s="46">
        <v>0</v>
      </c>
      <c r="E51" s="46">
        <v>56033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2" si="16">SUM(D51:M51)</f>
        <v>56033</v>
      </c>
      <c r="O51" s="47">
        <f t="shared" si="11"/>
        <v>3.4454282727664021</v>
      </c>
      <c r="P51" s="9"/>
    </row>
    <row r="52" spans="1:16">
      <c r="A52" s="12"/>
      <c r="B52" s="44">
        <v>616</v>
      </c>
      <c r="C52" s="20" t="s">
        <v>63</v>
      </c>
      <c r="D52" s="46">
        <v>4500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4500</v>
      </c>
      <c r="O52" s="47">
        <f t="shared" si="11"/>
        <v>0.27670171555063644</v>
      </c>
      <c r="P52" s="9"/>
    </row>
    <row r="53" spans="1:16">
      <c r="A53" s="12"/>
      <c r="B53" s="44">
        <v>634</v>
      </c>
      <c r="C53" s="20" t="s">
        <v>64</v>
      </c>
      <c r="D53" s="46">
        <v>0</v>
      </c>
      <c r="E53" s="46">
        <v>55181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55181</v>
      </c>
      <c r="O53" s="47">
        <f t="shared" si="11"/>
        <v>3.3930394146221485</v>
      </c>
      <c r="P53" s="9"/>
    </row>
    <row r="54" spans="1:16">
      <c r="A54" s="12"/>
      <c r="B54" s="44">
        <v>654</v>
      </c>
      <c r="C54" s="20" t="s">
        <v>100</v>
      </c>
      <c r="D54" s="46">
        <v>42696</v>
      </c>
      <c r="E54" s="46">
        <v>34809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77505</v>
      </c>
      <c r="O54" s="47">
        <f t="shared" si="11"/>
        <v>4.7657258808337941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29222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29222</v>
      </c>
      <c r="O55" s="47">
        <f t="shared" si="11"/>
        <v>1.7968394515157105</v>
      </c>
      <c r="P55" s="9"/>
    </row>
    <row r="56" spans="1:16">
      <c r="A56" s="12"/>
      <c r="B56" s="44">
        <v>685</v>
      </c>
      <c r="C56" s="20" t="s">
        <v>67</v>
      </c>
      <c r="D56" s="46">
        <v>10007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10007</v>
      </c>
      <c r="O56" s="47">
        <f t="shared" si="11"/>
        <v>0.61532312611449302</v>
      </c>
      <c r="P56" s="9"/>
    </row>
    <row r="57" spans="1:16">
      <c r="A57" s="12"/>
      <c r="B57" s="44">
        <v>689</v>
      </c>
      <c r="C57" s="20" t="s">
        <v>101</v>
      </c>
      <c r="D57" s="46">
        <v>0</v>
      </c>
      <c r="E57" s="46">
        <v>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61</v>
      </c>
      <c r="O57" s="47">
        <f t="shared" si="11"/>
        <v>3.7508454774641824E-3</v>
      </c>
      <c r="P57" s="9"/>
    </row>
    <row r="58" spans="1:16">
      <c r="A58" s="12"/>
      <c r="B58" s="44">
        <v>694</v>
      </c>
      <c r="C58" s="20" t="s">
        <v>69</v>
      </c>
      <c r="D58" s="46">
        <v>0</v>
      </c>
      <c r="E58" s="46">
        <v>24072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24072</v>
      </c>
      <c r="O58" s="47">
        <f t="shared" si="11"/>
        <v>1.4801697103855378</v>
      </c>
      <c r="P58" s="9"/>
    </row>
    <row r="59" spans="1:16">
      <c r="A59" s="12"/>
      <c r="B59" s="44">
        <v>711</v>
      </c>
      <c r="C59" s="20" t="s">
        <v>102</v>
      </c>
      <c r="D59" s="46">
        <v>51195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51195</v>
      </c>
      <c r="O59" s="47">
        <f t="shared" si="11"/>
        <v>3.147943183914407</v>
      </c>
      <c r="P59" s="9"/>
    </row>
    <row r="60" spans="1:16">
      <c r="A60" s="12"/>
      <c r="B60" s="44">
        <v>712</v>
      </c>
      <c r="C60" s="20" t="s">
        <v>103</v>
      </c>
      <c r="D60" s="46">
        <v>0</v>
      </c>
      <c r="E60" s="46">
        <v>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</v>
      </c>
      <c r="O60" s="47">
        <f t="shared" si="11"/>
        <v>6.1489270122363652E-5</v>
      </c>
      <c r="P60" s="9"/>
    </row>
    <row r="61" spans="1:16">
      <c r="A61" s="12"/>
      <c r="B61" s="44">
        <v>713</v>
      </c>
      <c r="C61" s="20" t="s">
        <v>104</v>
      </c>
      <c r="D61" s="46">
        <v>28459</v>
      </c>
      <c r="E61" s="46">
        <v>10246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38705</v>
      </c>
      <c r="O61" s="47">
        <f t="shared" si="11"/>
        <v>2.3799422000860848</v>
      </c>
      <c r="P61" s="9"/>
    </row>
    <row r="62" spans="1:16">
      <c r="A62" s="12"/>
      <c r="B62" s="44">
        <v>714</v>
      </c>
      <c r="C62" s="20" t="s">
        <v>105</v>
      </c>
      <c r="D62" s="46">
        <v>0</v>
      </c>
      <c r="E62" s="46">
        <v>1965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1965</v>
      </c>
      <c r="O62" s="47">
        <f t="shared" si="11"/>
        <v>0.12082641579044456</v>
      </c>
      <c r="P62" s="9"/>
    </row>
    <row r="63" spans="1:16">
      <c r="A63" s="12"/>
      <c r="B63" s="44">
        <v>719</v>
      </c>
      <c r="C63" s="20" t="s">
        <v>106</v>
      </c>
      <c r="D63" s="46">
        <v>0</v>
      </c>
      <c r="E63" s="46">
        <v>25860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25860</v>
      </c>
      <c r="O63" s="47">
        <f t="shared" si="11"/>
        <v>1.590112525364324</v>
      </c>
      <c r="P63" s="9"/>
    </row>
    <row r="64" spans="1:16">
      <c r="A64" s="12"/>
      <c r="B64" s="44">
        <v>724</v>
      </c>
      <c r="C64" s="20" t="s">
        <v>74</v>
      </c>
      <c r="D64" s="46">
        <v>0</v>
      </c>
      <c r="E64" s="46">
        <v>51424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51424</v>
      </c>
      <c r="O64" s="47">
        <f t="shared" si="11"/>
        <v>3.1620242267724281</v>
      </c>
      <c r="P64" s="9"/>
    </row>
    <row r="65" spans="1:119">
      <c r="A65" s="12"/>
      <c r="B65" s="44">
        <v>744</v>
      </c>
      <c r="C65" s="20" t="s">
        <v>81</v>
      </c>
      <c r="D65" s="46">
        <v>0</v>
      </c>
      <c r="E65" s="46">
        <v>20490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20490</v>
      </c>
      <c r="O65" s="47">
        <f t="shared" si="11"/>
        <v>1.2599151448072312</v>
      </c>
      <c r="P65" s="9"/>
    </row>
    <row r="66" spans="1:119" ht="15.75" thickBot="1">
      <c r="A66" s="12"/>
      <c r="B66" s="44">
        <v>764</v>
      </c>
      <c r="C66" s="20" t="s">
        <v>77</v>
      </c>
      <c r="D66" s="46">
        <v>0</v>
      </c>
      <c r="E66" s="46">
        <v>45502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45502</v>
      </c>
      <c r="O66" s="47">
        <f t="shared" si="11"/>
        <v>2.7978847691077906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SUM(D5,D13,D22,D26,D29,D33,D38,D41,D44)</f>
        <v>9263692</v>
      </c>
      <c r="E67" s="15">
        <f t="shared" si="17"/>
        <v>9891235</v>
      </c>
      <c r="F67" s="15">
        <f t="shared" si="17"/>
        <v>0</v>
      </c>
      <c r="G67" s="15">
        <f t="shared" si="17"/>
        <v>0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19154927</v>
      </c>
      <c r="O67" s="37">
        <f t="shared" si="11"/>
        <v>1177.8224804771567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107</v>
      </c>
      <c r="M69" s="118"/>
      <c r="N69" s="118"/>
      <c r="O69" s="41">
        <v>16263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83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2996520</v>
      </c>
      <c r="E5" s="26">
        <f t="shared" si="0"/>
        <v>350107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3346627</v>
      </c>
      <c r="O5" s="32">
        <f t="shared" ref="O5:O36" si="1">(N5/O$69)</f>
        <v>205.33973493680207</v>
      </c>
      <c r="P5" s="6"/>
    </row>
    <row r="6" spans="1:133">
      <c r="A6" s="12"/>
      <c r="B6" s="44">
        <v>511</v>
      </c>
      <c r="C6" s="20" t="s">
        <v>20</v>
      </c>
      <c r="D6" s="46">
        <v>453955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453955</v>
      </c>
      <c r="O6" s="47">
        <f t="shared" si="1"/>
        <v>27.853417597251198</v>
      </c>
      <c r="P6" s="9"/>
    </row>
    <row r="7" spans="1:133">
      <c r="A7" s="12"/>
      <c r="B7" s="44">
        <v>512</v>
      </c>
      <c r="C7" s="20" t="s">
        <v>21</v>
      </c>
      <c r="D7" s="46">
        <v>187607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187607</v>
      </c>
      <c r="O7" s="47">
        <f t="shared" si="1"/>
        <v>11.511044299914101</v>
      </c>
      <c r="P7" s="9"/>
    </row>
    <row r="8" spans="1:133">
      <c r="A8" s="12"/>
      <c r="B8" s="44">
        <v>513</v>
      </c>
      <c r="C8" s="20" t="s">
        <v>22</v>
      </c>
      <c r="D8" s="46">
        <v>1826523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1826523</v>
      </c>
      <c r="O8" s="47">
        <f t="shared" si="1"/>
        <v>112.07037673334152</v>
      </c>
      <c r="P8" s="9"/>
    </row>
    <row r="9" spans="1:133">
      <c r="A9" s="12"/>
      <c r="B9" s="44">
        <v>514</v>
      </c>
      <c r="C9" s="20" t="s">
        <v>23</v>
      </c>
      <c r="D9" s="46">
        <v>71125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71125</v>
      </c>
      <c r="O9" s="47">
        <f t="shared" si="1"/>
        <v>4.364032396613081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0.79764388268499198</v>
      </c>
      <c r="P10" s="9"/>
    </row>
    <row r="11" spans="1:133">
      <c r="A11" s="12"/>
      <c r="B11" s="44">
        <v>517</v>
      </c>
      <c r="C11" s="20" t="s">
        <v>25</v>
      </c>
      <c r="D11" s="46">
        <v>94115</v>
      </c>
      <c r="E11" s="46">
        <v>321428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415543</v>
      </c>
      <c r="O11" s="47">
        <f t="shared" si="1"/>
        <v>25.496563995582282</v>
      </c>
      <c r="P11" s="9"/>
    </row>
    <row r="12" spans="1:133">
      <c r="A12" s="12"/>
      <c r="B12" s="44">
        <v>519</v>
      </c>
      <c r="C12" s="20" t="s">
        <v>26</v>
      </c>
      <c r="D12" s="46">
        <v>350195</v>
      </c>
      <c r="E12" s="46">
        <v>28679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378874</v>
      </c>
      <c r="O12" s="47">
        <f t="shared" si="1"/>
        <v>23.246656031414897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4817522</v>
      </c>
      <c r="E13" s="31">
        <f t="shared" si="3"/>
        <v>3703836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8521358</v>
      </c>
      <c r="O13" s="43">
        <f t="shared" si="1"/>
        <v>522.84685237452447</v>
      </c>
      <c r="P13" s="10"/>
    </row>
    <row r="14" spans="1:133">
      <c r="A14" s="12"/>
      <c r="B14" s="44">
        <v>521</v>
      </c>
      <c r="C14" s="20" t="s">
        <v>28</v>
      </c>
      <c r="D14" s="46">
        <v>2680708</v>
      </c>
      <c r="E14" s="46">
        <v>92240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2772948</v>
      </c>
      <c r="O14" s="47">
        <f t="shared" si="1"/>
        <v>170.14038532335255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297676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297676</v>
      </c>
      <c r="O15" s="47">
        <f t="shared" si="1"/>
        <v>18.264572340164438</v>
      </c>
      <c r="P15" s="9"/>
    </row>
    <row r="16" spans="1:133">
      <c r="A16" s="12"/>
      <c r="B16" s="44">
        <v>523</v>
      </c>
      <c r="C16" s="20" t="s">
        <v>30</v>
      </c>
      <c r="D16" s="46">
        <v>1613870</v>
      </c>
      <c r="E16" s="46">
        <v>1668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1615538</v>
      </c>
      <c r="O16" s="47">
        <f t="shared" si="1"/>
        <v>99.124923303472812</v>
      </c>
      <c r="P16" s="9"/>
    </row>
    <row r="17" spans="1:16">
      <c r="A17" s="12"/>
      <c r="B17" s="44">
        <v>524</v>
      </c>
      <c r="C17" s="20" t="s">
        <v>31</v>
      </c>
      <c r="D17" s="46">
        <v>185161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185161</v>
      </c>
      <c r="O17" s="47">
        <f t="shared" si="1"/>
        <v>11.360964535525831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956034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956034</v>
      </c>
      <c r="O18" s="47">
        <f t="shared" si="1"/>
        <v>58.659590133758741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2145718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2145718</v>
      </c>
      <c r="O19" s="47">
        <f t="shared" si="1"/>
        <v>131.65529512823659</v>
      </c>
      <c r="P19" s="9"/>
    </row>
    <row r="20" spans="1:16">
      <c r="A20" s="12"/>
      <c r="B20" s="44">
        <v>527</v>
      </c>
      <c r="C20" s="20" t="s">
        <v>34</v>
      </c>
      <c r="D20" s="46">
        <v>60856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60856</v>
      </c>
      <c r="O20" s="47">
        <f t="shared" si="1"/>
        <v>3.7339550865136828</v>
      </c>
      <c r="P20" s="9"/>
    </row>
    <row r="21" spans="1:16">
      <c r="A21" s="12"/>
      <c r="B21" s="44">
        <v>529</v>
      </c>
      <c r="C21" s="20" t="s">
        <v>35</v>
      </c>
      <c r="D21" s="46">
        <v>276927</v>
      </c>
      <c r="E21" s="46">
        <v>210500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487427</v>
      </c>
      <c r="O21" s="47">
        <f t="shared" si="1"/>
        <v>29.907166523499814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202512</v>
      </c>
      <c r="E22" s="31">
        <f t="shared" si="5"/>
        <v>1475128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1677640</v>
      </c>
      <c r="O22" s="43">
        <f t="shared" si="1"/>
        <v>102.93532948828077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1475128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1475128</v>
      </c>
      <c r="O23" s="47">
        <f t="shared" si="1"/>
        <v>90.509755798257459</v>
      </c>
      <c r="P23" s="9"/>
    </row>
    <row r="24" spans="1:16">
      <c r="A24" s="12"/>
      <c r="B24" s="44">
        <v>537</v>
      </c>
      <c r="C24" s="20" t="s">
        <v>38</v>
      </c>
      <c r="D24" s="46">
        <v>57816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57816</v>
      </c>
      <c r="O24" s="47">
        <f t="shared" si="1"/>
        <v>3.5474291324088845</v>
      </c>
      <c r="P24" s="9"/>
    </row>
    <row r="25" spans="1:16">
      <c r="A25" s="12"/>
      <c r="B25" s="44">
        <v>539</v>
      </c>
      <c r="C25" s="20" t="s">
        <v>39</v>
      </c>
      <c r="D25" s="46">
        <v>144696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144696</v>
      </c>
      <c r="O25" s="47">
        <f t="shared" si="1"/>
        <v>8.8781445576144318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2789213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2789213</v>
      </c>
      <c r="O26" s="43">
        <f t="shared" si="1"/>
        <v>171.13836053503496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2199058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2199058</v>
      </c>
      <c r="O27" s="47">
        <f t="shared" si="1"/>
        <v>134.92808933611485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590155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590155</v>
      </c>
      <c r="O28" s="47">
        <f t="shared" si="1"/>
        <v>36.210271198920111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34456</v>
      </c>
      <c r="E29" s="31">
        <f t="shared" si="8"/>
        <v>296046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330502</v>
      </c>
      <c r="O29" s="43">
        <f t="shared" si="1"/>
        <v>20.278684501165788</v>
      </c>
      <c r="P29" s="10"/>
    </row>
    <row r="30" spans="1:16">
      <c r="A30" s="13"/>
      <c r="B30" s="45">
        <v>552</v>
      </c>
      <c r="C30" s="21" t="s">
        <v>85</v>
      </c>
      <c r="D30" s="46">
        <v>13290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13290</v>
      </c>
      <c r="O30" s="47">
        <f t="shared" si="1"/>
        <v>0.81543747699104185</v>
      </c>
      <c r="P30" s="9"/>
    </row>
    <row r="31" spans="1:16">
      <c r="A31" s="13"/>
      <c r="B31" s="45">
        <v>553</v>
      </c>
      <c r="C31" s="21" t="s">
        <v>44</v>
      </c>
      <c r="D31" s="46">
        <v>21166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21166</v>
      </c>
      <c r="O31" s="47">
        <f t="shared" si="1"/>
        <v>1.298686955454657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296046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296046</v>
      </c>
      <c r="O32" s="47">
        <f t="shared" si="1"/>
        <v>18.164560068720089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460621</v>
      </c>
      <c r="E33" s="31">
        <f t="shared" si="9"/>
        <v>89197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549818</v>
      </c>
      <c r="O33" s="43">
        <f t="shared" si="1"/>
        <v>33.735304945392073</v>
      </c>
      <c r="P33" s="10"/>
    </row>
    <row r="34" spans="1:16">
      <c r="A34" s="12"/>
      <c r="B34" s="44">
        <v>561</v>
      </c>
      <c r="C34" s="20" t="s">
        <v>80</v>
      </c>
      <c r="D34" s="46">
        <v>163971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163971</v>
      </c>
      <c r="O34" s="47">
        <f t="shared" si="1"/>
        <v>10.060805006749295</v>
      </c>
      <c r="P34" s="9"/>
    </row>
    <row r="35" spans="1:16">
      <c r="A35" s="12"/>
      <c r="B35" s="44">
        <v>562</v>
      </c>
      <c r="C35" s="20" t="s">
        <v>47</v>
      </c>
      <c r="D35" s="46">
        <v>177814</v>
      </c>
      <c r="E35" s="46">
        <v>89197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267011</v>
      </c>
      <c r="O35" s="47">
        <f t="shared" si="1"/>
        <v>16.383053135354032</v>
      </c>
      <c r="P35" s="9"/>
    </row>
    <row r="36" spans="1:16">
      <c r="A36" s="12"/>
      <c r="B36" s="44">
        <v>563</v>
      </c>
      <c r="C36" s="20" t="s">
        <v>48</v>
      </c>
      <c r="D36" s="46">
        <v>42000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42000</v>
      </c>
      <c r="O36" s="47">
        <f t="shared" si="1"/>
        <v>2.5770033132899743</v>
      </c>
      <c r="P36" s="9"/>
    </row>
    <row r="37" spans="1:16">
      <c r="A37" s="12"/>
      <c r="B37" s="44">
        <v>569</v>
      </c>
      <c r="C37" s="20" t="s">
        <v>86</v>
      </c>
      <c r="D37" s="46">
        <v>76836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76836</v>
      </c>
      <c r="O37" s="47">
        <f t="shared" ref="O37:O67" si="11">(N37/O$69)</f>
        <v>4.7144434899987733</v>
      </c>
      <c r="P37" s="9"/>
    </row>
    <row r="38" spans="1:16" ht="15.75">
      <c r="A38" s="28" t="s">
        <v>49</v>
      </c>
      <c r="B38" s="29"/>
      <c r="C38" s="30"/>
      <c r="D38" s="31">
        <f t="shared" ref="D38:M38" si="12">SUM(D39:D40)</f>
        <v>0</v>
      </c>
      <c r="E38" s="31">
        <f t="shared" si="12"/>
        <v>482543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482543</v>
      </c>
      <c r="O38" s="43">
        <f t="shared" si="11"/>
        <v>29.607497852497239</v>
      </c>
      <c r="P38" s="9"/>
    </row>
    <row r="39" spans="1:16">
      <c r="A39" s="12"/>
      <c r="B39" s="44">
        <v>571</v>
      </c>
      <c r="C39" s="20" t="s">
        <v>50</v>
      </c>
      <c r="D39" s="46">
        <v>0</v>
      </c>
      <c r="E39" s="46">
        <v>215948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215948</v>
      </c>
      <c r="O39" s="47">
        <f t="shared" si="11"/>
        <v>13.249969321389127</v>
      </c>
      <c r="P39" s="9"/>
    </row>
    <row r="40" spans="1:16">
      <c r="A40" s="12"/>
      <c r="B40" s="44">
        <v>572</v>
      </c>
      <c r="C40" s="20" t="s">
        <v>51</v>
      </c>
      <c r="D40" s="46">
        <v>0</v>
      </c>
      <c r="E40" s="46">
        <v>266595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266595</v>
      </c>
      <c r="O40" s="47">
        <f t="shared" si="11"/>
        <v>16.357528531108112</v>
      </c>
      <c r="P40" s="9"/>
    </row>
    <row r="41" spans="1:16" ht="15.75">
      <c r="A41" s="28" t="s">
        <v>75</v>
      </c>
      <c r="B41" s="29"/>
      <c r="C41" s="30"/>
      <c r="D41" s="31">
        <f t="shared" ref="D41:M41" si="13">SUM(D42:D43)</f>
        <v>904499</v>
      </c>
      <c r="E41" s="31">
        <f t="shared" si="13"/>
        <v>661202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1565701</v>
      </c>
      <c r="O41" s="43">
        <f t="shared" si="11"/>
        <v>96.067063443367289</v>
      </c>
      <c r="P41" s="9"/>
    </row>
    <row r="42" spans="1:16">
      <c r="A42" s="12"/>
      <c r="B42" s="44">
        <v>581</v>
      </c>
      <c r="C42" s="20" t="s">
        <v>52</v>
      </c>
      <c r="D42" s="46">
        <v>904499</v>
      </c>
      <c r="E42" s="46">
        <v>593573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1498072</v>
      </c>
      <c r="O42" s="47">
        <f t="shared" si="11"/>
        <v>91.917535893974716</v>
      </c>
      <c r="P42" s="9"/>
    </row>
    <row r="43" spans="1:16">
      <c r="A43" s="12"/>
      <c r="B43" s="44">
        <v>587</v>
      </c>
      <c r="C43" s="20" t="s">
        <v>54</v>
      </c>
      <c r="D43" s="46">
        <v>0</v>
      </c>
      <c r="E43" s="46">
        <v>67629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67629</v>
      </c>
      <c r="O43" s="47">
        <f t="shared" si="11"/>
        <v>4.1495275493925634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SUM(D45:D66)</f>
        <v>156051</v>
      </c>
      <c r="E44" s="31">
        <f t="shared" si="15"/>
        <v>509339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665390</v>
      </c>
      <c r="O44" s="43">
        <f t="shared" si="11"/>
        <v>40.82648177690514</v>
      </c>
      <c r="P44" s="9"/>
    </row>
    <row r="45" spans="1:16">
      <c r="A45" s="12"/>
      <c r="B45" s="44">
        <v>601</v>
      </c>
      <c r="C45" s="20" t="s">
        <v>56</v>
      </c>
      <c r="D45" s="46">
        <v>5140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5140</v>
      </c>
      <c r="O45" s="47">
        <f t="shared" si="11"/>
        <v>0.31537611976929686</v>
      </c>
      <c r="P45" s="9"/>
    </row>
    <row r="46" spans="1:16">
      <c r="A46" s="12"/>
      <c r="B46" s="44">
        <v>602</v>
      </c>
      <c r="C46" s="20" t="s">
        <v>57</v>
      </c>
      <c r="D46" s="46">
        <v>3828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3828</v>
      </c>
      <c r="O46" s="47">
        <f t="shared" si="11"/>
        <v>0.23487544483985764</v>
      </c>
      <c r="P46" s="9"/>
    </row>
    <row r="47" spans="1:16">
      <c r="A47" s="12"/>
      <c r="B47" s="44">
        <v>603</v>
      </c>
      <c r="C47" s="20" t="s">
        <v>58</v>
      </c>
      <c r="D47" s="46">
        <v>8321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8321</v>
      </c>
      <c r="O47" s="47">
        <f t="shared" si="11"/>
        <v>0.51055344214013987</v>
      </c>
      <c r="P47" s="9"/>
    </row>
    <row r="48" spans="1:16">
      <c r="A48" s="12"/>
      <c r="B48" s="44">
        <v>604</v>
      </c>
      <c r="C48" s="20" t="s">
        <v>59</v>
      </c>
      <c r="D48" s="46">
        <v>5305</v>
      </c>
      <c r="E48" s="46">
        <v>121694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126999</v>
      </c>
      <c r="O48" s="47">
        <f t="shared" si="11"/>
        <v>7.7923058043931768</v>
      </c>
      <c r="P48" s="9"/>
    </row>
    <row r="49" spans="1:16">
      <c r="A49" s="12"/>
      <c r="B49" s="44">
        <v>605</v>
      </c>
      <c r="C49" s="20" t="s">
        <v>60</v>
      </c>
      <c r="D49" s="46">
        <v>4246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4246</v>
      </c>
      <c r="O49" s="47">
        <f t="shared" si="11"/>
        <v>0.2605227635292674</v>
      </c>
      <c r="P49" s="9"/>
    </row>
    <row r="50" spans="1:16">
      <c r="A50" s="12"/>
      <c r="B50" s="44">
        <v>608</v>
      </c>
      <c r="C50" s="20" t="s">
        <v>61</v>
      </c>
      <c r="D50" s="46">
        <v>0</v>
      </c>
      <c r="E50" s="46">
        <v>17029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17029</v>
      </c>
      <c r="O50" s="47">
        <f t="shared" si="11"/>
        <v>1.0448521290955946</v>
      </c>
      <c r="P50" s="9"/>
    </row>
    <row r="51" spans="1:16">
      <c r="A51" s="12"/>
      <c r="B51" s="44">
        <v>614</v>
      </c>
      <c r="C51" s="20" t="s">
        <v>62</v>
      </c>
      <c r="D51" s="46">
        <v>0</v>
      </c>
      <c r="E51" s="46">
        <v>51536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2" si="16">SUM(D51:M51)</f>
        <v>51536</v>
      </c>
      <c r="O51" s="47">
        <f t="shared" si="11"/>
        <v>3.1621057798502883</v>
      </c>
      <c r="P51" s="9"/>
    </row>
    <row r="52" spans="1:16">
      <c r="A52" s="12"/>
      <c r="B52" s="44">
        <v>616</v>
      </c>
      <c r="C52" s="20" t="s">
        <v>63</v>
      </c>
      <c r="D52" s="46">
        <v>5700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5700</v>
      </c>
      <c r="O52" s="47">
        <f t="shared" si="11"/>
        <v>0.34973616394649648</v>
      </c>
      <c r="P52" s="9"/>
    </row>
    <row r="53" spans="1:16">
      <c r="A53" s="12"/>
      <c r="B53" s="44">
        <v>634</v>
      </c>
      <c r="C53" s="20" t="s">
        <v>64</v>
      </c>
      <c r="D53" s="46">
        <v>0</v>
      </c>
      <c r="E53" s="46">
        <v>53074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53074</v>
      </c>
      <c r="O53" s="47">
        <f t="shared" si="11"/>
        <v>3.2564731868940973</v>
      </c>
      <c r="P53" s="9"/>
    </row>
    <row r="54" spans="1:16">
      <c r="A54" s="12"/>
      <c r="B54" s="44">
        <v>654</v>
      </c>
      <c r="C54" s="20" t="s">
        <v>65</v>
      </c>
      <c r="D54" s="46">
        <v>40982</v>
      </c>
      <c r="E54" s="46">
        <v>32921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73903</v>
      </c>
      <c r="O54" s="47">
        <f t="shared" si="11"/>
        <v>4.5344827586206895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29419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29419</v>
      </c>
      <c r="O55" s="47">
        <f t="shared" si="11"/>
        <v>1.8050681065161369</v>
      </c>
      <c r="P55" s="9"/>
    </row>
    <row r="56" spans="1:16">
      <c r="A56" s="12"/>
      <c r="B56" s="44">
        <v>685</v>
      </c>
      <c r="C56" s="20" t="s">
        <v>67</v>
      </c>
      <c r="D56" s="46">
        <v>10007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10007</v>
      </c>
      <c r="O56" s="47">
        <f t="shared" si="11"/>
        <v>0.61400171800220882</v>
      </c>
      <c r="P56" s="9"/>
    </row>
    <row r="57" spans="1:16">
      <c r="A57" s="12"/>
      <c r="B57" s="44">
        <v>689</v>
      </c>
      <c r="C57" s="20" t="s">
        <v>68</v>
      </c>
      <c r="D57" s="46">
        <v>0</v>
      </c>
      <c r="E57" s="46">
        <v>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62</v>
      </c>
      <c r="O57" s="47">
        <f t="shared" si="11"/>
        <v>3.8041477481899622E-3</v>
      </c>
      <c r="P57" s="9"/>
    </row>
    <row r="58" spans="1:16">
      <c r="A58" s="12"/>
      <c r="B58" s="44">
        <v>694</v>
      </c>
      <c r="C58" s="20" t="s">
        <v>69</v>
      </c>
      <c r="D58" s="46">
        <v>0</v>
      </c>
      <c r="E58" s="46">
        <v>23315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23315</v>
      </c>
      <c r="O58" s="47">
        <f t="shared" si="11"/>
        <v>1.4305436249846606</v>
      </c>
      <c r="P58" s="9"/>
    </row>
    <row r="59" spans="1:16">
      <c r="A59" s="12"/>
      <c r="B59" s="44">
        <v>711</v>
      </c>
      <c r="C59" s="20" t="s">
        <v>70</v>
      </c>
      <c r="D59" s="46">
        <v>44733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44733</v>
      </c>
      <c r="O59" s="47">
        <f t="shared" si="11"/>
        <v>2.7446926003190577</v>
      </c>
      <c r="P59" s="9"/>
    </row>
    <row r="60" spans="1:16">
      <c r="A60" s="12"/>
      <c r="B60" s="44">
        <v>712</v>
      </c>
      <c r="C60" s="20" t="s">
        <v>95</v>
      </c>
      <c r="D60" s="46">
        <v>0</v>
      </c>
      <c r="E60" s="46">
        <v>55776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55776</v>
      </c>
      <c r="O60" s="47">
        <f t="shared" si="11"/>
        <v>3.4222604000490859</v>
      </c>
      <c r="P60" s="9"/>
    </row>
    <row r="61" spans="1:16">
      <c r="A61" s="12"/>
      <c r="B61" s="44">
        <v>713</v>
      </c>
      <c r="C61" s="20" t="s">
        <v>71</v>
      </c>
      <c r="D61" s="46">
        <v>27789</v>
      </c>
      <c r="E61" s="46">
        <v>14786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42575</v>
      </c>
      <c r="O61" s="47">
        <f t="shared" si="11"/>
        <v>2.6122837157933487</v>
      </c>
      <c r="P61" s="9"/>
    </row>
    <row r="62" spans="1:16">
      <c r="A62" s="12"/>
      <c r="B62" s="44">
        <v>714</v>
      </c>
      <c r="C62" s="20" t="s">
        <v>72</v>
      </c>
      <c r="D62" s="46">
        <v>0</v>
      </c>
      <c r="E62" s="46">
        <v>2858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2858</v>
      </c>
      <c r="O62" s="47">
        <f t="shared" si="11"/>
        <v>0.17535893974720826</v>
      </c>
      <c r="P62" s="9"/>
    </row>
    <row r="63" spans="1:16">
      <c r="A63" s="12"/>
      <c r="B63" s="44">
        <v>719</v>
      </c>
      <c r="C63" s="20" t="s">
        <v>73</v>
      </c>
      <c r="D63" s="46">
        <v>0</v>
      </c>
      <c r="E63" s="46">
        <v>421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421</v>
      </c>
      <c r="O63" s="47">
        <f t="shared" si="11"/>
        <v>2.5831390354644743E-2</v>
      </c>
      <c r="P63" s="9"/>
    </row>
    <row r="64" spans="1:16">
      <c r="A64" s="12"/>
      <c r="B64" s="44">
        <v>724</v>
      </c>
      <c r="C64" s="20" t="s">
        <v>74</v>
      </c>
      <c r="D64" s="46">
        <v>0</v>
      </c>
      <c r="E64" s="46">
        <v>46187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46187</v>
      </c>
      <c r="O64" s="47">
        <f t="shared" si="11"/>
        <v>2.8339060007362868</v>
      </c>
      <c r="P64" s="9"/>
    </row>
    <row r="65" spans="1:119">
      <c r="A65" s="12"/>
      <c r="B65" s="44">
        <v>744</v>
      </c>
      <c r="C65" s="20" t="s">
        <v>81</v>
      </c>
      <c r="D65" s="46">
        <v>0</v>
      </c>
      <c r="E65" s="46">
        <v>19967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19967</v>
      </c>
      <c r="O65" s="47">
        <f t="shared" si="11"/>
        <v>1.2251196465824028</v>
      </c>
      <c r="P65" s="9"/>
    </row>
    <row r="66" spans="1:119" ht="15.75" thickBot="1">
      <c r="A66" s="12"/>
      <c r="B66" s="44">
        <v>764</v>
      </c>
      <c r="C66" s="20" t="s">
        <v>77</v>
      </c>
      <c r="D66" s="46">
        <v>0</v>
      </c>
      <c r="E66" s="46">
        <v>40294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40294</v>
      </c>
      <c r="O66" s="47">
        <f t="shared" si="11"/>
        <v>2.4723278929930053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SUM(D5,D13,D22,D26,D29,D33,D38,D41,D44)</f>
        <v>9572181</v>
      </c>
      <c r="E67" s="15">
        <f t="shared" si="17"/>
        <v>10356611</v>
      </c>
      <c r="F67" s="15">
        <f t="shared" si="17"/>
        <v>0</v>
      </c>
      <c r="G67" s="15">
        <f t="shared" si="17"/>
        <v>0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19928792</v>
      </c>
      <c r="O67" s="37">
        <f t="shared" si="11"/>
        <v>1222.7753098539697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96</v>
      </c>
      <c r="M69" s="118"/>
      <c r="N69" s="118"/>
      <c r="O69" s="41">
        <v>16298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83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3355177</v>
      </c>
      <c r="E5" s="26">
        <f t="shared" si="0"/>
        <v>324684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3679861</v>
      </c>
      <c r="O5" s="32">
        <f t="shared" ref="O5:O36" si="1">(N5/O$68)</f>
        <v>224.58718339945071</v>
      </c>
      <c r="P5" s="6"/>
    </row>
    <row r="6" spans="1:133">
      <c r="A6" s="12"/>
      <c r="B6" s="44">
        <v>511</v>
      </c>
      <c r="C6" s="20" t="s">
        <v>20</v>
      </c>
      <c r="D6" s="46">
        <v>527772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527772</v>
      </c>
      <c r="O6" s="47">
        <f t="shared" si="1"/>
        <v>32.210680500457734</v>
      </c>
      <c r="P6" s="9"/>
    </row>
    <row r="7" spans="1:133">
      <c r="A7" s="12"/>
      <c r="B7" s="44">
        <v>512</v>
      </c>
      <c r="C7" s="20" t="s">
        <v>21</v>
      </c>
      <c r="D7" s="46">
        <v>155970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155970</v>
      </c>
      <c r="O7" s="47">
        <f t="shared" si="1"/>
        <v>9.5190723222459575</v>
      </c>
      <c r="P7" s="9"/>
    </row>
    <row r="8" spans="1:133">
      <c r="A8" s="12"/>
      <c r="B8" s="44">
        <v>513</v>
      </c>
      <c r="C8" s="20" t="s">
        <v>22</v>
      </c>
      <c r="D8" s="46">
        <v>1719625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1719625</v>
      </c>
      <c r="O8" s="47">
        <f t="shared" si="1"/>
        <v>104.95117485505035</v>
      </c>
      <c r="P8" s="9"/>
    </row>
    <row r="9" spans="1:133">
      <c r="A9" s="12"/>
      <c r="B9" s="44">
        <v>514</v>
      </c>
      <c r="C9" s="20" t="s">
        <v>23</v>
      </c>
      <c r="D9" s="46">
        <v>73948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73948</v>
      </c>
      <c r="O9" s="47">
        <f t="shared" si="1"/>
        <v>4.513152273420812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0.79340860543179736</v>
      </c>
      <c r="P10" s="9"/>
    </row>
    <row r="11" spans="1:133">
      <c r="A11" s="12"/>
      <c r="B11" s="44">
        <v>517</v>
      </c>
      <c r="C11" s="20" t="s">
        <v>25</v>
      </c>
      <c r="D11" s="46">
        <v>132967</v>
      </c>
      <c r="E11" s="46">
        <v>324684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457651</v>
      </c>
      <c r="O11" s="47">
        <f t="shared" si="1"/>
        <v>27.931095514189806</v>
      </c>
      <c r="P11" s="9"/>
    </row>
    <row r="12" spans="1:133">
      <c r="A12" s="12"/>
      <c r="B12" s="44">
        <v>519</v>
      </c>
      <c r="C12" s="20" t="s">
        <v>26</v>
      </c>
      <c r="D12" s="46">
        <v>731895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731895</v>
      </c>
      <c r="O12" s="47">
        <f t="shared" si="1"/>
        <v>44.66859932865426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4877532</v>
      </c>
      <c r="E13" s="31">
        <f t="shared" si="3"/>
        <v>3587406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8464938</v>
      </c>
      <c r="O13" s="43">
        <f t="shared" si="1"/>
        <v>516.62728104974065</v>
      </c>
      <c r="P13" s="10"/>
    </row>
    <row r="14" spans="1:133">
      <c r="A14" s="12"/>
      <c r="B14" s="44">
        <v>521</v>
      </c>
      <c r="C14" s="20" t="s">
        <v>28</v>
      </c>
      <c r="D14" s="46">
        <v>2770371</v>
      </c>
      <c r="E14" s="46">
        <v>188382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2958753</v>
      </c>
      <c r="O14" s="47">
        <f t="shared" si="1"/>
        <v>180.57693011901128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324200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324200</v>
      </c>
      <c r="O15" s="47">
        <f t="shared" si="1"/>
        <v>19.786389990845286</v>
      </c>
      <c r="P15" s="9"/>
    </row>
    <row r="16" spans="1:133">
      <c r="A16" s="12"/>
      <c r="B16" s="44">
        <v>523</v>
      </c>
      <c r="C16" s="20" t="s">
        <v>30</v>
      </c>
      <c r="D16" s="46">
        <v>1602573</v>
      </c>
      <c r="E16" s="46">
        <v>3313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1605886</v>
      </c>
      <c r="O16" s="47">
        <f t="shared" si="1"/>
        <v>98.009520903265184</v>
      </c>
      <c r="P16" s="9"/>
    </row>
    <row r="17" spans="1:16">
      <c r="A17" s="12"/>
      <c r="B17" s="44">
        <v>524</v>
      </c>
      <c r="C17" s="20" t="s">
        <v>31</v>
      </c>
      <c r="D17" s="46">
        <v>174782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174782</v>
      </c>
      <c r="O17" s="47">
        <f t="shared" si="1"/>
        <v>10.667195605736955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584625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584625</v>
      </c>
      <c r="O18" s="47">
        <f t="shared" si="1"/>
        <v>35.680500457735732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2476837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2476837</v>
      </c>
      <c r="O19" s="47">
        <f t="shared" si="1"/>
        <v>151.16490692706745</v>
      </c>
      <c r="P19" s="9"/>
    </row>
    <row r="20" spans="1:16">
      <c r="A20" s="12"/>
      <c r="B20" s="44">
        <v>527</v>
      </c>
      <c r="C20" s="20" t="s">
        <v>34</v>
      </c>
      <c r="D20" s="46">
        <v>65536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65536</v>
      </c>
      <c r="O20" s="47">
        <f t="shared" si="1"/>
        <v>3.9997558742752517</v>
      </c>
      <c r="P20" s="9"/>
    </row>
    <row r="21" spans="1:16">
      <c r="A21" s="12"/>
      <c r="B21" s="44">
        <v>529</v>
      </c>
      <c r="C21" s="20" t="s">
        <v>35</v>
      </c>
      <c r="D21" s="46">
        <v>264270</v>
      </c>
      <c r="E21" s="46">
        <v>10049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274319</v>
      </c>
      <c r="O21" s="47">
        <f t="shared" si="1"/>
        <v>16.742081171803481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225097</v>
      </c>
      <c r="E22" s="31">
        <f t="shared" si="5"/>
        <v>1491097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1716194</v>
      </c>
      <c r="O22" s="43">
        <f t="shared" si="1"/>
        <v>104.74177601464754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1491097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1491097</v>
      </c>
      <c r="O23" s="47">
        <f t="shared" si="1"/>
        <v>91.003783948733599</v>
      </c>
      <c r="P23" s="9"/>
    </row>
    <row r="24" spans="1:16">
      <c r="A24" s="12"/>
      <c r="B24" s="44">
        <v>537</v>
      </c>
      <c r="C24" s="20" t="s">
        <v>38</v>
      </c>
      <c r="D24" s="46">
        <v>71675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71675</v>
      </c>
      <c r="O24" s="47">
        <f t="shared" si="1"/>
        <v>4.3744278303326212</v>
      </c>
      <c r="P24" s="9"/>
    </row>
    <row r="25" spans="1:16">
      <c r="A25" s="12"/>
      <c r="B25" s="44">
        <v>539</v>
      </c>
      <c r="C25" s="20" t="s">
        <v>39</v>
      </c>
      <c r="D25" s="46">
        <v>153422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153422</v>
      </c>
      <c r="O25" s="47">
        <f t="shared" si="1"/>
        <v>9.3635642355813236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173</v>
      </c>
      <c r="E26" s="31">
        <f t="shared" si="6"/>
        <v>2752504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2752677</v>
      </c>
      <c r="O26" s="43">
        <f t="shared" si="1"/>
        <v>167.99981690570644</v>
      </c>
      <c r="P26" s="10"/>
    </row>
    <row r="27" spans="1:16">
      <c r="A27" s="12"/>
      <c r="B27" s="44">
        <v>541</v>
      </c>
      <c r="C27" s="20" t="s">
        <v>41</v>
      </c>
      <c r="D27" s="46">
        <v>173</v>
      </c>
      <c r="E27" s="46">
        <v>2625989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2626162</v>
      </c>
      <c r="O27" s="47">
        <f t="shared" si="1"/>
        <v>160.27842538907538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126515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126515</v>
      </c>
      <c r="O28" s="47">
        <f t="shared" si="1"/>
        <v>7.7213915166310647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22128</v>
      </c>
      <c r="E29" s="31">
        <f t="shared" si="8"/>
        <v>191632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213760</v>
      </c>
      <c r="O29" s="43">
        <f t="shared" si="1"/>
        <v>13.046078730546231</v>
      </c>
      <c r="P29" s="10"/>
    </row>
    <row r="30" spans="1:16">
      <c r="A30" s="13"/>
      <c r="B30" s="45">
        <v>552</v>
      </c>
      <c r="C30" s="21" t="s">
        <v>85</v>
      </c>
      <c r="D30" s="46">
        <v>665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665</v>
      </c>
      <c r="O30" s="47">
        <f t="shared" si="1"/>
        <v>4.0585901739395788E-2</v>
      </c>
      <c r="P30" s="9"/>
    </row>
    <row r="31" spans="1:16">
      <c r="A31" s="13"/>
      <c r="B31" s="45">
        <v>553</v>
      </c>
      <c r="C31" s="21" t="s">
        <v>44</v>
      </c>
      <c r="D31" s="46">
        <v>21463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21463</v>
      </c>
      <c r="O31" s="47">
        <f t="shared" si="1"/>
        <v>1.3099176075678975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191632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191632</v>
      </c>
      <c r="O32" s="47">
        <f t="shared" si="1"/>
        <v>11.695575221238938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361172</v>
      </c>
      <c r="E33" s="31">
        <f t="shared" si="9"/>
        <v>83017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444189</v>
      </c>
      <c r="O33" s="43">
        <f t="shared" si="1"/>
        <v>27.109490387549588</v>
      </c>
      <c r="P33" s="10"/>
    </row>
    <row r="34" spans="1:16">
      <c r="A34" s="12"/>
      <c r="B34" s="44">
        <v>561</v>
      </c>
      <c r="C34" s="20" t="s">
        <v>80</v>
      </c>
      <c r="D34" s="46">
        <v>115848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115848</v>
      </c>
      <c r="O34" s="47">
        <f t="shared" si="1"/>
        <v>7.0703692401586817</v>
      </c>
      <c r="P34" s="9"/>
    </row>
    <row r="35" spans="1:16">
      <c r="A35" s="12"/>
      <c r="B35" s="44">
        <v>562</v>
      </c>
      <c r="C35" s="20" t="s">
        <v>47</v>
      </c>
      <c r="D35" s="46">
        <v>112525</v>
      </c>
      <c r="E35" s="46">
        <v>83017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195542</v>
      </c>
      <c r="O35" s="47">
        <f t="shared" si="1"/>
        <v>11.934208117180347</v>
      </c>
      <c r="P35" s="9"/>
    </row>
    <row r="36" spans="1:16">
      <c r="A36" s="12"/>
      <c r="B36" s="44">
        <v>563</v>
      </c>
      <c r="C36" s="20" t="s">
        <v>48</v>
      </c>
      <c r="D36" s="46">
        <v>43000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43000</v>
      </c>
      <c r="O36" s="47">
        <f t="shared" si="1"/>
        <v>2.6243515410436373</v>
      </c>
      <c r="P36" s="9"/>
    </row>
    <row r="37" spans="1:16">
      <c r="A37" s="12"/>
      <c r="B37" s="44">
        <v>569</v>
      </c>
      <c r="C37" s="20" t="s">
        <v>86</v>
      </c>
      <c r="D37" s="46">
        <v>89799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89799</v>
      </c>
      <c r="O37" s="47">
        <f t="shared" ref="O37:O66" si="11">(N37/O$68)</f>
        <v>5.480561489166921</v>
      </c>
      <c r="P37" s="9"/>
    </row>
    <row r="38" spans="1:16" ht="15.75">
      <c r="A38" s="28" t="s">
        <v>49</v>
      </c>
      <c r="B38" s="29"/>
      <c r="C38" s="30"/>
      <c r="D38" s="31">
        <f t="shared" ref="D38:M38" si="12">SUM(D39:D40)</f>
        <v>0</v>
      </c>
      <c r="E38" s="31">
        <f t="shared" si="12"/>
        <v>806146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806146</v>
      </c>
      <c r="O38" s="43">
        <f t="shared" si="11"/>
        <v>49.200244125724751</v>
      </c>
      <c r="P38" s="9"/>
    </row>
    <row r="39" spans="1:16">
      <c r="A39" s="12"/>
      <c r="B39" s="44">
        <v>571</v>
      </c>
      <c r="C39" s="20" t="s">
        <v>50</v>
      </c>
      <c r="D39" s="46">
        <v>0</v>
      </c>
      <c r="E39" s="46">
        <v>202683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202683</v>
      </c>
      <c r="O39" s="47">
        <f t="shared" si="11"/>
        <v>12.370033567287154</v>
      </c>
      <c r="P39" s="9"/>
    </row>
    <row r="40" spans="1:16">
      <c r="A40" s="12"/>
      <c r="B40" s="44">
        <v>572</v>
      </c>
      <c r="C40" s="20" t="s">
        <v>51</v>
      </c>
      <c r="D40" s="46">
        <v>0</v>
      </c>
      <c r="E40" s="46">
        <v>603463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603463</v>
      </c>
      <c r="O40" s="47">
        <f t="shared" si="11"/>
        <v>36.830210558437592</v>
      </c>
      <c r="P40" s="9"/>
    </row>
    <row r="41" spans="1:16" ht="15.75">
      <c r="A41" s="28" t="s">
        <v>75</v>
      </c>
      <c r="B41" s="29"/>
      <c r="C41" s="30"/>
      <c r="D41" s="31">
        <f t="shared" ref="D41:M41" si="13">SUM(D42:D43)</f>
        <v>702781</v>
      </c>
      <c r="E41" s="31">
        <f t="shared" si="13"/>
        <v>774891</v>
      </c>
      <c r="F41" s="31">
        <f t="shared" si="13"/>
        <v>28029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1505701</v>
      </c>
      <c r="O41" s="43">
        <f t="shared" si="11"/>
        <v>91.895086969789446</v>
      </c>
      <c r="P41" s="9"/>
    </row>
    <row r="42" spans="1:16">
      <c r="A42" s="12"/>
      <c r="B42" s="44">
        <v>581</v>
      </c>
      <c r="C42" s="20" t="s">
        <v>52</v>
      </c>
      <c r="D42" s="46">
        <v>702781</v>
      </c>
      <c r="E42" s="46">
        <v>671020</v>
      </c>
      <c r="F42" s="46">
        <v>28029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1401830</v>
      </c>
      <c r="O42" s="47">
        <f t="shared" si="11"/>
        <v>85.555691180958192</v>
      </c>
      <c r="P42" s="9"/>
    </row>
    <row r="43" spans="1:16">
      <c r="A43" s="12"/>
      <c r="B43" s="44">
        <v>587</v>
      </c>
      <c r="C43" s="20" t="s">
        <v>54</v>
      </c>
      <c r="D43" s="46">
        <v>0</v>
      </c>
      <c r="E43" s="46">
        <v>103871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103871</v>
      </c>
      <c r="O43" s="47">
        <f t="shared" si="11"/>
        <v>6.339395788831248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SUM(D45:D65)</f>
        <v>167015</v>
      </c>
      <c r="E44" s="31">
        <f t="shared" si="15"/>
        <v>444808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611823</v>
      </c>
      <c r="O44" s="43">
        <f t="shared" si="11"/>
        <v>37.340433323161427</v>
      </c>
      <c r="P44" s="9"/>
    </row>
    <row r="45" spans="1:16">
      <c r="A45" s="12"/>
      <c r="B45" s="44">
        <v>601</v>
      </c>
      <c r="C45" s="20" t="s">
        <v>56</v>
      </c>
      <c r="D45" s="46">
        <v>5252</v>
      </c>
      <c r="E45" s="46">
        <v>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5347</v>
      </c>
      <c r="O45" s="47">
        <f t="shared" si="11"/>
        <v>0.32633506255721695</v>
      </c>
      <c r="P45" s="9"/>
    </row>
    <row r="46" spans="1:16">
      <c r="A46" s="12"/>
      <c r="B46" s="44">
        <v>602</v>
      </c>
      <c r="C46" s="20" t="s">
        <v>57</v>
      </c>
      <c r="D46" s="46">
        <v>3816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3816</v>
      </c>
      <c r="O46" s="47">
        <f t="shared" si="11"/>
        <v>0.23289594140982606</v>
      </c>
      <c r="P46" s="9"/>
    </row>
    <row r="47" spans="1:16">
      <c r="A47" s="12"/>
      <c r="B47" s="44">
        <v>603</v>
      </c>
      <c r="C47" s="20" t="s">
        <v>58</v>
      </c>
      <c r="D47" s="46">
        <v>8759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8759</v>
      </c>
      <c r="O47" s="47">
        <f t="shared" si="11"/>
        <v>0.53457430576747023</v>
      </c>
      <c r="P47" s="9"/>
    </row>
    <row r="48" spans="1:16">
      <c r="A48" s="12"/>
      <c r="B48" s="44">
        <v>604</v>
      </c>
      <c r="C48" s="20" t="s">
        <v>59</v>
      </c>
      <c r="D48" s="46">
        <v>5892</v>
      </c>
      <c r="E48" s="46">
        <v>142520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148412</v>
      </c>
      <c r="O48" s="47">
        <f t="shared" si="11"/>
        <v>9.0577967653341478</v>
      </c>
      <c r="P48" s="9"/>
    </row>
    <row r="49" spans="1:16">
      <c r="A49" s="12"/>
      <c r="B49" s="44">
        <v>605</v>
      </c>
      <c r="C49" s="20" t="s">
        <v>60</v>
      </c>
      <c r="D49" s="46">
        <v>3202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3202</v>
      </c>
      <c r="O49" s="47">
        <f t="shared" si="11"/>
        <v>0.1954226426609704</v>
      </c>
      <c r="P49" s="9"/>
    </row>
    <row r="50" spans="1:16">
      <c r="A50" s="12"/>
      <c r="B50" s="44">
        <v>608</v>
      </c>
      <c r="C50" s="20" t="s">
        <v>61</v>
      </c>
      <c r="D50" s="46">
        <v>0</v>
      </c>
      <c r="E50" s="46">
        <v>17874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17874</v>
      </c>
      <c r="O50" s="47">
        <f t="shared" si="11"/>
        <v>1.0908758010375343</v>
      </c>
      <c r="P50" s="9"/>
    </row>
    <row r="51" spans="1:16">
      <c r="A51" s="12"/>
      <c r="B51" s="44">
        <v>614</v>
      </c>
      <c r="C51" s="20" t="s">
        <v>62</v>
      </c>
      <c r="D51" s="46">
        <v>0</v>
      </c>
      <c r="E51" s="46">
        <v>50791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50791</v>
      </c>
      <c r="O51" s="47">
        <f t="shared" si="11"/>
        <v>3.0998474214220324</v>
      </c>
      <c r="P51" s="9"/>
    </row>
    <row r="52" spans="1:16">
      <c r="A52" s="12"/>
      <c r="B52" s="44">
        <v>616</v>
      </c>
      <c r="C52" s="20" t="s">
        <v>63</v>
      </c>
      <c r="D52" s="46">
        <v>9300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9300</v>
      </c>
      <c r="O52" s="47">
        <f t="shared" si="11"/>
        <v>0.56759231003967048</v>
      </c>
      <c r="P52" s="9"/>
    </row>
    <row r="53" spans="1:16">
      <c r="A53" s="12"/>
      <c r="B53" s="44">
        <v>634</v>
      </c>
      <c r="C53" s="20" t="s">
        <v>64</v>
      </c>
      <c r="D53" s="46">
        <v>0</v>
      </c>
      <c r="E53" s="46">
        <v>46948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46948</v>
      </c>
      <c r="O53" s="47">
        <f t="shared" si="11"/>
        <v>2.8653036313701556</v>
      </c>
      <c r="P53" s="9"/>
    </row>
    <row r="54" spans="1:16">
      <c r="A54" s="12"/>
      <c r="B54" s="44">
        <v>654</v>
      </c>
      <c r="C54" s="20" t="s">
        <v>65</v>
      </c>
      <c r="D54" s="46">
        <v>51714</v>
      </c>
      <c r="E54" s="46">
        <v>15311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67025</v>
      </c>
      <c r="O54" s="47">
        <f t="shared" si="11"/>
        <v>4.0906316753127863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25931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25931</v>
      </c>
      <c r="O55" s="47">
        <f t="shared" si="11"/>
        <v>1.5826060421116874</v>
      </c>
      <c r="P55" s="9"/>
    </row>
    <row r="56" spans="1:16">
      <c r="A56" s="12"/>
      <c r="B56" s="44">
        <v>685</v>
      </c>
      <c r="C56" s="20" t="s">
        <v>67</v>
      </c>
      <c r="D56" s="46">
        <v>9739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9739</v>
      </c>
      <c r="O56" s="47">
        <f t="shared" si="11"/>
        <v>0.59438510833079039</v>
      </c>
      <c r="P56" s="9"/>
    </row>
    <row r="57" spans="1:16">
      <c r="A57" s="12"/>
      <c r="B57" s="44">
        <v>689</v>
      </c>
      <c r="C57" s="20" t="s">
        <v>68</v>
      </c>
      <c r="D57" s="46">
        <v>0</v>
      </c>
      <c r="E57" s="46">
        <v>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60</v>
      </c>
      <c r="O57" s="47">
        <f t="shared" si="11"/>
        <v>3.6618858712236801E-3</v>
      </c>
      <c r="P57" s="9"/>
    </row>
    <row r="58" spans="1:16">
      <c r="A58" s="12"/>
      <c r="B58" s="44">
        <v>694</v>
      </c>
      <c r="C58" s="20" t="s">
        <v>69</v>
      </c>
      <c r="D58" s="46">
        <v>0</v>
      </c>
      <c r="E58" s="46">
        <v>20078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20078</v>
      </c>
      <c r="O58" s="47">
        <f t="shared" si="11"/>
        <v>1.2253890753738175</v>
      </c>
      <c r="P58" s="9"/>
    </row>
    <row r="59" spans="1:16">
      <c r="A59" s="12"/>
      <c r="B59" s="44">
        <v>711</v>
      </c>
      <c r="C59" s="20" t="s">
        <v>70</v>
      </c>
      <c r="D59" s="46">
        <v>41561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41561</v>
      </c>
      <c r="O59" s="47">
        <f t="shared" si="11"/>
        <v>2.5365273115654561</v>
      </c>
      <c r="P59" s="9"/>
    </row>
    <row r="60" spans="1:16">
      <c r="A60" s="12"/>
      <c r="B60" s="44">
        <v>713</v>
      </c>
      <c r="C60" s="20" t="s">
        <v>71</v>
      </c>
      <c r="D60" s="46">
        <v>27780</v>
      </c>
      <c r="E60" s="46">
        <v>31158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58938</v>
      </c>
      <c r="O60" s="47">
        <f t="shared" si="11"/>
        <v>3.5970704913030209</v>
      </c>
      <c r="P60" s="9"/>
    </row>
    <row r="61" spans="1:16">
      <c r="A61" s="12"/>
      <c r="B61" s="44">
        <v>714</v>
      </c>
      <c r="C61" s="20" t="s">
        <v>72</v>
      </c>
      <c r="D61" s="46">
        <v>0</v>
      </c>
      <c r="E61" s="46">
        <v>4335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4335</v>
      </c>
      <c r="O61" s="47">
        <f t="shared" si="11"/>
        <v>0.26457125419591088</v>
      </c>
      <c r="P61" s="9"/>
    </row>
    <row r="62" spans="1:16">
      <c r="A62" s="12"/>
      <c r="B62" s="44">
        <v>719</v>
      </c>
      <c r="C62" s="20" t="s">
        <v>73</v>
      </c>
      <c r="D62" s="46">
        <v>0</v>
      </c>
      <c r="E62" s="46">
        <v>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60</v>
      </c>
      <c r="O62" s="47">
        <f t="shared" si="11"/>
        <v>3.6618858712236801E-3</v>
      </c>
      <c r="P62" s="9"/>
    </row>
    <row r="63" spans="1:16">
      <c r="A63" s="12"/>
      <c r="B63" s="44">
        <v>724</v>
      </c>
      <c r="C63" s="20" t="s">
        <v>74</v>
      </c>
      <c r="D63" s="46">
        <v>0</v>
      </c>
      <c r="E63" s="46">
        <v>44474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44474</v>
      </c>
      <c r="O63" s="47">
        <f t="shared" si="11"/>
        <v>2.7143118706133658</v>
      </c>
      <c r="P63" s="9"/>
    </row>
    <row r="64" spans="1:16">
      <c r="A64" s="12"/>
      <c r="B64" s="44">
        <v>744</v>
      </c>
      <c r="C64" s="20" t="s">
        <v>81</v>
      </c>
      <c r="D64" s="46">
        <v>0</v>
      </c>
      <c r="E64" s="46">
        <v>7182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7182</v>
      </c>
      <c r="O64" s="47">
        <f t="shared" si="11"/>
        <v>0.43832773878547454</v>
      </c>
      <c r="P64" s="9"/>
    </row>
    <row r="65" spans="1:119" ht="15.75" thickBot="1">
      <c r="A65" s="12"/>
      <c r="B65" s="44">
        <v>764</v>
      </c>
      <c r="C65" s="20" t="s">
        <v>77</v>
      </c>
      <c r="D65" s="46">
        <v>0</v>
      </c>
      <c r="E65" s="46">
        <v>37991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37991</v>
      </c>
      <c r="O65" s="47">
        <f t="shared" si="11"/>
        <v>2.3186451022276473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SUM(D5,D13,D22,D26,D29,D33,D38,D41,D44)</f>
        <v>9711075</v>
      </c>
      <c r="E66" s="15">
        <f t="shared" si="17"/>
        <v>10456185</v>
      </c>
      <c r="F66" s="15">
        <f t="shared" si="17"/>
        <v>28029</v>
      </c>
      <c r="G66" s="15">
        <f t="shared" si="17"/>
        <v>0</v>
      </c>
      <c r="H66" s="15">
        <f t="shared" si="17"/>
        <v>0</v>
      </c>
      <c r="I66" s="15">
        <f t="shared" si="17"/>
        <v>0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20195289</v>
      </c>
      <c r="O66" s="37">
        <f t="shared" si="11"/>
        <v>1232.5473909063167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87</v>
      </c>
      <c r="M68" s="118"/>
      <c r="N68" s="118"/>
      <c r="O68" s="41">
        <v>16385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83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1536908</v>
      </c>
      <c r="E5" s="26">
        <f t="shared" si="0"/>
        <v>2325388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3862296</v>
      </c>
      <c r="O5" s="32">
        <f t="shared" ref="O5:O36" si="1">(N5/O$66)</f>
        <v>235.19035440263062</v>
      </c>
      <c r="P5" s="6"/>
    </row>
    <row r="6" spans="1:133">
      <c r="A6" s="12"/>
      <c r="B6" s="44">
        <v>511</v>
      </c>
      <c r="C6" s="20" t="s">
        <v>20</v>
      </c>
      <c r="D6" s="46">
        <v>733922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733922</v>
      </c>
      <c r="O6" s="47">
        <f t="shared" si="1"/>
        <v>44.691389599317986</v>
      </c>
      <c r="P6" s="9"/>
    </row>
    <row r="7" spans="1:133">
      <c r="A7" s="12"/>
      <c r="B7" s="44">
        <v>512</v>
      </c>
      <c r="C7" s="20" t="s">
        <v>21</v>
      </c>
      <c r="D7" s="46">
        <v>215679</v>
      </c>
      <c r="E7" s="46">
        <v>237492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453171</v>
      </c>
      <c r="O7" s="47">
        <f t="shared" si="1"/>
        <v>27.595359883083667</v>
      </c>
      <c r="P7" s="9"/>
    </row>
    <row r="8" spans="1:133">
      <c r="A8" s="12"/>
      <c r="B8" s="44">
        <v>513</v>
      </c>
      <c r="C8" s="20" t="s">
        <v>22</v>
      </c>
      <c r="D8" s="46">
        <v>189627</v>
      </c>
      <c r="E8" s="46">
        <v>1290557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1480184</v>
      </c>
      <c r="O8" s="47">
        <f t="shared" si="1"/>
        <v>90.134210205821461</v>
      </c>
      <c r="P8" s="9"/>
    </row>
    <row r="9" spans="1:133">
      <c r="A9" s="12"/>
      <c r="B9" s="44">
        <v>514</v>
      </c>
      <c r="C9" s="20" t="s">
        <v>23</v>
      </c>
      <c r="D9" s="46">
        <v>73587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73587</v>
      </c>
      <c r="O9" s="47">
        <f t="shared" si="1"/>
        <v>4.4810010960906101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0.79162099622457682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455825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455825</v>
      </c>
      <c r="O11" s="47">
        <f t="shared" si="1"/>
        <v>27.756972354159053</v>
      </c>
      <c r="P11" s="9"/>
    </row>
    <row r="12" spans="1:133">
      <c r="A12" s="12"/>
      <c r="B12" s="44">
        <v>519</v>
      </c>
      <c r="C12" s="20" t="s">
        <v>26</v>
      </c>
      <c r="D12" s="46">
        <v>311093</v>
      </c>
      <c r="E12" s="46">
        <v>341514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652607</v>
      </c>
      <c r="O12" s="47">
        <f t="shared" si="1"/>
        <v>39.739800267933262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812125</v>
      </c>
      <c r="E13" s="31">
        <f t="shared" si="3"/>
        <v>8243931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9056056</v>
      </c>
      <c r="O13" s="43">
        <f t="shared" si="1"/>
        <v>551.45877481427351</v>
      </c>
      <c r="P13" s="10"/>
    </row>
    <row r="14" spans="1:133">
      <c r="A14" s="12"/>
      <c r="B14" s="44">
        <v>521</v>
      </c>
      <c r="C14" s="20" t="s">
        <v>28</v>
      </c>
      <c r="D14" s="46">
        <v>548984</v>
      </c>
      <c r="E14" s="46">
        <v>2517744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3066728</v>
      </c>
      <c r="O14" s="47">
        <f t="shared" si="1"/>
        <v>186.74509803921569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292627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292627</v>
      </c>
      <c r="O15" s="47">
        <f t="shared" si="1"/>
        <v>17.819205943246864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1936962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1936962</v>
      </c>
      <c r="O16" s="47">
        <f t="shared" si="1"/>
        <v>117.94921446839605</v>
      </c>
      <c r="P16" s="9"/>
    </row>
    <row r="17" spans="1:16">
      <c r="A17" s="12"/>
      <c r="B17" s="44">
        <v>524</v>
      </c>
      <c r="C17" s="20" t="s">
        <v>31</v>
      </c>
      <c r="D17" s="46">
        <v>215114</v>
      </c>
      <c r="E17" s="46">
        <v>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215200</v>
      </c>
      <c r="O17" s="47">
        <f t="shared" si="1"/>
        <v>13.104372183656071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1306802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1306802</v>
      </c>
      <c r="O18" s="47">
        <f t="shared" si="1"/>
        <v>79.576300085251489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2108118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2108118</v>
      </c>
      <c r="O19" s="47">
        <f t="shared" si="1"/>
        <v>128.37157471684327</v>
      </c>
      <c r="P19" s="9"/>
    </row>
    <row r="20" spans="1:16">
      <c r="A20" s="12"/>
      <c r="B20" s="44">
        <v>527</v>
      </c>
      <c r="C20" s="20" t="s">
        <v>34</v>
      </c>
      <c r="D20" s="46">
        <v>48027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48027</v>
      </c>
      <c r="O20" s="47">
        <f t="shared" si="1"/>
        <v>2.9245524296675192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81592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81592</v>
      </c>
      <c r="O21" s="47">
        <f t="shared" si="1"/>
        <v>4.9684569479965903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98789</v>
      </c>
      <c r="E22" s="31">
        <f t="shared" si="5"/>
        <v>1444869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1543658</v>
      </c>
      <c r="O22" s="43">
        <f t="shared" si="1"/>
        <v>93.99939106077214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1444869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1444869</v>
      </c>
      <c r="O23" s="47">
        <f t="shared" si="1"/>
        <v>87.983741322615998</v>
      </c>
      <c r="P23" s="9"/>
    </row>
    <row r="24" spans="1:16">
      <c r="A24" s="12"/>
      <c r="B24" s="44">
        <v>537</v>
      </c>
      <c r="C24" s="20" t="s">
        <v>38</v>
      </c>
      <c r="D24" s="46">
        <v>63141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63141</v>
      </c>
      <c r="O24" s="47">
        <f t="shared" si="1"/>
        <v>3.8449031786627694</v>
      </c>
      <c r="P24" s="9"/>
    </row>
    <row r="25" spans="1:16">
      <c r="A25" s="12"/>
      <c r="B25" s="44">
        <v>539</v>
      </c>
      <c r="C25" s="20" t="s">
        <v>39</v>
      </c>
      <c r="D25" s="46">
        <v>35648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35648</v>
      </c>
      <c r="O25" s="47">
        <f t="shared" si="1"/>
        <v>2.1707465594933626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2714471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2714471</v>
      </c>
      <c r="O26" s="43">
        <f t="shared" si="1"/>
        <v>165.29478748020946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2698426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2698426</v>
      </c>
      <c r="O27" s="47">
        <f t="shared" si="1"/>
        <v>164.31774448909999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16045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16045</v>
      </c>
      <c r="O28" s="47">
        <f t="shared" si="1"/>
        <v>0.97704299110948722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20497</v>
      </c>
      <c r="E29" s="31">
        <f t="shared" si="8"/>
        <v>206313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226810</v>
      </c>
      <c r="O29" s="43">
        <f t="shared" si="1"/>
        <v>13.811350627207405</v>
      </c>
      <c r="P29" s="10"/>
    </row>
    <row r="30" spans="1:16">
      <c r="A30" s="13"/>
      <c r="B30" s="45">
        <v>553</v>
      </c>
      <c r="C30" s="21" t="s">
        <v>44</v>
      </c>
      <c r="D30" s="46">
        <v>20497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20497</v>
      </c>
      <c r="O30" s="47">
        <f t="shared" si="1"/>
        <v>1.2481427353550116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206313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206313</v>
      </c>
      <c r="O31" s="47">
        <f t="shared" si="1"/>
        <v>12.563207891852393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339186</v>
      </c>
      <c r="E32" s="31">
        <f t="shared" si="9"/>
        <v>378790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717976</v>
      </c>
      <c r="O32" s="43">
        <f t="shared" si="1"/>
        <v>43.720375106564362</v>
      </c>
      <c r="P32" s="10"/>
    </row>
    <row r="33" spans="1:16">
      <c r="A33" s="12"/>
      <c r="B33" s="44">
        <v>561</v>
      </c>
      <c r="C33" s="20" t="s">
        <v>80</v>
      </c>
      <c r="D33" s="46">
        <v>175761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175761</v>
      </c>
      <c r="O33" s="47">
        <f t="shared" si="1"/>
        <v>10.702776762879065</v>
      </c>
      <c r="P33" s="9"/>
    </row>
    <row r="34" spans="1:16">
      <c r="A34" s="12"/>
      <c r="B34" s="44">
        <v>562</v>
      </c>
      <c r="C34" s="20" t="s">
        <v>47</v>
      </c>
      <c r="D34" s="46">
        <v>120425</v>
      </c>
      <c r="E34" s="46">
        <v>378790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499215</v>
      </c>
      <c r="O34" s="47">
        <f t="shared" si="1"/>
        <v>30.399159663865547</v>
      </c>
      <c r="P34" s="9"/>
    </row>
    <row r="35" spans="1:16">
      <c r="A35" s="12"/>
      <c r="B35" s="44">
        <v>563</v>
      </c>
      <c r="C35" s="20" t="s">
        <v>48</v>
      </c>
      <c r="D35" s="46">
        <v>43000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43000</v>
      </c>
      <c r="O35" s="47">
        <f t="shared" si="1"/>
        <v>2.6184386798197541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SUM(D37:D38)</f>
        <v>23</v>
      </c>
      <c r="E36" s="31">
        <f t="shared" si="11"/>
        <v>505116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505139</v>
      </c>
      <c r="O36" s="43">
        <f t="shared" si="1"/>
        <v>30.759895262452808</v>
      </c>
      <c r="P36" s="9"/>
    </row>
    <row r="37" spans="1:16">
      <c r="A37" s="12"/>
      <c r="B37" s="44">
        <v>571</v>
      </c>
      <c r="C37" s="20" t="s">
        <v>50</v>
      </c>
      <c r="D37" s="46">
        <v>23</v>
      </c>
      <c r="E37" s="46">
        <v>199826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199849</v>
      </c>
      <c r="O37" s="47">
        <f t="shared" ref="O37:O64" si="12">(N37/O$66)</f>
        <v>12.169589574960419</v>
      </c>
      <c r="P37" s="9"/>
    </row>
    <row r="38" spans="1:16">
      <c r="A38" s="12"/>
      <c r="B38" s="44">
        <v>572</v>
      </c>
      <c r="C38" s="20" t="s">
        <v>51</v>
      </c>
      <c r="D38" s="46">
        <v>0</v>
      </c>
      <c r="E38" s="46">
        <v>305290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305290</v>
      </c>
      <c r="O38" s="47">
        <f t="shared" si="12"/>
        <v>18.590305687492389</v>
      </c>
      <c r="P38" s="9"/>
    </row>
    <row r="39" spans="1:16" ht="15.75">
      <c r="A39" s="28" t="s">
        <v>75</v>
      </c>
      <c r="B39" s="29"/>
      <c r="C39" s="30"/>
      <c r="D39" s="31">
        <f t="shared" ref="D39:M39" si="13">SUM(D40:D41)</f>
        <v>6416147</v>
      </c>
      <c r="E39" s="31">
        <f t="shared" si="13"/>
        <v>3692290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10108437</v>
      </c>
      <c r="O39" s="43">
        <f t="shared" si="12"/>
        <v>615.54238217025943</v>
      </c>
      <c r="P39" s="9"/>
    </row>
    <row r="40" spans="1:16">
      <c r="A40" s="12"/>
      <c r="B40" s="44">
        <v>581</v>
      </c>
      <c r="C40" s="20" t="s">
        <v>52</v>
      </c>
      <c r="D40" s="46">
        <v>6416147</v>
      </c>
      <c r="E40" s="46">
        <v>3629550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10045697</v>
      </c>
      <c r="O40" s="47">
        <f t="shared" si="12"/>
        <v>611.72189745463402</v>
      </c>
      <c r="P40" s="9"/>
    </row>
    <row r="41" spans="1:16">
      <c r="A41" s="12"/>
      <c r="B41" s="44">
        <v>587</v>
      </c>
      <c r="C41" s="20" t="s">
        <v>54</v>
      </c>
      <c r="D41" s="46">
        <v>0</v>
      </c>
      <c r="E41" s="46">
        <v>62740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4">SUM(D41:M41)</f>
        <v>62740</v>
      </c>
      <c r="O41" s="47">
        <f t="shared" si="12"/>
        <v>3.8204847156253807</v>
      </c>
      <c r="P41" s="9"/>
    </row>
    <row r="42" spans="1:16" ht="15.75">
      <c r="A42" s="28" t="s">
        <v>55</v>
      </c>
      <c r="B42" s="29"/>
      <c r="C42" s="30"/>
      <c r="D42" s="31">
        <f t="shared" ref="D42:M42" si="15">SUM(D43:D63)</f>
        <v>73448</v>
      </c>
      <c r="E42" s="31">
        <f t="shared" si="15"/>
        <v>624924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698372</v>
      </c>
      <c r="O42" s="43">
        <f t="shared" si="12"/>
        <v>42.526610644257701</v>
      </c>
      <c r="P42" s="9"/>
    </row>
    <row r="43" spans="1:16">
      <c r="A43" s="12"/>
      <c r="B43" s="44">
        <v>601</v>
      </c>
      <c r="C43" s="20" t="s">
        <v>56</v>
      </c>
      <c r="D43" s="46">
        <v>10062</v>
      </c>
      <c r="E43" s="46">
        <v>139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10201</v>
      </c>
      <c r="O43" s="47">
        <f t="shared" si="12"/>
        <v>0.62117890634514672</v>
      </c>
      <c r="P43" s="9"/>
    </row>
    <row r="44" spans="1:16">
      <c r="A44" s="12"/>
      <c r="B44" s="44">
        <v>602</v>
      </c>
      <c r="C44" s="20" t="s">
        <v>57</v>
      </c>
      <c r="D44" s="46">
        <v>3756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3756</v>
      </c>
      <c r="O44" s="47">
        <f t="shared" si="12"/>
        <v>0.2287175739861162</v>
      </c>
      <c r="P44" s="9"/>
    </row>
    <row r="45" spans="1:16">
      <c r="A45" s="12"/>
      <c r="B45" s="44">
        <v>603</v>
      </c>
      <c r="C45" s="20" t="s">
        <v>58</v>
      </c>
      <c r="D45" s="46">
        <v>8759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8759</v>
      </c>
      <c r="O45" s="47">
        <f t="shared" si="12"/>
        <v>0.53336986968700528</v>
      </c>
      <c r="P45" s="9"/>
    </row>
    <row r="46" spans="1:16">
      <c r="A46" s="12"/>
      <c r="B46" s="44">
        <v>604</v>
      </c>
      <c r="C46" s="20" t="s">
        <v>59</v>
      </c>
      <c r="D46" s="46">
        <v>3767</v>
      </c>
      <c r="E46" s="46">
        <v>194705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198472</v>
      </c>
      <c r="O46" s="47">
        <f t="shared" si="12"/>
        <v>12.085738643283401</v>
      </c>
      <c r="P46" s="9"/>
    </row>
    <row r="47" spans="1:16">
      <c r="A47" s="12"/>
      <c r="B47" s="44">
        <v>605</v>
      </c>
      <c r="C47" s="20" t="s">
        <v>60</v>
      </c>
      <c r="D47" s="46">
        <v>3797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3797</v>
      </c>
      <c r="O47" s="47">
        <f t="shared" si="12"/>
        <v>0.23121422482036294</v>
      </c>
      <c r="P47" s="9"/>
    </row>
    <row r="48" spans="1:16">
      <c r="A48" s="12"/>
      <c r="B48" s="44">
        <v>608</v>
      </c>
      <c r="C48" s="20" t="s">
        <v>61</v>
      </c>
      <c r="D48" s="46">
        <v>0</v>
      </c>
      <c r="E48" s="46">
        <v>9478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9478</v>
      </c>
      <c r="O48" s="47">
        <f t="shared" si="12"/>
        <v>0.57715260017050296</v>
      </c>
      <c r="P48" s="9"/>
    </row>
    <row r="49" spans="1:119">
      <c r="A49" s="12"/>
      <c r="B49" s="44">
        <v>614</v>
      </c>
      <c r="C49" s="20" t="s">
        <v>62</v>
      </c>
      <c r="D49" s="46">
        <v>0</v>
      </c>
      <c r="E49" s="46">
        <v>55488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6">SUM(D49:M49)</f>
        <v>55488</v>
      </c>
      <c r="O49" s="47">
        <f t="shared" si="12"/>
        <v>3.3788819875776399</v>
      </c>
      <c r="P49" s="9"/>
    </row>
    <row r="50" spans="1:119">
      <c r="A50" s="12"/>
      <c r="B50" s="44">
        <v>616</v>
      </c>
      <c r="C50" s="20" t="s">
        <v>63</v>
      </c>
      <c r="D50" s="46">
        <v>2900</v>
      </c>
      <c r="E50" s="46">
        <v>54848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57748</v>
      </c>
      <c r="O50" s="47">
        <f t="shared" si="12"/>
        <v>3.5165022530751431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42053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42053</v>
      </c>
      <c r="O51" s="47">
        <f t="shared" si="12"/>
        <v>2.5607721349409327</v>
      </c>
      <c r="P51" s="9"/>
    </row>
    <row r="52" spans="1:119">
      <c r="A52" s="12"/>
      <c r="B52" s="44">
        <v>654</v>
      </c>
      <c r="C52" s="20" t="s">
        <v>65</v>
      </c>
      <c r="D52" s="46">
        <v>0</v>
      </c>
      <c r="E52" s="46">
        <v>85112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85112</v>
      </c>
      <c r="O52" s="47">
        <f t="shared" si="12"/>
        <v>5.1828035562050907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25443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25443</v>
      </c>
      <c r="O53" s="47">
        <f t="shared" si="12"/>
        <v>1.5493240774570698</v>
      </c>
      <c r="P53" s="9"/>
    </row>
    <row r="54" spans="1:119">
      <c r="A54" s="12"/>
      <c r="B54" s="44">
        <v>685</v>
      </c>
      <c r="C54" s="20" t="s">
        <v>67</v>
      </c>
      <c r="D54" s="46">
        <v>9916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9916</v>
      </c>
      <c r="O54" s="47">
        <f t="shared" si="12"/>
        <v>0.60382413835099258</v>
      </c>
      <c r="P54" s="9"/>
    </row>
    <row r="55" spans="1:119">
      <c r="A55" s="12"/>
      <c r="B55" s="44">
        <v>689</v>
      </c>
      <c r="C55" s="20" t="s">
        <v>68</v>
      </c>
      <c r="D55" s="46">
        <v>0</v>
      </c>
      <c r="E55" s="46">
        <v>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52</v>
      </c>
      <c r="O55" s="47">
        <f t="shared" si="12"/>
        <v>3.1664839848983073E-3</v>
      </c>
      <c r="P55" s="9"/>
    </row>
    <row r="56" spans="1:119">
      <c r="A56" s="12"/>
      <c r="B56" s="44">
        <v>694</v>
      </c>
      <c r="C56" s="20" t="s">
        <v>69</v>
      </c>
      <c r="D56" s="46">
        <v>0</v>
      </c>
      <c r="E56" s="46">
        <v>15149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15149</v>
      </c>
      <c r="O56" s="47">
        <f t="shared" si="12"/>
        <v>0.92248203629277803</v>
      </c>
      <c r="P56" s="9"/>
    </row>
    <row r="57" spans="1:119">
      <c r="A57" s="12"/>
      <c r="B57" s="44">
        <v>711</v>
      </c>
      <c r="C57" s="20" t="s">
        <v>70</v>
      </c>
      <c r="D57" s="46">
        <v>1816</v>
      </c>
      <c r="E57" s="46">
        <v>34829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36645</v>
      </c>
      <c r="O57" s="47">
        <f t="shared" si="12"/>
        <v>2.2314578005115089</v>
      </c>
      <c r="P57" s="9"/>
    </row>
    <row r="58" spans="1:119">
      <c r="A58" s="12"/>
      <c r="B58" s="44">
        <v>713</v>
      </c>
      <c r="C58" s="20" t="s">
        <v>71</v>
      </c>
      <c r="D58" s="46">
        <v>28675</v>
      </c>
      <c r="E58" s="46">
        <v>17449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46124</v>
      </c>
      <c r="O58" s="47">
        <f t="shared" si="12"/>
        <v>2.8086712946047983</v>
      </c>
      <c r="P58" s="9"/>
    </row>
    <row r="59" spans="1:119">
      <c r="A59" s="12"/>
      <c r="B59" s="44">
        <v>714</v>
      </c>
      <c r="C59" s="20" t="s">
        <v>72</v>
      </c>
      <c r="D59" s="46">
        <v>0</v>
      </c>
      <c r="E59" s="46">
        <v>4486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4486</v>
      </c>
      <c r="O59" s="47">
        <f t="shared" si="12"/>
        <v>0.27317013762026549</v>
      </c>
      <c r="P59" s="9"/>
    </row>
    <row r="60" spans="1:119">
      <c r="A60" s="12"/>
      <c r="B60" s="44">
        <v>719</v>
      </c>
      <c r="C60" s="20" t="s">
        <v>73</v>
      </c>
      <c r="D60" s="46">
        <v>0</v>
      </c>
      <c r="E60" s="46">
        <v>3247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3247</v>
      </c>
      <c r="O60" s="47">
        <f t="shared" si="12"/>
        <v>0.19772256728778467</v>
      </c>
      <c r="P60" s="9"/>
    </row>
    <row r="61" spans="1:119">
      <c r="A61" s="12"/>
      <c r="B61" s="44">
        <v>724</v>
      </c>
      <c r="C61" s="20" t="s">
        <v>74</v>
      </c>
      <c r="D61" s="46">
        <v>0</v>
      </c>
      <c r="E61" s="46">
        <v>34547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34547</v>
      </c>
      <c r="O61" s="47">
        <f t="shared" si="12"/>
        <v>2.1037023505054195</v>
      </c>
      <c r="P61" s="9"/>
    </row>
    <row r="62" spans="1:119">
      <c r="A62" s="12"/>
      <c r="B62" s="44">
        <v>744</v>
      </c>
      <c r="C62" s="20" t="s">
        <v>81</v>
      </c>
      <c r="D62" s="46">
        <v>0</v>
      </c>
      <c r="E62" s="46">
        <v>6375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6375</v>
      </c>
      <c r="O62" s="47">
        <f t="shared" si="12"/>
        <v>0.38819875776397517</v>
      </c>
      <c r="P62" s="9"/>
    </row>
    <row r="63" spans="1:119" ht="15.75" thickBot="1">
      <c r="A63" s="12"/>
      <c r="B63" s="44">
        <v>764</v>
      </c>
      <c r="C63" s="20" t="s">
        <v>77</v>
      </c>
      <c r="D63" s="46">
        <v>0</v>
      </c>
      <c r="E63" s="46">
        <v>41524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41524</v>
      </c>
      <c r="O63" s="47">
        <f t="shared" si="12"/>
        <v>2.5285592497868712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SUM(D5,D13,D22,D26,D29,D32,D36,D39,D42)</f>
        <v>9297123</v>
      </c>
      <c r="E64" s="15">
        <f t="shared" si="17"/>
        <v>20136092</v>
      </c>
      <c r="F64" s="15">
        <f t="shared" si="17"/>
        <v>0</v>
      </c>
      <c r="G64" s="15">
        <f t="shared" si="17"/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29433215</v>
      </c>
      <c r="O64" s="37">
        <f t="shared" si="12"/>
        <v>1792.3039215686274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82</v>
      </c>
      <c r="M66" s="118"/>
      <c r="N66" s="118"/>
      <c r="O66" s="41">
        <v>16422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thickBot="1">
      <c r="A68" s="120" t="s">
        <v>83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1686780</v>
      </c>
      <c r="E5" s="26">
        <f t="shared" si="0"/>
        <v>2363057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4049837</v>
      </c>
      <c r="O5" s="32">
        <f t="shared" ref="O5:O36" si="1">(N5/O$66)</f>
        <v>249.66629677578447</v>
      </c>
      <c r="P5" s="6"/>
    </row>
    <row r="6" spans="1:133">
      <c r="A6" s="12"/>
      <c r="B6" s="44">
        <v>511</v>
      </c>
      <c r="C6" s="20" t="s">
        <v>20</v>
      </c>
      <c r="D6" s="46">
        <v>935778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935778</v>
      </c>
      <c r="O6" s="47">
        <f t="shared" si="1"/>
        <v>57.689291658960606</v>
      </c>
      <c r="P6" s="9"/>
    </row>
    <row r="7" spans="1:133">
      <c r="A7" s="12"/>
      <c r="B7" s="44">
        <v>512</v>
      </c>
      <c r="C7" s="20" t="s">
        <v>21</v>
      </c>
      <c r="D7" s="46">
        <v>136033</v>
      </c>
      <c r="E7" s="46">
        <v>230197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366230</v>
      </c>
      <c r="O7" s="47">
        <f t="shared" si="1"/>
        <v>22.577522964058936</v>
      </c>
      <c r="P7" s="9"/>
    </row>
    <row r="8" spans="1:133">
      <c r="A8" s="12"/>
      <c r="B8" s="44">
        <v>513</v>
      </c>
      <c r="C8" s="20" t="s">
        <v>22</v>
      </c>
      <c r="D8" s="46">
        <v>168212</v>
      </c>
      <c r="E8" s="46">
        <v>1250722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1418934</v>
      </c>
      <c r="O8" s="47">
        <f t="shared" si="1"/>
        <v>87.475124838172732</v>
      </c>
      <c r="P8" s="9"/>
    </row>
    <row r="9" spans="1:133">
      <c r="A9" s="12"/>
      <c r="B9" s="44">
        <v>514</v>
      </c>
      <c r="C9" s="20" t="s">
        <v>23</v>
      </c>
      <c r="D9" s="46">
        <v>95680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95680</v>
      </c>
      <c r="O9" s="47">
        <f t="shared" si="1"/>
        <v>5.8985266013192774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0.801430244744467</v>
      </c>
      <c r="P10" s="9"/>
    </row>
    <row r="11" spans="1:133">
      <c r="A11" s="12"/>
      <c r="B11" s="44">
        <v>517</v>
      </c>
      <c r="C11" s="20" t="s">
        <v>25</v>
      </c>
      <c r="D11" s="46">
        <v>9260</v>
      </c>
      <c r="E11" s="46">
        <v>544282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553542</v>
      </c>
      <c r="O11" s="47">
        <f t="shared" si="1"/>
        <v>34.125023118180138</v>
      </c>
      <c r="P11" s="9"/>
    </row>
    <row r="12" spans="1:133">
      <c r="A12" s="12"/>
      <c r="B12" s="44">
        <v>519</v>
      </c>
      <c r="C12" s="20" t="s">
        <v>26</v>
      </c>
      <c r="D12" s="46">
        <v>328817</v>
      </c>
      <c r="E12" s="46">
        <v>337856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666673</v>
      </c>
      <c r="O12" s="47">
        <f t="shared" si="1"/>
        <v>41.099377350348313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770175</v>
      </c>
      <c r="E13" s="31">
        <f t="shared" si="3"/>
        <v>8133857</v>
      </c>
      <c r="F13" s="31">
        <f t="shared" si="3"/>
        <v>193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8904225</v>
      </c>
      <c r="O13" s="43">
        <f t="shared" si="1"/>
        <v>548.93194007767704</v>
      </c>
      <c r="P13" s="10"/>
    </row>
    <row r="14" spans="1:133">
      <c r="A14" s="12"/>
      <c r="B14" s="44">
        <v>521</v>
      </c>
      <c r="C14" s="20" t="s">
        <v>28</v>
      </c>
      <c r="D14" s="46">
        <v>505934</v>
      </c>
      <c r="E14" s="46">
        <v>1782105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2288039</v>
      </c>
      <c r="O14" s="47">
        <f t="shared" si="1"/>
        <v>141.05412736576042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281898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281898</v>
      </c>
      <c r="O15" s="47">
        <f t="shared" si="1"/>
        <v>17.378583317921212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1994156</v>
      </c>
      <c r="F16" s="46">
        <v>193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1994349</v>
      </c>
      <c r="O16" s="47">
        <f t="shared" si="1"/>
        <v>122.94858516737563</v>
      </c>
      <c r="P16" s="9"/>
    </row>
    <row r="17" spans="1:16">
      <c r="A17" s="12"/>
      <c r="B17" s="44">
        <v>524</v>
      </c>
      <c r="C17" s="20" t="s">
        <v>31</v>
      </c>
      <c r="D17" s="46">
        <v>201621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201621</v>
      </c>
      <c r="O17" s="47">
        <f t="shared" si="1"/>
        <v>12.429628259663399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2021212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2021212</v>
      </c>
      <c r="O18" s="47">
        <f t="shared" si="1"/>
        <v>124.60464829541952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1973605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1973605</v>
      </c>
      <c r="O19" s="47">
        <f t="shared" si="1"/>
        <v>121.66974909068492</v>
      </c>
      <c r="P19" s="9"/>
    </row>
    <row r="20" spans="1:16">
      <c r="A20" s="12"/>
      <c r="B20" s="44">
        <v>527</v>
      </c>
      <c r="C20" s="20" t="s">
        <v>34</v>
      </c>
      <c r="D20" s="46">
        <v>62620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62620</v>
      </c>
      <c r="O20" s="47">
        <f t="shared" si="1"/>
        <v>3.8604278404537329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80881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80881</v>
      </c>
      <c r="O21" s="47">
        <f t="shared" si="1"/>
        <v>4.9861907403982491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78548</v>
      </c>
      <c r="E22" s="31">
        <f t="shared" si="5"/>
        <v>1471805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1550353</v>
      </c>
      <c r="O22" s="43">
        <f t="shared" si="1"/>
        <v>95.576906479255285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1471805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1471805</v>
      </c>
      <c r="O23" s="47">
        <f t="shared" si="1"/>
        <v>90.734541643548482</v>
      </c>
      <c r="P23" s="9"/>
    </row>
    <row r="24" spans="1:16">
      <c r="A24" s="12"/>
      <c r="B24" s="44">
        <v>537</v>
      </c>
      <c r="C24" s="20" t="s">
        <v>38</v>
      </c>
      <c r="D24" s="46">
        <v>69287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69287</v>
      </c>
      <c r="O24" s="47">
        <f t="shared" si="1"/>
        <v>4.2714382590469144</v>
      </c>
      <c r="P24" s="9"/>
    </row>
    <row r="25" spans="1:16">
      <c r="A25" s="12"/>
      <c r="B25" s="44">
        <v>539</v>
      </c>
      <c r="C25" s="20" t="s">
        <v>39</v>
      </c>
      <c r="D25" s="46">
        <v>9261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9261</v>
      </c>
      <c r="O25" s="47">
        <f t="shared" si="1"/>
        <v>0.57092657665988533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8766783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8766783</v>
      </c>
      <c r="O26" s="43">
        <f t="shared" si="1"/>
        <v>540.45884963935634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8766072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8766072</v>
      </c>
      <c r="O27" s="47">
        <f t="shared" si="1"/>
        <v>540.41501756981688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711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711</v>
      </c>
      <c r="O28" s="47">
        <f t="shared" si="1"/>
        <v>4.3832069539485853E-2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17352</v>
      </c>
      <c r="E29" s="31">
        <f t="shared" si="8"/>
        <v>368358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385710</v>
      </c>
      <c r="O29" s="43">
        <f t="shared" si="1"/>
        <v>23.778435361568338</v>
      </c>
      <c r="P29" s="10"/>
    </row>
    <row r="30" spans="1:16">
      <c r="A30" s="13"/>
      <c r="B30" s="45">
        <v>553</v>
      </c>
      <c r="C30" s="21" t="s">
        <v>44</v>
      </c>
      <c r="D30" s="46">
        <v>17352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17352</v>
      </c>
      <c r="O30" s="47">
        <f t="shared" si="1"/>
        <v>1.0697244312927687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368358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368358</v>
      </c>
      <c r="O31" s="47">
        <f t="shared" si="1"/>
        <v>22.708710930275569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377803</v>
      </c>
      <c r="E32" s="31">
        <f t="shared" si="9"/>
        <v>284336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662139</v>
      </c>
      <c r="O32" s="43">
        <f t="shared" si="1"/>
        <v>40.819863140373592</v>
      </c>
      <c r="P32" s="10"/>
    </row>
    <row r="33" spans="1:16">
      <c r="A33" s="12"/>
      <c r="B33" s="44">
        <v>562</v>
      </c>
      <c r="C33" s="20" t="s">
        <v>47</v>
      </c>
      <c r="D33" s="46">
        <v>334803</v>
      </c>
      <c r="E33" s="46">
        <v>284336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8" si="10">SUM(D33:M33)</f>
        <v>619139</v>
      </c>
      <c r="O33" s="47">
        <f t="shared" si="1"/>
        <v>38.168978484680352</v>
      </c>
      <c r="P33" s="9"/>
    </row>
    <row r="34" spans="1:16">
      <c r="A34" s="12"/>
      <c r="B34" s="44">
        <v>563</v>
      </c>
      <c r="C34" s="20" t="s">
        <v>48</v>
      </c>
      <c r="D34" s="46">
        <v>43000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43000</v>
      </c>
      <c r="O34" s="47">
        <f t="shared" si="1"/>
        <v>2.6508846556932371</v>
      </c>
      <c r="P34" s="9"/>
    </row>
    <row r="35" spans="1:16" ht="15.75">
      <c r="A35" s="28" t="s">
        <v>49</v>
      </c>
      <c r="B35" s="29"/>
      <c r="C35" s="30"/>
      <c r="D35" s="31">
        <f t="shared" ref="D35:M35" si="11">SUM(D36:D37)</f>
        <v>194</v>
      </c>
      <c r="E35" s="31">
        <f t="shared" si="11"/>
        <v>717866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718060</v>
      </c>
      <c r="O35" s="43">
        <f t="shared" si="1"/>
        <v>44.267307810862462</v>
      </c>
      <c r="P35" s="9"/>
    </row>
    <row r="36" spans="1:16">
      <c r="A36" s="12"/>
      <c r="B36" s="44">
        <v>571</v>
      </c>
      <c r="C36" s="20" t="s">
        <v>50</v>
      </c>
      <c r="D36" s="46">
        <v>194</v>
      </c>
      <c r="E36" s="46">
        <v>195050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195244</v>
      </c>
      <c r="O36" s="47">
        <f t="shared" si="1"/>
        <v>12.036495900376055</v>
      </c>
      <c r="P36" s="9"/>
    </row>
    <row r="37" spans="1:16">
      <c r="A37" s="12"/>
      <c r="B37" s="44">
        <v>572</v>
      </c>
      <c r="C37" s="20" t="s">
        <v>51</v>
      </c>
      <c r="D37" s="46">
        <v>0</v>
      </c>
      <c r="E37" s="46">
        <v>522816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522816</v>
      </c>
      <c r="O37" s="47">
        <f t="shared" ref="O37:O64" si="12">(N37/O$66)</f>
        <v>32.230811910486409</v>
      </c>
      <c r="P37" s="9"/>
    </row>
    <row r="38" spans="1:16" ht="15.75">
      <c r="A38" s="28" t="s">
        <v>75</v>
      </c>
      <c r="B38" s="29"/>
      <c r="C38" s="30"/>
      <c r="D38" s="31">
        <f t="shared" ref="D38:M38" si="13">SUM(D39:D41)</f>
        <v>7247192</v>
      </c>
      <c r="E38" s="31">
        <f t="shared" si="13"/>
        <v>3502428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10749620</v>
      </c>
      <c r="O38" s="43">
        <f t="shared" si="12"/>
        <v>662.69773750077059</v>
      </c>
      <c r="P38" s="9"/>
    </row>
    <row r="39" spans="1:16">
      <c r="A39" s="12"/>
      <c r="B39" s="44">
        <v>581</v>
      </c>
      <c r="C39" s="20" t="s">
        <v>52</v>
      </c>
      <c r="D39" s="46">
        <v>3097110</v>
      </c>
      <c r="E39" s="46">
        <v>197740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3294850</v>
      </c>
      <c r="O39" s="47">
        <f t="shared" si="12"/>
        <v>203.12249553048517</v>
      </c>
      <c r="P39" s="9"/>
    </row>
    <row r="40" spans="1:16">
      <c r="A40" s="12"/>
      <c r="B40" s="44">
        <v>586</v>
      </c>
      <c r="C40" s="20" t="s">
        <v>53</v>
      </c>
      <c r="D40" s="46">
        <v>4150082</v>
      </c>
      <c r="E40" s="46">
        <v>3213928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7364010</v>
      </c>
      <c r="O40" s="47">
        <f t="shared" si="12"/>
        <v>453.98002589236177</v>
      </c>
      <c r="P40" s="9"/>
    </row>
    <row r="41" spans="1:16">
      <c r="A41" s="12"/>
      <c r="B41" s="44">
        <v>587</v>
      </c>
      <c r="C41" s="20" t="s">
        <v>54</v>
      </c>
      <c r="D41" s="46">
        <v>0</v>
      </c>
      <c r="E41" s="46">
        <v>90760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90760</v>
      </c>
      <c r="O41" s="47">
        <f t="shared" si="12"/>
        <v>5.5952160779236788</v>
      </c>
      <c r="P41" s="9"/>
    </row>
    <row r="42" spans="1:16" ht="15.75">
      <c r="A42" s="28" t="s">
        <v>55</v>
      </c>
      <c r="B42" s="29"/>
      <c r="C42" s="30"/>
      <c r="D42" s="31">
        <f t="shared" ref="D42:M42" si="14">SUM(D43:D63)</f>
        <v>74100</v>
      </c>
      <c r="E42" s="31">
        <f t="shared" si="14"/>
        <v>582997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0"/>
        <v>657097</v>
      </c>
      <c r="O42" s="43">
        <f t="shared" si="12"/>
        <v>40.509031502373468</v>
      </c>
      <c r="P42" s="9"/>
    </row>
    <row r="43" spans="1:16">
      <c r="A43" s="12"/>
      <c r="B43" s="44">
        <v>601</v>
      </c>
      <c r="C43" s="20" t="s">
        <v>56</v>
      </c>
      <c r="D43" s="46">
        <v>12183</v>
      </c>
      <c r="E43" s="46">
        <v>150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12333</v>
      </c>
      <c r="O43" s="47">
        <f t="shared" si="12"/>
        <v>0.76031070834103942</v>
      </c>
      <c r="P43" s="9"/>
    </row>
    <row r="44" spans="1:16">
      <c r="A44" s="12"/>
      <c r="B44" s="44">
        <v>602</v>
      </c>
      <c r="C44" s="20" t="s">
        <v>57</v>
      </c>
      <c r="D44" s="46">
        <v>3600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3600</v>
      </c>
      <c r="O44" s="47">
        <f t="shared" si="12"/>
        <v>0.22193452931385241</v>
      </c>
      <c r="P44" s="9"/>
    </row>
    <row r="45" spans="1:16">
      <c r="A45" s="12"/>
      <c r="B45" s="44">
        <v>603</v>
      </c>
      <c r="C45" s="20" t="s">
        <v>58</v>
      </c>
      <c r="D45" s="46">
        <v>9220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9220</v>
      </c>
      <c r="O45" s="47">
        <f t="shared" si="12"/>
        <v>0.56839898896492203</v>
      </c>
      <c r="P45" s="9"/>
    </row>
    <row r="46" spans="1:16">
      <c r="A46" s="12"/>
      <c r="B46" s="44">
        <v>604</v>
      </c>
      <c r="C46" s="20" t="s">
        <v>59</v>
      </c>
      <c r="D46" s="46">
        <v>3645</v>
      </c>
      <c r="E46" s="46">
        <v>166005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169650</v>
      </c>
      <c r="O46" s="47">
        <f t="shared" si="12"/>
        <v>10.458664693915296</v>
      </c>
      <c r="P46" s="9"/>
    </row>
    <row r="47" spans="1:16">
      <c r="A47" s="12"/>
      <c r="B47" s="44">
        <v>605</v>
      </c>
      <c r="C47" s="20" t="s">
        <v>60</v>
      </c>
      <c r="D47" s="46">
        <v>4364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4364</v>
      </c>
      <c r="O47" s="47">
        <f t="shared" si="12"/>
        <v>0.26903396831268112</v>
      </c>
      <c r="P47" s="9"/>
    </row>
    <row r="48" spans="1:16">
      <c r="A48" s="12"/>
      <c r="B48" s="44">
        <v>608</v>
      </c>
      <c r="C48" s="20" t="s">
        <v>61</v>
      </c>
      <c r="D48" s="46">
        <v>0</v>
      </c>
      <c r="E48" s="46">
        <v>4811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4811</v>
      </c>
      <c r="O48" s="47">
        <f t="shared" si="12"/>
        <v>0.29659083903581779</v>
      </c>
      <c r="P48" s="9"/>
    </row>
    <row r="49" spans="1:119">
      <c r="A49" s="12"/>
      <c r="B49" s="44">
        <v>614</v>
      </c>
      <c r="C49" s="20" t="s">
        <v>62</v>
      </c>
      <c r="D49" s="46">
        <v>0</v>
      </c>
      <c r="E49" s="46">
        <v>68574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68574</v>
      </c>
      <c r="O49" s="47">
        <f t="shared" si="12"/>
        <v>4.227482892546699</v>
      </c>
      <c r="P49" s="9"/>
    </row>
    <row r="50" spans="1:119">
      <c r="A50" s="12"/>
      <c r="B50" s="44">
        <v>616</v>
      </c>
      <c r="C50" s="20" t="s">
        <v>63</v>
      </c>
      <c r="D50" s="46">
        <v>2000</v>
      </c>
      <c r="E50" s="46">
        <v>199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2199</v>
      </c>
      <c r="O50" s="47">
        <f t="shared" si="12"/>
        <v>0.13556500832254484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47009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47009</v>
      </c>
      <c r="O51" s="47">
        <f t="shared" si="12"/>
        <v>2.8980334134763579</v>
      </c>
      <c r="P51" s="9"/>
    </row>
    <row r="52" spans="1:119">
      <c r="A52" s="12"/>
      <c r="B52" s="44">
        <v>654</v>
      </c>
      <c r="C52" s="20" t="s">
        <v>65</v>
      </c>
      <c r="D52" s="46">
        <v>0</v>
      </c>
      <c r="E52" s="46">
        <v>86535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86535</v>
      </c>
      <c r="O52" s="47">
        <f t="shared" si="12"/>
        <v>5.3347512483817274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32311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32311</v>
      </c>
      <c r="O53" s="47">
        <f t="shared" si="12"/>
        <v>1.9919240490721903</v>
      </c>
      <c r="P53" s="9"/>
    </row>
    <row r="54" spans="1:119">
      <c r="A54" s="12"/>
      <c r="B54" s="44">
        <v>685</v>
      </c>
      <c r="C54" s="20" t="s">
        <v>67</v>
      </c>
      <c r="D54" s="46">
        <v>10216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10216</v>
      </c>
      <c r="O54" s="47">
        <f t="shared" si="12"/>
        <v>0.62980087540842122</v>
      </c>
      <c r="P54" s="9"/>
    </row>
    <row r="55" spans="1:119">
      <c r="A55" s="12"/>
      <c r="B55" s="44">
        <v>689</v>
      </c>
      <c r="C55" s="20" t="s">
        <v>68</v>
      </c>
      <c r="D55" s="46">
        <v>0</v>
      </c>
      <c r="E55" s="46">
        <v>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39</v>
      </c>
      <c r="O55" s="47">
        <f t="shared" si="12"/>
        <v>2.404290734233401E-3</v>
      </c>
      <c r="P55" s="9"/>
    </row>
    <row r="56" spans="1:119">
      <c r="A56" s="12"/>
      <c r="B56" s="44">
        <v>694</v>
      </c>
      <c r="C56" s="20" t="s">
        <v>69</v>
      </c>
      <c r="D56" s="46">
        <v>0</v>
      </c>
      <c r="E56" s="46">
        <v>18615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18615</v>
      </c>
      <c r="O56" s="47">
        <f t="shared" si="12"/>
        <v>1.1475864619937119</v>
      </c>
      <c r="P56" s="9"/>
    </row>
    <row r="57" spans="1:119">
      <c r="A57" s="12"/>
      <c r="B57" s="44">
        <v>711</v>
      </c>
      <c r="C57" s="20" t="s">
        <v>70</v>
      </c>
      <c r="D57" s="46">
        <v>795</v>
      </c>
      <c r="E57" s="46">
        <v>39538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6">SUM(D57:M57)</f>
        <v>40333</v>
      </c>
      <c r="O57" s="47">
        <f t="shared" si="12"/>
        <v>2.4864681585598913</v>
      </c>
      <c r="P57" s="9"/>
    </row>
    <row r="58" spans="1:119">
      <c r="A58" s="12"/>
      <c r="B58" s="44">
        <v>713</v>
      </c>
      <c r="C58" s="20" t="s">
        <v>71</v>
      </c>
      <c r="D58" s="46">
        <v>28077</v>
      </c>
      <c r="E58" s="46">
        <v>28017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56094</v>
      </c>
      <c r="O58" s="47">
        <f t="shared" si="12"/>
        <v>3.4581098575920102</v>
      </c>
      <c r="P58" s="9"/>
    </row>
    <row r="59" spans="1:119">
      <c r="A59" s="12"/>
      <c r="B59" s="44">
        <v>714</v>
      </c>
      <c r="C59" s="20" t="s">
        <v>72</v>
      </c>
      <c r="D59" s="46">
        <v>0</v>
      </c>
      <c r="E59" s="46">
        <v>3654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3654</v>
      </c>
      <c r="O59" s="47">
        <f t="shared" si="12"/>
        <v>0.22526354725356021</v>
      </c>
      <c r="P59" s="9"/>
    </row>
    <row r="60" spans="1:119">
      <c r="A60" s="12"/>
      <c r="B60" s="44">
        <v>719</v>
      </c>
      <c r="C60" s="20" t="s">
        <v>73</v>
      </c>
      <c r="D60" s="46">
        <v>0</v>
      </c>
      <c r="E60" s="46">
        <v>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</v>
      </c>
      <c r="O60" s="47">
        <f t="shared" si="12"/>
        <v>2.3426422538684421E-3</v>
      </c>
      <c r="P60" s="9"/>
    </row>
    <row r="61" spans="1:119">
      <c r="A61" s="12"/>
      <c r="B61" s="44">
        <v>724</v>
      </c>
      <c r="C61" s="20" t="s">
        <v>74</v>
      </c>
      <c r="D61" s="46">
        <v>0</v>
      </c>
      <c r="E61" s="46">
        <v>31945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31945</v>
      </c>
      <c r="O61" s="47">
        <f t="shared" si="12"/>
        <v>1.9693607052586153</v>
      </c>
      <c r="P61" s="9"/>
    </row>
    <row r="62" spans="1:119">
      <c r="A62" s="12"/>
      <c r="B62" s="44">
        <v>741</v>
      </c>
      <c r="C62" s="20" t="s">
        <v>76</v>
      </c>
      <c r="D62" s="46">
        <v>0</v>
      </c>
      <c r="E62" s="46">
        <v>13446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13446</v>
      </c>
      <c r="O62" s="47">
        <f t="shared" si="12"/>
        <v>0.82892546698723879</v>
      </c>
      <c r="P62" s="9"/>
    </row>
    <row r="63" spans="1:119" ht="15.75" thickBot="1">
      <c r="A63" s="12"/>
      <c r="B63" s="44">
        <v>764</v>
      </c>
      <c r="C63" s="20" t="s">
        <v>77</v>
      </c>
      <c r="D63" s="46">
        <v>0</v>
      </c>
      <c r="E63" s="46">
        <v>42111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42111</v>
      </c>
      <c r="O63" s="47">
        <f t="shared" si="12"/>
        <v>2.5960791566487886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SUM(D5,D13,D22,D26,D29,D32,D35,D38,D42)</f>
        <v>10252144</v>
      </c>
      <c r="E64" s="15">
        <f t="shared" si="17"/>
        <v>26191487</v>
      </c>
      <c r="F64" s="15">
        <f t="shared" si="17"/>
        <v>193</v>
      </c>
      <c r="G64" s="15">
        <f t="shared" si="17"/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36443824</v>
      </c>
      <c r="O64" s="37">
        <f t="shared" si="12"/>
        <v>2246.7063682880216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18</v>
      </c>
      <c r="M66" s="118"/>
      <c r="N66" s="118"/>
      <c r="O66" s="41">
        <v>16221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thickBot="1">
      <c r="A68" s="120" t="s">
        <v>83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1661645</v>
      </c>
      <c r="E5" s="26">
        <f t="shared" si="0"/>
        <v>2595243</v>
      </c>
      <c r="F5" s="26">
        <f t="shared" si="0"/>
        <v>874348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5131236</v>
      </c>
      <c r="O5" s="32">
        <f t="shared" ref="O5:O36" si="1">(N5/O$65)</f>
        <v>321.4455929336591</v>
      </c>
      <c r="P5" s="6"/>
    </row>
    <row r="6" spans="1:133">
      <c r="A6" s="12"/>
      <c r="B6" s="44">
        <v>511</v>
      </c>
      <c r="C6" s="20" t="s">
        <v>20</v>
      </c>
      <c r="D6" s="46">
        <v>932774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932774</v>
      </c>
      <c r="O6" s="47">
        <f t="shared" si="1"/>
        <v>58.43350247447222</v>
      </c>
      <c r="P6" s="9"/>
    </row>
    <row r="7" spans="1:133">
      <c r="A7" s="12"/>
      <c r="B7" s="44">
        <v>512</v>
      </c>
      <c r="C7" s="20" t="s">
        <v>21</v>
      </c>
      <c r="D7" s="46">
        <v>92923</v>
      </c>
      <c r="E7" s="46">
        <v>210273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303196</v>
      </c>
      <c r="O7" s="47">
        <f t="shared" si="1"/>
        <v>18.993672868508426</v>
      </c>
      <c r="P7" s="9"/>
    </row>
    <row r="8" spans="1:133">
      <c r="A8" s="12"/>
      <c r="B8" s="44">
        <v>513</v>
      </c>
      <c r="C8" s="20" t="s">
        <v>22</v>
      </c>
      <c r="D8" s="46">
        <v>162037</v>
      </c>
      <c r="E8" s="46">
        <v>1213987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1376024</v>
      </c>
      <c r="O8" s="47">
        <f t="shared" si="1"/>
        <v>86.200839441207791</v>
      </c>
      <c r="P8" s="9"/>
    </row>
    <row r="9" spans="1:133">
      <c r="A9" s="12"/>
      <c r="B9" s="44">
        <v>514</v>
      </c>
      <c r="C9" s="20" t="s">
        <v>23</v>
      </c>
      <c r="D9" s="46">
        <v>75618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75618</v>
      </c>
      <c r="O9" s="47">
        <f t="shared" si="1"/>
        <v>4.7370794963352756</v>
      </c>
      <c r="P9" s="9"/>
    </row>
    <row r="10" spans="1:133">
      <c r="A10" s="12"/>
      <c r="B10" s="44">
        <v>515</v>
      </c>
      <c r="C10" s="20" t="s">
        <v>24</v>
      </c>
      <c r="D10" s="46">
        <v>78200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78200</v>
      </c>
      <c r="O10" s="47">
        <f t="shared" si="1"/>
        <v>4.8988285410010652</v>
      </c>
      <c r="P10" s="9"/>
    </row>
    <row r="11" spans="1:133">
      <c r="A11" s="12"/>
      <c r="B11" s="44">
        <v>517</v>
      </c>
      <c r="C11" s="20" t="s">
        <v>25</v>
      </c>
      <c r="D11" s="46">
        <v>35966</v>
      </c>
      <c r="E11" s="46">
        <v>724385</v>
      </c>
      <c r="F11" s="46">
        <v>874348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1634699</v>
      </c>
      <c r="O11" s="47">
        <f t="shared" si="1"/>
        <v>102.40550021925704</v>
      </c>
      <c r="P11" s="9"/>
    </row>
    <row r="12" spans="1:133">
      <c r="A12" s="12"/>
      <c r="B12" s="44">
        <v>519</v>
      </c>
      <c r="C12" s="20" t="s">
        <v>26</v>
      </c>
      <c r="D12" s="46">
        <v>284127</v>
      </c>
      <c r="E12" s="46">
        <v>446598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730725</v>
      </c>
      <c r="O12" s="47">
        <f t="shared" si="1"/>
        <v>45.776169892877277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769495</v>
      </c>
      <c r="E13" s="31">
        <f t="shared" si="3"/>
        <v>6364719</v>
      </c>
      <c r="F13" s="31">
        <f t="shared" si="3"/>
        <v>1026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7135240</v>
      </c>
      <c r="O13" s="43">
        <f t="shared" si="1"/>
        <v>446.98615548455803</v>
      </c>
      <c r="P13" s="10"/>
    </row>
    <row r="14" spans="1:133">
      <c r="A14" s="12"/>
      <c r="B14" s="44">
        <v>521</v>
      </c>
      <c r="C14" s="20" t="s">
        <v>28</v>
      </c>
      <c r="D14" s="46">
        <v>450368</v>
      </c>
      <c r="E14" s="46">
        <v>2045370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2495738</v>
      </c>
      <c r="O14" s="47">
        <f t="shared" si="1"/>
        <v>156.34517321305518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221287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221287</v>
      </c>
      <c r="O15" s="47">
        <f t="shared" si="1"/>
        <v>13.862494518574202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1776699</v>
      </c>
      <c r="F16" s="46">
        <v>1026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1777725</v>
      </c>
      <c r="O16" s="47">
        <f t="shared" si="1"/>
        <v>111.36534485998872</v>
      </c>
      <c r="P16" s="9"/>
    </row>
    <row r="17" spans="1:16">
      <c r="A17" s="12"/>
      <c r="B17" s="44">
        <v>524</v>
      </c>
      <c r="C17" s="20" t="s">
        <v>31</v>
      </c>
      <c r="D17" s="46">
        <v>241563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241563</v>
      </c>
      <c r="O17" s="47">
        <f t="shared" si="1"/>
        <v>15.1326818267243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428439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428439</v>
      </c>
      <c r="O18" s="47">
        <f t="shared" si="1"/>
        <v>26.839503852659274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1889063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1889063</v>
      </c>
      <c r="O19" s="47">
        <f t="shared" si="1"/>
        <v>118.34009897888868</v>
      </c>
      <c r="P19" s="9"/>
    </row>
    <row r="20" spans="1:16">
      <c r="A20" s="12"/>
      <c r="B20" s="44">
        <v>527</v>
      </c>
      <c r="C20" s="20" t="s">
        <v>34</v>
      </c>
      <c r="D20" s="46">
        <v>57568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57568</v>
      </c>
      <c r="O20" s="47">
        <f t="shared" si="1"/>
        <v>3.6063396604648248</v>
      </c>
      <c r="P20" s="9"/>
    </row>
    <row r="21" spans="1:16">
      <c r="A21" s="12"/>
      <c r="B21" s="44">
        <v>529</v>
      </c>
      <c r="C21" s="20" t="s">
        <v>35</v>
      </c>
      <c r="D21" s="46">
        <v>19996</v>
      </c>
      <c r="E21" s="46">
        <v>3861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23857</v>
      </c>
      <c r="O21" s="47">
        <f t="shared" si="1"/>
        <v>1.4945185742028442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62216</v>
      </c>
      <c r="E22" s="31">
        <f t="shared" si="5"/>
        <v>1490215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1552431</v>
      </c>
      <c r="O22" s="43">
        <f t="shared" si="1"/>
        <v>97.251832362337908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1490215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1490215</v>
      </c>
      <c r="O23" s="47">
        <f t="shared" si="1"/>
        <v>93.354319363528163</v>
      </c>
      <c r="P23" s="9"/>
    </row>
    <row r="24" spans="1:16">
      <c r="A24" s="12"/>
      <c r="B24" s="44">
        <v>537</v>
      </c>
      <c r="C24" s="20" t="s">
        <v>38</v>
      </c>
      <c r="D24" s="46">
        <v>61936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61936</v>
      </c>
      <c r="O24" s="47">
        <f t="shared" si="1"/>
        <v>3.8799724362588486</v>
      </c>
      <c r="P24" s="9"/>
    </row>
    <row r="25" spans="1:16">
      <c r="A25" s="12"/>
      <c r="B25" s="44">
        <v>539</v>
      </c>
      <c r="C25" s="20" t="s">
        <v>39</v>
      </c>
      <c r="D25" s="46">
        <v>280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280</v>
      </c>
      <c r="O25" s="47">
        <f t="shared" si="1"/>
        <v>1.7540562550898954E-2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6389962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6389962</v>
      </c>
      <c r="O26" s="43">
        <f t="shared" si="1"/>
        <v>400.29831485309779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6383266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6383266</v>
      </c>
      <c r="O27" s="47">
        <f t="shared" si="1"/>
        <v>399.87884482866627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6696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6696</v>
      </c>
      <c r="O28" s="47">
        <f t="shared" si="1"/>
        <v>0.41947002443149783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20593</v>
      </c>
      <c r="E29" s="31">
        <f t="shared" si="8"/>
        <v>525734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546327</v>
      </c>
      <c r="O29" s="43">
        <f t="shared" si="1"/>
        <v>34.224581845517761</v>
      </c>
      <c r="P29" s="10"/>
    </row>
    <row r="30" spans="1:16">
      <c r="A30" s="13"/>
      <c r="B30" s="45">
        <v>553</v>
      </c>
      <c r="C30" s="21" t="s">
        <v>44</v>
      </c>
      <c r="D30" s="46">
        <v>20593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20593</v>
      </c>
      <c r="O30" s="47">
        <f t="shared" si="1"/>
        <v>1.2900457307523649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525734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525734</v>
      </c>
      <c r="O31" s="47">
        <f t="shared" si="1"/>
        <v>32.934536114765393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322989</v>
      </c>
      <c r="E32" s="31">
        <f t="shared" si="9"/>
        <v>201440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524429</v>
      </c>
      <c r="O32" s="43">
        <f t="shared" si="1"/>
        <v>32.852784564304955</v>
      </c>
      <c r="P32" s="10"/>
    </row>
    <row r="33" spans="1:16">
      <c r="A33" s="12"/>
      <c r="B33" s="44">
        <v>562</v>
      </c>
      <c r="C33" s="20" t="s">
        <v>47</v>
      </c>
      <c r="D33" s="46">
        <v>274484</v>
      </c>
      <c r="E33" s="46">
        <v>201440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475924</v>
      </c>
      <c r="O33" s="47">
        <f t="shared" si="1"/>
        <v>29.814195326692978</v>
      </c>
      <c r="P33" s="9"/>
    </row>
    <row r="34" spans="1:16">
      <c r="A34" s="12"/>
      <c r="B34" s="44">
        <v>569</v>
      </c>
      <c r="C34" s="20" t="s">
        <v>86</v>
      </c>
      <c r="D34" s="46">
        <v>48505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48505</v>
      </c>
      <c r="O34" s="47">
        <f t="shared" si="1"/>
        <v>3.0385892376119776</v>
      </c>
      <c r="P34" s="9"/>
    </row>
    <row r="35" spans="1:16" ht="15.75">
      <c r="A35" s="28" t="s">
        <v>49</v>
      </c>
      <c r="B35" s="29"/>
      <c r="C35" s="30"/>
      <c r="D35" s="31">
        <f t="shared" ref="D35:M35" si="11">SUM(D36:D37)</f>
        <v>0</v>
      </c>
      <c r="E35" s="31">
        <f t="shared" si="11"/>
        <v>491333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491333</v>
      </c>
      <c r="O35" s="43">
        <f t="shared" si="1"/>
        <v>30.7794900707887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195333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195333</v>
      </c>
      <c r="O36" s="47">
        <f t="shared" si="1"/>
        <v>12.236609659838376</v>
      </c>
      <c r="P36" s="9"/>
    </row>
    <row r="37" spans="1:16">
      <c r="A37" s="12"/>
      <c r="B37" s="44">
        <v>572</v>
      </c>
      <c r="C37" s="20" t="s">
        <v>51</v>
      </c>
      <c r="D37" s="46">
        <v>0</v>
      </c>
      <c r="E37" s="46">
        <v>296000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296000</v>
      </c>
      <c r="O37" s="47">
        <f t="shared" ref="O37:O63" si="12">(N37/O$65)</f>
        <v>18.542880410950321</v>
      </c>
      <c r="P37" s="9"/>
    </row>
    <row r="38" spans="1:16" ht="15.75">
      <c r="A38" s="28" t="s">
        <v>75</v>
      </c>
      <c r="B38" s="29"/>
      <c r="C38" s="30"/>
      <c r="D38" s="31">
        <f t="shared" ref="D38:M38" si="13">SUM(D39:D40)</f>
        <v>5913832</v>
      </c>
      <c r="E38" s="31">
        <f t="shared" si="13"/>
        <v>3443310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9357142</v>
      </c>
      <c r="O38" s="43">
        <f t="shared" si="12"/>
        <v>586.17690910229908</v>
      </c>
      <c r="P38" s="9"/>
    </row>
    <row r="39" spans="1:16">
      <c r="A39" s="12"/>
      <c r="B39" s="44">
        <v>581</v>
      </c>
      <c r="C39" s="20" t="s">
        <v>52</v>
      </c>
      <c r="D39" s="46">
        <v>5913832</v>
      </c>
      <c r="E39" s="46">
        <v>3250212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9164044</v>
      </c>
      <c r="O39" s="47">
        <f t="shared" si="12"/>
        <v>574.08031071853657</v>
      </c>
      <c r="P39" s="9"/>
    </row>
    <row r="40" spans="1:16">
      <c r="A40" s="12"/>
      <c r="B40" s="44">
        <v>587</v>
      </c>
      <c r="C40" s="20" t="s">
        <v>54</v>
      </c>
      <c r="D40" s="46">
        <v>0</v>
      </c>
      <c r="E40" s="46">
        <v>193098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1" si="14">SUM(D40:M40)</f>
        <v>193098</v>
      </c>
      <c r="O40" s="47">
        <f t="shared" si="12"/>
        <v>12.096598383762451</v>
      </c>
      <c r="P40" s="9"/>
    </row>
    <row r="41" spans="1:16" ht="15.75">
      <c r="A41" s="28" t="s">
        <v>55</v>
      </c>
      <c r="B41" s="29"/>
      <c r="C41" s="30"/>
      <c r="D41" s="31">
        <f t="shared" ref="D41:M41" si="15">SUM(D42:D62)</f>
        <v>86004</v>
      </c>
      <c r="E41" s="31">
        <f t="shared" si="15"/>
        <v>547529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633533</v>
      </c>
      <c r="O41" s="43">
        <f t="shared" si="12"/>
        <v>39.687590051995237</v>
      </c>
      <c r="P41" s="9"/>
    </row>
    <row r="42" spans="1:16">
      <c r="A42" s="12"/>
      <c r="B42" s="44">
        <v>601</v>
      </c>
      <c r="C42" s="20" t="s">
        <v>56</v>
      </c>
      <c r="D42" s="46">
        <v>13948</v>
      </c>
      <c r="E42" s="46">
        <v>150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14098</v>
      </c>
      <c r="O42" s="47">
        <f t="shared" si="12"/>
        <v>0.88316732443776236</v>
      </c>
      <c r="P42" s="9"/>
    </row>
    <row r="43" spans="1:16">
      <c r="A43" s="12"/>
      <c r="B43" s="44">
        <v>602</v>
      </c>
      <c r="C43" s="20" t="s">
        <v>57</v>
      </c>
      <c r="D43" s="46">
        <v>5952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5952</v>
      </c>
      <c r="O43" s="47">
        <f t="shared" si="12"/>
        <v>0.37286224393910922</v>
      </c>
      <c r="P43" s="9"/>
    </row>
    <row r="44" spans="1:16">
      <c r="A44" s="12"/>
      <c r="B44" s="44">
        <v>603</v>
      </c>
      <c r="C44" s="20" t="s">
        <v>58</v>
      </c>
      <c r="D44" s="46">
        <v>9337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9337</v>
      </c>
      <c r="O44" s="47">
        <f t="shared" si="12"/>
        <v>0.58491511620622694</v>
      </c>
      <c r="P44" s="9"/>
    </row>
    <row r="45" spans="1:16">
      <c r="A45" s="12"/>
      <c r="B45" s="44">
        <v>604</v>
      </c>
      <c r="C45" s="20" t="s">
        <v>59</v>
      </c>
      <c r="D45" s="46">
        <v>4301</v>
      </c>
      <c r="E45" s="46">
        <v>165822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170123</v>
      </c>
      <c r="O45" s="47">
        <f t="shared" si="12"/>
        <v>10.657332581594938</v>
      </c>
      <c r="P45" s="9"/>
    </row>
    <row r="46" spans="1:16">
      <c r="A46" s="12"/>
      <c r="B46" s="44">
        <v>605</v>
      </c>
      <c r="C46" s="20" t="s">
        <v>60</v>
      </c>
      <c r="D46" s="46">
        <v>4996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4996</v>
      </c>
      <c r="O46" s="47">
        <f t="shared" si="12"/>
        <v>0.31297375180103992</v>
      </c>
      <c r="P46" s="9"/>
    </row>
    <row r="47" spans="1:16">
      <c r="A47" s="12"/>
      <c r="B47" s="44">
        <v>608</v>
      </c>
      <c r="C47" s="20" t="s">
        <v>61</v>
      </c>
      <c r="D47" s="46">
        <v>0</v>
      </c>
      <c r="E47" s="46">
        <v>4333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4333</v>
      </c>
      <c r="O47" s="47">
        <f t="shared" si="12"/>
        <v>0.27144020547516129</v>
      </c>
      <c r="P47" s="9"/>
    </row>
    <row r="48" spans="1:16">
      <c r="A48" s="12"/>
      <c r="B48" s="44">
        <v>614</v>
      </c>
      <c r="C48" s="20" t="s">
        <v>62</v>
      </c>
      <c r="D48" s="46">
        <v>0</v>
      </c>
      <c r="E48" s="46">
        <v>67596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67596</v>
      </c>
      <c r="O48" s="47">
        <f t="shared" si="12"/>
        <v>4.2345423792520203</v>
      </c>
      <c r="P48" s="9"/>
    </row>
    <row r="49" spans="1:119">
      <c r="A49" s="12"/>
      <c r="B49" s="44">
        <v>616</v>
      </c>
      <c r="C49" s="20" t="s">
        <v>63</v>
      </c>
      <c r="D49" s="46">
        <v>0</v>
      </c>
      <c r="E49" s="46">
        <v>198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198</v>
      </c>
      <c r="O49" s="47">
        <f t="shared" si="12"/>
        <v>1.2403683518135689E-2</v>
      </c>
      <c r="P49" s="9"/>
    </row>
    <row r="50" spans="1:119">
      <c r="A50" s="12"/>
      <c r="B50" s="44">
        <v>634</v>
      </c>
      <c r="C50" s="20" t="s">
        <v>64</v>
      </c>
      <c r="D50" s="46">
        <v>0</v>
      </c>
      <c r="E50" s="46">
        <v>38961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38961</v>
      </c>
      <c r="O50" s="47">
        <f t="shared" si="12"/>
        <v>2.4407066340913364</v>
      </c>
      <c r="P50" s="9"/>
    </row>
    <row r="51" spans="1:119">
      <c r="A51" s="12"/>
      <c r="B51" s="44">
        <v>654</v>
      </c>
      <c r="C51" s="20" t="s">
        <v>65</v>
      </c>
      <c r="D51" s="46">
        <v>0</v>
      </c>
      <c r="E51" s="46">
        <v>67565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67565</v>
      </c>
      <c r="O51" s="47">
        <f t="shared" si="12"/>
        <v>4.2326003883981711</v>
      </c>
      <c r="P51" s="9"/>
    </row>
    <row r="52" spans="1:119">
      <c r="A52" s="12"/>
      <c r="B52" s="44">
        <v>674</v>
      </c>
      <c r="C52" s="20" t="s">
        <v>66</v>
      </c>
      <c r="D52" s="46">
        <v>0</v>
      </c>
      <c r="E52" s="46">
        <v>19884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6">SUM(D52:M52)</f>
        <v>19884</v>
      </c>
      <c r="O52" s="47">
        <f t="shared" si="12"/>
        <v>1.2456305205788385</v>
      </c>
      <c r="P52" s="9"/>
    </row>
    <row r="53" spans="1:119">
      <c r="A53" s="12"/>
      <c r="B53" s="44">
        <v>685</v>
      </c>
      <c r="C53" s="20" t="s">
        <v>67</v>
      </c>
      <c r="D53" s="46">
        <v>6340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6340</v>
      </c>
      <c r="O53" s="47">
        <f t="shared" si="12"/>
        <v>0.39716845204535489</v>
      </c>
      <c r="P53" s="9"/>
    </row>
    <row r="54" spans="1:119">
      <c r="A54" s="12"/>
      <c r="B54" s="44">
        <v>689</v>
      </c>
      <c r="C54" s="20" t="s">
        <v>68</v>
      </c>
      <c r="D54" s="46">
        <v>0</v>
      </c>
      <c r="E54" s="46">
        <v>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40</v>
      </c>
      <c r="O54" s="47">
        <f t="shared" si="12"/>
        <v>2.505794650128422E-3</v>
      </c>
      <c r="P54" s="9"/>
    </row>
    <row r="55" spans="1:119">
      <c r="A55" s="12"/>
      <c r="B55" s="44">
        <v>694</v>
      </c>
      <c r="C55" s="20" t="s">
        <v>69</v>
      </c>
      <c r="D55" s="46">
        <v>0</v>
      </c>
      <c r="E55" s="46">
        <v>16303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16303</v>
      </c>
      <c r="O55" s="47">
        <f t="shared" si="12"/>
        <v>1.0212992545260915</v>
      </c>
      <c r="P55" s="9"/>
    </row>
    <row r="56" spans="1:119">
      <c r="A56" s="12"/>
      <c r="B56" s="44">
        <v>711</v>
      </c>
      <c r="C56" s="20" t="s">
        <v>70</v>
      </c>
      <c r="D56" s="46">
        <v>0</v>
      </c>
      <c r="E56" s="46">
        <v>38618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38618</v>
      </c>
      <c r="O56" s="47">
        <f t="shared" si="12"/>
        <v>2.419219444966485</v>
      </c>
      <c r="P56" s="9"/>
    </row>
    <row r="57" spans="1:119">
      <c r="A57" s="12"/>
      <c r="B57" s="44">
        <v>713</v>
      </c>
      <c r="C57" s="20" t="s">
        <v>71</v>
      </c>
      <c r="D57" s="46">
        <v>34356</v>
      </c>
      <c r="E57" s="46">
        <v>49609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83965</v>
      </c>
      <c r="O57" s="47">
        <f t="shared" si="12"/>
        <v>5.2599761949508235</v>
      </c>
      <c r="P57" s="9"/>
    </row>
    <row r="58" spans="1:119">
      <c r="A58" s="12"/>
      <c r="B58" s="44">
        <v>714</v>
      </c>
      <c r="C58" s="20" t="s">
        <v>72</v>
      </c>
      <c r="D58" s="46">
        <v>6774</v>
      </c>
      <c r="E58" s="46">
        <v>3370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10144</v>
      </c>
      <c r="O58" s="47">
        <f t="shared" si="12"/>
        <v>0.63546952327256778</v>
      </c>
      <c r="P58" s="9"/>
    </row>
    <row r="59" spans="1:119">
      <c r="A59" s="12"/>
      <c r="B59" s="44">
        <v>719</v>
      </c>
      <c r="C59" s="20" t="s">
        <v>73</v>
      </c>
      <c r="D59" s="46">
        <v>0</v>
      </c>
      <c r="E59" s="46">
        <v>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39</v>
      </c>
      <c r="O59" s="47">
        <f t="shared" si="12"/>
        <v>2.4431497838752116E-3</v>
      </c>
      <c r="P59" s="9"/>
    </row>
    <row r="60" spans="1:119">
      <c r="A60" s="12"/>
      <c r="B60" s="44">
        <v>724</v>
      </c>
      <c r="C60" s="20" t="s">
        <v>74</v>
      </c>
      <c r="D60" s="46">
        <v>0</v>
      </c>
      <c r="E60" s="46">
        <v>24992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24992</v>
      </c>
      <c r="O60" s="47">
        <f t="shared" si="12"/>
        <v>1.5656204974002381</v>
      </c>
      <c r="P60" s="9"/>
    </row>
    <row r="61" spans="1:119">
      <c r="A61" s="12"/>
      <c r="B61" s="44">
        <v>744</v>
      </c>
      <c r="C61" s="20" t="s">
        <v>81</v>
      </c>
      <c r="D61" s="46">
        <v>0</v>
      </c>
      <c r="E61" s="46">
        <v>9426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9426</v>
      </c>
      <c r="O61" s="47">
        <f t="shared" si="12"/>
        <v>0.59049050930276259</v>
      </c>
      <c r="P61" s="9"/>
    </row>
    <row r="62" spans="1:119" ht="15.75" thickBot="1">
      <c r="A62" s="12"/>
      <c r="B62" s="44">
        <v>764</v>
      </c>
      <c r="C62" s="20" t="s">
        <v>77</v>
      </c>
      <c r="D62" s="46">
        <v>0</v>
      </c>
      <c r="E62" s="46">
        <v>40623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40623</v>
      </c>
      <c r="O62" s="47">
        <f t="shared" si="12"/>
        <v>2.5448224018041721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SUM(D5,D13,D22,D26,D29,D32,D35,D38,D41)</f>
        <v>8836774</v>
      </c>
      <c r="E63" s="15">
        <f t="shared" si="17"/>
        <v>22049485</v>
      </c>
      <c r="F63" s="15">
        <f t="shared" si="17"/>
        <v>875374</v>
      </c>
      <c r="G63" s="15">
        <f t="shared" si="17"/>
        <v>0</v>
      </c>
      <c r="H63" s="15">
        <f t="shared" si="17"/>
        <v>0</v>
      </c>
      <c r="I63" s="15">
        <f t="shared" si="17"/>
        <v>0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31761633</v>
      </c>
      <c r="O63" s="37">
        <f t="shared" si="12"/>
        <v>1989.7032512685585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118" t="s">
        <v>89</v>
      </c>
      <c r="M65" s="118"/>
      <c r="N65" s="118"/>
      <c r="O65" s="41">
        <v>15963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83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1673917</v>
      </c>
      <c r="E5" s="26">
        <f t="shared" si="0"/>
        <v>2783874</v>
      </c>
      <c r="F5" s="26">
        <f t="shared" si="0"/>
        <v>111992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4569783</v>
      </c>
      <c r="O5" s="32">
        <f t="shared" ref="O5:O36" si="1">(N5/O$62)</f>
        <v>289.08040232793525</v>
      </c>
      <c r="P5" s="6"/>
    </row>
    <row r="6" spans="1:133">
      <c r="A6" s="12"/>
      <c r="B6" s="44">
        <v>511</v>
      </c>
      <c r="C6" s="20" t="s">
        <v>20</v>
      </c>
      <c r="D6" s="46">
        <v>898557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898557</v>
      </c>
      <c r="O6" s="47">
        <f t="shared" si="1"/>
        <v>56.841915485829958</v>
      </c>
      <c r="P6" s="9"/>
    </row>
    <row r="7" spans="1:133">
      <c r="A7" s="12"/>
      <c r="B7" s="44">
        <v>512</v>
      </c>
      <c r="C7" s="20" t="s">
        <v>21</v>
      </c>
      <c r="D7" s="46">
        <v>84390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84390</v>
      </c>
      <c r="O7" s="47">
        <f t="shared" si="1"/>
        <v>5.3384362348178138</v>
      </c>
      <c r="P7" s="9"/>
    </row>
    <row r="8" spans="1:133">
      <c r="A8" s="12"/>
      <c r="B8" s="44">
        <v>513</v>
      </c>
      <c r="C8" s="20" t="s">
        <v>22</v>
      </c>
      <c r="D8" s="46">
        <v>151611</v>
      </c>
      <c r="E8" s="46">
        <v>1510205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1661816</v>
      </c>
      <c r="O8" s="47">
        <f t="shared" si="1"/>
        <v>105.125</v>
      </c>
      <c r="P8" s="9"/>
    </row>
    <row r="9" spans="1:133">
      <c r="A9" s="12"/>
      <c r="B9" s="44">
        <v>514</v>
      </c>
      <c r="C9" s="20" t="s">
        <v>23</v>
      </c>
      <c r="D9" s="46">
        <v>73013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73013</v>
      </c>
      <c r="O9" s="47">
        <f t="shared" si="1"/>
        <v>4.6187373481781373</v>
      </c>
      <c r="P9" s="9"/>
    </row>
    <row r="10" spans="1:133">
      <c r="A10" s="12"/>
      <c r="B10" s="44">
        <v>515</v>
      </c>
      <c r="C10" s="20" t="s">
        <v>24</v>
      </c>
      <c r="D10" s="46">
        <v>11500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11500</v>
      </c>
      <c r="O10" s="47">
        <f t="shared" si="1"/>
        <v>0.72747975708502022</v>
      </c>
      <c r="P10" s="9"/>
    </row>
    <row r="11" spans="1:133">
      <c r="A11" s="12"/>
      <c r="B11" s="44">
        <v>517</v>
      </c>
      <c r="C11" s="20" t="s">
        <v>25</v>
      </c>
      <c r="D11" s="46">
        <v>31017</v>
      </c>
      <c r="E11" s="46">
        <v>819218</v>
      </c>
      <c r="F11" s="46">
        <v>110000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960235</v>
      </c>
      <c r="O11" s="47">
        <f t="shared" si="1"/>
        <v>60.743610829959515</v>
      </c>
      <c r="P11" s="9"/>
    </row>
    <row r="12" spans="1:133">
      <c r="A12" s="12"/>
      <c r="B12" s="44">
        <v>519</v>
      </c>
      <c r="C12" s="20" t="s">
        <v>26</v>
      </c>
      <c r="D12" s="46">
        <v>423829</v>
      </c>
      <c r="E12" s="46">
        <v>454451</v>
      </c>
      <c r="F12" s="46">
        <v>1992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880272</v>
      </c>
      <c r="O12" s="47">
        <f t="shared" si="1"/>
        <v>55.685222672064775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724536</v>
      </c>
      <c r="E13" s="31">
        <f t="shared" si="3"/>
        <v>6698069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7422605</v>
      </c>
      <c r="O13" s="43">
        <f t="shared" si="1"/>
        <v>469.54738107287449</v>
      </c>
      <c r="P13" s="10"/>
    </row>
    <row r="14" spans="1:133">
      <c r="A14" s="12"/>
      <c r="B14" s="44">
        <v>521</v>
      </c>
      <c r="C14" s="20" t="s">
        <v>28</v>
      </c>
      <c r="D14" s="46">
        <v>404547</v>
      </c>
      <c r="E14" s="46">
        <v>2245959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2650506</v>
      </c>
      <c r="O14" s="47">
        <f t="shared" si="1"/>
        <v>167.66864878542509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320839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320839</v>
      </c>
      <c r="O15" s="47">
        <f t="shared" si="1"/>
        <v>20.295989372469634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1714747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1714747</v>
      </c>
      <c r="O16" s="47">
        <f t="shared" si="1"/>
        <v>108.47336791497976</v>
      </c>
      <c r="P16" s="9"/>
    </row>
    <row r="17" spans="1:16">
      <c r="A17" s="12"/>
      <c r="B17" s="44">
        <v>524</v>
      </c>
      <c r="C17" s="20" t="s">
        <v>31</v>
      </c>
      <c r="D17" s="46">
        <v>259981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259981</v>
      </c>
      <c r="O17" s="47">
        <f t="shared" si="1"/>
        <v>16.446166497975707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461108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461108</v>
      </c>
      <c r="O18" s="47">
        <f t="shared" si="1"/>
        <v>29.169281376518217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1955416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1955416</v>
      </c>
      <c r="O19" s="47">
        <f t="shared" si="1"/>
        <v>123.69787449392713</v>
      </c>
      <c r="P19" s="9"/>
    </row>
    <row r="20" spans="1:16">
      <c r="A20" s="12"/>
      <c r="B20" s="44">
        <v>527</v>
      </c>
      <c r="C20" s="20" t="s">
        <v>34</v>
      </c>
      <c r="D20" s="46">
        <v>60008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60008</v>
      </c>
      <c r="O20" s="47">
        <f t="shared" si="1"/>
        <v>3.7960526315789473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191027</v>
      </c>
      <c r="E21" s="31">
        <f t="shared" si="5"/>
        <v>1694697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1885724</v>
      </c>
      <c r="O21" s="43">
        <f t="shared" si="1"/>
        <v>119.28922064777328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1694697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1694697</v>
      </c>
      <c r="O22" s="47">
        <f t="shared" si="1"/>
        <v>107.20502277327935</v>
      </c>
      <c r="P22" s="9"/>
    </row>
    <row r="23" spans="1:16">
      <c r="A23" s="12"/>
      <c r="B23" s="44">
        <v>537</v>
      </c>
      <c r="C23" s="20" t="s">
        <v>38</v>
      </c>
      <c r="D23" s="46">
        <v>90490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90490</v>
      </c>
      <c r="O23" s="47">
        <f t="shared" si="1"/>
        <v>5.724316801619433</v>
      </c>
      <c r="P23" s="9"/>
    </row>
    <row r="24" spans="1:16">
      <c r="A24" s="12"/>
      <c r="B24" s="44">
        <v>539</v>
      </c>
      <c r="C24" s="20" t="s">
        <v>39</v>
      </c>
      <c r="D24" s="46">
        <v>100537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100537</v>
      </c>
      <c r="O24" s="47">
        <f t="shared" si="1"/>
        <v>6.3598810728744937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6087199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6087199</v>
      </c>
      <c r="O25" s="43">
        <f t="shared" si="1"/>
        <v>385.07078694331983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5800701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5800701</v>
      </c>
      <c r="O26" s="47">
        <f t="shared" si="1"/>
        <v>366.94717864372467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285898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285898</v>
      </c>
      <c r="O27" s="47">
        <f t="shared" si="1"/>
        <v>18.085652834008098</v>
      </c>
      <c r="P27" s="9"/>
    </row>
    <row r="28" spans="1:16">
      <c r="A28" s="12"/>
      <c r="B28" s="44">
        <v>543</v>
      </c>
      <c r="C28" s="20" t="s">
        <v>91</v>
      </c>
      <c r="D28" s="46">
        <v>0</v>
      </c>
      <c r="E28" s="46">
        <v>600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600</v>
      </c>
      <c r="O28" s="47">
        <f t="shared" si="1"/>
        <v>3.7955465587044532E-2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19349</v>
      </c>
      <c r="E29" s="31">
        <f t="shared" si="8"/>
        <v>1120753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1140102</v>
      </c>
      <c r="O29" s="43">
        <f t="shared" si="1"/>
        <v>72.121837044534416</v>
      </c>
      <c r="P29" s="10"/>
    </row>
    <row r="30" spans="1:16">
      <c r="A30" s="13"/>
      <c r="B30" s="45">
        <v>553</v>
      </c>
      <c r="C30" s="21" t="s">
        <v>44</v>
      </c>
      <c r="D30" s="46">
        <v>19349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19349</v>
      </c>
      <c r="O30" s="47">
        <f t="shared" si="1"/>
        <v>1.2240005060728745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1120753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1120753</v>
      </c>
      <c r="O31" s="47">
        <f t="shared" si="1"/>
        <v>70.897836538461533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441898</v>
      </c>
      <c r="E32" s="31">
        <f t="shared" si="9"/>
        <v>148375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590273</v>
      </c>
      <c r="O32" s="43">
        <f t="shared" si="1"/>
        <v>37.340144230769234</v>
      </c>
      <c r="P32" s="10"/>
    </row>
    <row r="33" spans="1:16">
      <c r="A33" s="12"/>
      <c r="B33" s="44">
        <v>561</v>
      </c>
      <c r="C33" s="20" t="s">
        <v>80</v>
      </c>
      <c r="D33" s="46">
        <v>277966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277966</v>
      </c>
      <c r="O33" s="47">
        <f t="shared" si="1"/>
        <v>17.58388157894737</v>
      </c>
      <c r="P33" s="9"/>
    </row>
    <row r="34" spans="1:16">
      <c r="A34" s="12"/>
      <c r="B34" s="44">
        <v>562</v>
      </c>
      <c r="C34" s="20" t="s">
        <v>47</v>
      </c>
      <c r="D34" s="46">
        <v>122432</v>
      </c>
      <c r="E34" s="46">
        <v>148375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270807</v>
      </c>
      <c r="O34" s="47">
        <f t="shared" si="1"/>
        <v>17.131009615384617</v>
      </c>
      <c r="P34" s="9"/>
    </row>
    <row r="35" spans="1:16">
      <c r="A35" s="12"/>
      <c r="B35" s="44">
        <v>563</v>
      </c>
      <c r="C35" s="20" t="s">
        <v>48</v>
      </c>
      <c r="D35" s="46">
        <v>41500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41500</v>
      </c>
      <c r="O35" s="47">
        <f t="shared" si="1"/>
        <v>2.6252530364372468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SUM(D37:D38)</f>
        <v>0</v>
      </c>
      <c r="E36" s="31">
        <f t="shared" si="11"/>
        <v>339997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339997</v>
      </c>
      <c r="O36" s="43">
        <f t="shared" si="1"/>
        <v>21.507907388663966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191780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191780</v>
      </c>
      <c r="O37" s="47">
        <f t="shared" ref="O37:O60" si="12">(N37/O$62)</f>
        <v>12.131831983805668</v>
      </c>
      <c r="P37" s="9"/>
    </row>
    <row r="38" spans="1:16">
      <c r="A38" s="12"/>
      <c r="B38" s="44">
        <v>572</v>
      </c>
      <c r="C38" s="20" t="s">
        <v>51</v>
      </c>
      <c r="D38" s="46">
        <v>0</v>
      </c>
      <c r="E38" s="46">
        <v>148217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148217</v>
      </c>
      <c r="O38" s="47">
        <f t="shared" si="12"/>
        <v>9.3760754048582999</v>
      </c>
      <c r="P38" s="9"/>
    </row>
    <row r="39" spans="1:16" ht="15.75">
      <c r="A39" s="28" t="s">
        <v>75</v>
      </c>
      <c r="B39" s="29"/>
      <c r="C39" s="30"/>
      <c r="D39" s="31">
        <f t="shared" ref="D39:M39" si="13">SUM(D40:D40)</f>
        <v>5826184</v>
      </c>
      <c r="E39" s="31">
        <f t="shared" si="13"/>
        <v>2854308</v>
      </c>
      <c r="F39" s="31">
        <f t="shared" si="13"/>
        <v>243068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8923560</v>
      </c>
      <c r="O39" s="43">
        <f t="shared" si="12"/>
        <v>564.49645748987859</v>
      </c>
      <c r="P39" s="9"/>
    </row>
    <row r="40" spans="1:16">
      <c r="A40" s="12"/>
      <c r="B40" s="44">
        <v>581</v>
      </c>
      <c r="C40" s="20" t="s">
        <v>52</v>
      </c>
      <c r="D40" s="46">
        <v>5826184</v>
      </c>
      <c r="E40" s="46">
        <v>2854308</v>
      </c>
      <c r="F40" s="46">
        <v>243068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8923560</v>
      </c>
      <c r="O40" s="47">
        <f t="shared" si="12"/>
        <v>564.49645748987859</v>
      </c>
      <c r="P40" s="9"/>
    </row>
    <row r="41" spans="1:16" ht="15.75">
      <c r="A41" s="28" t="s">
        <v>55</v>
      </c>
      <c r="B41" s="29"/>
      <c r="C41" s="30"/>
      <c r="D41" s="31">
        <f t="shared" ref="D41:M41" si="14">SUM(D42:D59)</f>
        <v>104809</v>
      </c>
      <c r="E41" s="31">
        <f t="shared" si="14"/>
        <v>506948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0"/>
        <v>611757</v>
      </c>
      <c r="O41" s="43">
        <f t="shared" si="12"/>
        <v>38.699202935222672</v>
      </c>
      <c r="P41" s="9"/>
    </row>
    <row r="42" spans="1:16">
      <c r="A42" s="12"/>
      <c r="B42" s="44">
        <v>601</v>
      </c>
      <c r="C42" s="20" t="s">
        <v>56</v>
      </c>
      <c r="D42" s="46">
        <v>38288</v>
      </c>
      <c r="E42" s="46">
        <v>348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5">SUM(D42:M42)</f>
        <v>38636</v>
      </c>
      <c r="O42" s="47">
        <f t="shared" si="12"/>
        <v>2.4440789473684212</v>
      </c>
      <c r="P42" s="9"/>
    </row>
    <row r="43" spans="1:16">
      <c r="A43" s="12"/>
      <c r="B43" s="44">
        <v>604</v>
      </c>
      <c r="C43" s="20" t="s">
        <v>59</v>
      </c>
      <c r="D43" s="46">
        <v>0</v>
      </c>
      <c r="E43" s="46">
        <v>139274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139274</v>
      </c>
      <c r="O43" s="47">
        <f t="shared" si="12"/>
        <v>8.8103491902834001</v>
      </c>
      <c r="P43" s="9"/>
    </row>
    <row r="44" spans="1:16">
      <c r="A44" s="12"/>
      <c r="B44" s="44">
        <v>605</v>
      </c>
      <c r="C44" s="20" t="s">
        <v>60</v>
      </c>
      <c r="D44" s="46">
        <v>6728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6728</v>
      </c>
      <c r="O44" s="47">
        <f t="shared" si="12"/>
        <v>0.42560728744939269</v>
      </c>
      <c r="P44" s="9"/>
    </row>
    <row r="45" spans="1:16">
      <c r="A45" s="12"/>
      <c r="B45" s="44">
        <v>608</v>
      </c>
      <c r="C45" s="20" t="s">
        <v>61</v>
      </c>
      <c r="D45" s="46">
        <v>0</v>
      </c>
      <c r="E45" s="46">
        <v>5540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5540</v>
      </c>
      <c r="O45" s="47">
        <f t="shared" si="12"/>
        <v>0.35045546558704455</v>
      </c>
      <c r="P45" s="9"/>
    </row>
    <row r="46" spans="1:16">
      <c r="A46" s="12"/>
      <c r="B46" s="44">
        <v>614</v>
      </c>
      <c r="C46" s="20" t="s">
        <v>62</v>
      </c>
      <c r="D46" s="46">
        <v>0</v>
      </c>
      <c r="E46" s="46">
        <v>65701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65701</v>
      </c>
      <c r="O46" s="47">
        <f t="shared" si="12"/>
        <v>4.1561867408906883</v>
      </c>
      <c r="P46" s="9"/>
    </row>
    <row r="47" spans="1:16">
      <c r="A47" s="12"/>
      <c r="B47" s="44">
        <v>634</v>
      </c>
      <c r="C47" s="20" t="s">
        <v>64</v>
      </c>
      <c r="D47" s="46">
        <v>0</v>
      </c>
      <c r="E47" s="46">
        <v>28690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28690</v>
      </c>
      <c r="O47" s="47">
        <f t="shared" si="12"/>
        <v>1.8149038461538463</v>
      </c>
      <c r="P47" s="9"/>
    </row>
    <row r="48" spans="1:16">
      <c r="A48" s="12"/>
      <c r="B48" s="44">
        <v>654</v>
      </c>
      <c r="C48" s="20" t="s">
        <v>65</v>
      </c>
      <c r="D48" s="46">
        <v>0</v>
      </c>
      <c r="E48" s="46">
        <v>16798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16798</v>
      </c>
      <c r="O48" s="47">
        <f t="shared" si="12"/>
        <v>1.0626265182186234</v>
      </c>
      <c r="P48" s="9"/>
    </row>
    <row r="49" spans="1:119">
      <c r="A49" s="12"/>
      <c r="B49" s="44">
        <v>669</v>
      </c>
      <c r="C49" s="20" t="s">
        <v>92</v>
      </c>
      <c r="D49" s="46">
        <v>0</v>
      </c>
      <c r="E49" s="46">
        <v>49686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49686</v>
      </c>
      <c r="O49" s="47">
        <f t="shared" si="12"/>
        <v>3.143092105263158</v>
      </c>
      <c r="P49" s="9"/>
    </row>
    <row r="50" spans="1:119">
      <c r="A50" s="12"/>
      <c r="B50" s="44">
        <v>674</v>
      </c>
      <c r="C50" s="20" t="s">
        <v>66</v>
      </c>
      <c r="D50" s="46">
        <v>0</v>
      </c>
      <c r="E50" s="46">
        <v>21352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21352</v>
      </c>
      <c r="O50" s="47">
        <f t="shared" si="12"/>
        <v>1.3507085020242915</v>
      </c>
      <c r="P50" s="9"/>
    </row>
    <row r="51" spans="1:119">
      <c r="A51" s="12"/>
      <c r="B51" s="44">
        <v>685</v>
      </c>
      <c r="C51" s="20" t="s">
        <v>67</v>
      </c>
      <c r="D51" s="46">
        <v>5764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5764</v>
      </c>
      <c r="O51" s="47">
        <f t="shared" si="12"/>
        <v>0.36462550607287447</v>
      </c>
      <c r="P51" s="9"/>
    </row>
    <row r="52" spans="1:119">
      <c r="A52" s="12"/>
      <c r="B52" s="44">
        <v>694</v>
      </c>
      <c r="C52" s="20" t="s">
        <v>69</v>
      </c>
      <c r="D52" s="46">
        <v>0</v>
      </c>
      <c r="E52" s="46">
        <v>21204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21204</v>
      </c>
      <c r="O52" s="47">
        <f t="shared" si="12"/>
        <v>1.3413461538461537</v>
      </c>
      <c r="P52" s="9"/>
    </row>
    <row r="53" spans="1:119">
      <c r="A53" s="12"/>
      <c r="B53" s="44">
        <v>711</v>
      </c>
      <c r="C53" s="20" t="s">
        <v>70</v>
      </c>
      <c r="D53" s="46">
        <v>0</v>
      </c>
      <c r="E53" s="46">
        <v>37659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37659</v>
      </c>
      <c r="O53" s="47">
        <f t="shared" si="12"/>
        <v>2.38227479757085</v>
      </c>
      <c r="P53" s="9"/>
    </row>
    <row r="54" spans="1:119">
      <c r="A54" s="12"/>
      <c r="B54" s="44">
        <v>713</v>
      </c>
      <c r="C54" s="20" t="s">
        <v>71</v>
      </c>
      <c r="D54" s="46">
        <v>36956</v>
      </c>
      <c r="E54" s="46">
        <v>12556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49512</v>
      </c>
      <c r="O54" s="47">
        <f t="shared" si="12"/>
        <v>3.1320850202429149</v>
      </c>
      <c r="P54" s="9"/>
    </row>
    <row r="55" spans="1:119">
      <c r="A55" s="12"/>
      <c r="B55" s="44">
        <v>714</v>
      </c>
      <c r="C55" s="20" t="s">
        <v>72</v>
      </c>
      <c r="D55" s="46">
        <v>17073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17073</v>
      </c>
      <c r="O55" s="47">
        <f t="shared" si="12"/>
        <v>1.0800227732793521</v>
      </c>
      <c r="P55" s="9"/>
    </row>
    <row r="56" spans="1:119">
      <c r="A56" s="12"/>
      <c r="B56" s="44">
        <v>719</v>
      </c>
      <c r="C56" s="20" t="s">
        <v>73</v>
      </c>
      <c r="D56" s="46">
        <v>0</v>
      </c>
      <c r="E56" s="46">
        <v>22025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22025</v>
      </c>
      <c r="O56" s="47">
        <f t="shared" si="12"/>
        <v>1.3932818825910931</v>
      </c>
      <c r="P56" s="9"/>
    </row>
    <row r="57" spans="1:119">
      <c r="A57" s="12"/>
      <c r="B57" s="44">
        <v>724</v>
      </c>
      <c r="C57" s="20" t="s">
        <v>74</v>
      </c>
      <c r="D57" s="46">
        <v>0</v>
      </c>
      <c r="E57" s="46">
        <v>29892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29892</v>
      </c>
      <c r="O57" s="47">
        <f t="shared" si="12"/>
        <v>1.8909412955465588</v>
      </c>
      <c r="P57" s="9"/>
    </row>
    <row r="58" spans="1:119">
      <c r="A58" s="12"/>
      <c r="B58" s="44">
        <v>744</v>
      </c>
      <c r="C58" s="20" t="s">
        <v>81</v>
      </c>
      <c r="D58" s="46">
        <v>0</v>
      </c>
      <c r="E58" s="46">
        <v>8087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8087</v>
      </c>
      <c r="O58" s="47">
        <f t="shared" si="12"/>
        <v>0.51157641700404854</v>
      </c>
      <c r="P58" s="9"/>
    </row>
    <row r="59" spans="1:119" ht="15.75" thickBot="1">
      <c r="A59" s="12"/>
      <c r="B59" s="44">
        <v>764</v>
      </c>
      <c r="C59" s="20" t="s">
        <v>77</v>
      </c>
      <c r="D59" s="46">
        <v>0</v>
      </c>
      <c r="E59" s="46">
        <v>48136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48136</v>
      </c>
      <c r="O59" s="47">
        <f t="shared" si="12"/>
        <v>3.0450404858299596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SUM(D5,D13,D21,D25,D29,D32,D36,D39,D41)</f>
        <v>8981720</v>
      </c>
      <c r="E60" s="15">
        <f t="shared" si="17"/>
        <v>22234220</v>
      </c>
      <c r="F60" s="15">
        <f t="shared" si="17"/>
        <v>355060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31571000</v>
      </c>
      <c r="O60" s="37">
        <f t="shared" si="12"/>
        <v>1997.1533400809717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93</v>
      </c>
      <c r="M62" s="118"/>
      <c r="N62" s="118"/>
      <c r="O62" s="41">
        <v>15808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83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1612315</v>
      </c>
      <c r="E5" s="26">
        <f t="shared" si="0"/>
        <v>2670036</v>
      </c>
      <c r="F5" s="26">
        <f t="shared" si="0"/>
        <v>486412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4768763</v>
      </c>
      <c r="O5" s="32">
        <f t="shared" ref="O5:O36" si="1">(N5/O$63)</f>
        <v>349.74426109277596</v>
      </c>
      <c r="P5" s="6"/>
    </row>
    <row r="6" spans="1:133">
      <c r="A6" s="12"/>
      <c r="B6" s="44">
        <v>511</v>
      </c>
      <c r="C6" s="20" t="s">
        <v>20</v>
      </c>
      <c r="D6" s="46">
        <v>536266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536266</v>
      </c>
      <c r="O6" s="47">
        <f t="shared" si="1"/>
        <v>39.330106343967728</v>
      </c>
      <c r="P6" s="9"/>
    </row>
    <row r="7" spans="1:133">
      <c r="A7" s="12"/>
      <c r="B7" s="44">
        <v>512</v>
      </c>
      <c r="C7" s="20" t="s">
        <v>21</v>
      </c>
      <c r="D7" s="46">
        <v>87092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87092</v>
      </c>
      <c r="O7" s="47">
        <f t="shared" si="1"/>
        <v>6.387385405207187</v>
      </c>
      <c r="P7" s="9"/>
    </row>
    <row r="8" spans="1:133">
      <c r="A8" s="12"/>
      <c r="B8" s="44">
        <v>513</v>
      </c>
      <c r="C8" s="20" t="s">
        <v>22</v>
      </c>
      <c r="D8" s="46">
        <v>143643</v>
      </c>
      <c r="E8" s="46">
        <v>1301843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1445486</v>
      </c>
      <c r="O8" s="47">
        <f t="shared" si="1"/>
        <v>106.01290795746242</v>
      </c>
      <c r="P8" s="9"/>
    </row>
    <row r="9" spans="1:133">
      <c r="A9" s="12"/>
      <c r="B9" s="44">
        <v>514</v>
      </c>
      <c r="C9" s="20" t="s">
        <v>23</v>
      </c>
      <c r="D9" s="46">
        <v>41756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41756</v>
      </c>
      <c r="O9" s="47">
        <f t="shared" si="1"/>
        <v>3.0624129079574622</v>
      </c>
      <c r="P9" s="9"/>
    </row>
    <row r="10" spans="1:133">
      <c r="A10" s="12"/>
      <c r="B10" s="44">
        <v>515</v>
      </c>
      <c r="C10" s="20" t="s">
        <v>24</v>
      </c>
      <c r="D10" s="46">
        <v>26500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26500</v>
      </c>
      <c r="O10" s="47">
        <f t="shared" si="1"/>
        <v>1.9435276861019435</v>
      </c>
      <c r="P10" s="9"/>
    </row>
    <row r="11" spans="1:133">
      <c r="A11" s="12"/>
      <c r="B11" s="44">
        <v>517</v>
      </c>
      <c r="C11" s="20" t="s">
        <v>25</v>
      </c>
      <c r="D11" s="46">
        <v>31128</v>
      </c>
      <c r="E11" s="46">
        <v>910705</v>
      </c>
      <c r="F11" s="46">
        <v>484526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1426359</v>
      </c>
      <c r="O11" s="47">
        <f t="shared" si="1"/>
        <v>104.6101210121012</v>
      </c>
      <c r="P11" s="9"/>
    </row>
    <row r="12" spans="1:133">
      <c r="A12" s="12"/>
      <c r="B12" s="44">
        <v>519</v>
      </c>
      <c r="C12" s="20" t="s">
        <v>26</v>
      </c>
      <c r="D12" s="46">
        <v>745930</v>
      </c>
      <c r="E12" s="46">
        <v>457488</v>
      </c>
      <c r="F12" s="46">
        <v>1886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1205304</v>
      </c>
      <c r="O12" s="47">
        <f t="shared" si="1"/>
        <v>88.397799779978001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790926</v>
      </c>
      <c r="E13" s="31">
        <f t="shared" si="3"/>
        <v>6542417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7333343</v>
      </c>
      <c r="O13" s="43">
        <f t="shared" si="1"/>
        <v>537.83226989365608</v>
      </c>
      <c r="P13" s="10"/>
    </row>
    <row r="14" spans="1:133">
      <c r="A14" s="12"/>
      <c r="B14" s="44">
        <v>521</v>
      </c>
      <c r="C14" s="20" t="s">
        <v>28</v>
      </c>
      <c r="D14" s="46">
        <v>450015</v>
      </c>
      <c r="E14" s="46">
        <v>1773269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2223284</v>
      </c>
      <c r="O14" s="47">
        <f t="shared" si="1"/>
        <v>163.05713237990466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354523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354523</v>
      </c>
      <c r="O15" s="47">
        <f t="shared" si="1"/>
        <v>26.000953428676201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1598055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1598055</v>
      </c>
      <c r="O16" s="47">
        <f t="shared" si="1"/>
        <v>117.2024202420242</v>
      </c>
      <c r="P16" s="9"/>
    </row>
    <row r="17" spans="1:16">
      <c r="A17" s="12"/>
      <c r="B17" s="44">
        <v>524</v>
      </c>
      <c r="C17" s="20" t="s">
        <v>31</v>
      </c>
      <c r="D17" s="46">
        <v>270128</v>
      </c>
      <c r="E17" s="46">
        <v>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270173</v>
      </c>
      <c r="O17" s="47">
        <f t="shared" si="1"/>
        <v>19.814668133480016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458555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458555</v>
      </c>
      <c r="O18" s="47">
        <f t="shared" si="1"/>
        <v>33.630729739640628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2357970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2357970</v>
      </c>
      <c r="O19" s="47">
        <f t="shared" si="1"/>
        <v>172.93509350935093</v>
      </c>
      <c r="P19" s="9"/>
    </row>
    <row r="20" spans="1:16">
      <c r="A20" s="12"/>
      <c r="B20" s="44">
        <v>527</v>
      </c>
      <c r="C20" s="20" t="s">
        <v>34</v>
      </c>
      <c r="D20" s="46">
        <v>70783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70783</v>
      </c>
      <c r="O20" s="47">
        <f t="shared" si="1"/>
        <v>5.1912724605793912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186545</v>
      </c>
      <c r="E21" s="31">
        <f t="shared" si="5"/>
        <v>1698992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1885537</v>
      </c>
      <c r="O21" s="43">
        <f t="shared" si="1"/>
        <v>138.28654198753208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1698992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1698992</v>
      </c>
      <c r="O22" s="47">
        <f t="shared" si="1"/>
        <v>124.6052071873854</v>
      </c>
      <c r="P22" s="9"/>
    </row>
    <row r="23" spans="1:16">
      <c r="A23" s="12"/>
      <c r="B23" s="44">
        <v>537</v>
      </c>
      <c r="C23" s="20" t="s">
        <v>38</v>
      </c>
      <c r="D23" s="46">
        <v>86531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86531</v>
      </c>
      <c r="O23" s="47">
        <f t="shared" si="1"/>
        <v>6.3462412907957466</v>
      </c>
      <c r="P23" s="9"/>
    </row>
    <row r="24" spans="1:16">
      <c r="A24" s="12"/>
      <c r="B24" s="44">
        <v>539</v>
      </c>
      <c r="C24" s="20" t="s">
        <v>39</v>
      </c>
      <c r="D24" s="46">
        <v>100014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100014</v>
      </c>
      <c r="O24" s="47">
        <f t="shared" si="1"/>
        <v>7.3350935093509353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3018233</v>
      </c>
      <c r="F25" s="31">
        <f t="shared" si="6"/>
        <v>61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3018294</v>
      </c>
      <c r="O25" s="43">
        <f t="shared" si="1"/>
        <v>221.36369636963695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2265459</v>
      </c>
      <c r="F26" s="46">
        <v>61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2265520</v>
      </c>
      <c r="O26" s="47">
        <f t="shared" si="1"/>
        <v>166.15474880821415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118359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118359</v>
      </c>
      <c r="O27" s="47">
        <f t="shared" si="1"/>
        <v>8.6805280528052808</v>
      </c>
      <c r="P27" s="9"/>
    </row>
    <row r="28" spans="1:16">
      <c r="A28" s="12"/>
      <c r="B28" s="44">
        <v>543</v>
      </c>
      <c r="C28" s="20" t="s">
        <v>91</v>
      </c>
      <c r="D28" s="46">
        <v>0</v>
      </c>
      <c r="E28" s="46">
        <v>634415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634415</v>
      </c>
      <c r="O28" s="47">
        <f t="shared" si="1"/>
        <v>46.528419508617532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18516</v>
      </c>
      <c r="E29" s="31">
        <f t="shared" si="8"/>
        <v>548726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567242</v>
      </c>
      <c r="O29" s="43">
        <f t="shared" si="1"/>
        <v>41.601906857352404</v>
      </c>
      <c r="P29" s="10"/>
    </row>
    <row r="30" spans="1:16">
      <c r="A30" s="13"/>
      <c r="B30" s="45">
        <v>553</v>
      </c>
      <c r="C30" s="21" t="s">
        <v>44</v>
      </c>
      <c r="D30" s="46">
        <v>18516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18516</v>
      </c>
      <c r="O30" s="47">
        <f t="shared" si="1"/>
        <v>1.3579757975797579</v>
      </c>
      <c r="P30" s="9"/>
    </row>
    <row r="31" spans="1:16">
      <c r="A31" s="13"/>
      <c r="B31" s="45">
        <v>554</v>
      </c>
      <c r="C31" s="21" t="s">
        <v>99</v>
      </c>
      <c r="D31" s="46">
        <v>0</v>
      </c>
      <c r="E31" s="46">
        <v>548726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548726</v>
      </c>
      <c r="O31" s="47">
        <f t="shared" si="1"/>
        <v>40.243931059772642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255179</v>
      </c>
      <c r="E32" s="31">
        <f t="shared" si="9"/>
        <v>131837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387016</v>
      </c>
      <c r="O32" s="43">
        <f t="shared" si="1"/>
        <v>28.384011734506785</v>
      </c>
      <c r="P32" s="10"/>
    </row>
    <row r="33" spans="1:16">
      <c r="A33" s="12"/>
      <c r="B33" s="44">
        <v>561</v>
      </c>
      <c r="C33" s="20" t="s">
        <v>80</v>
      </c>
      <c r="D33" s="46">
        <v>68758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68758</v>
      </c>
      <c r="O33" s="47">
        <f t="shared" si="1"/>
        <v>5.0427576090942425</v>
      </c>
      <c r="P33" s="9"/>
    </row>
    <row r="34" spans="1:16">
      <c r="A34" s="12"/>
      <c r="B34" s="44">
        <v>562</v>
      </c>
      <c r="C34" s="20" t="s">
        <v>47</v>
      </c>
      <c r="D34" s="46">
        <v>150421</v>
      </c>
      <c r="E34" s="46">
        <v>131837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282258</v>
      </c>
      <c r="O34" s="47">
        <f t="shared" si="1"/>
        <v>20.7009900990099</v>
      </c>
      <c r="P34" s="9"/>
    </row>
    <row r="35" spans="1:16">
      <c r="A35" s="12"/>
      <c r="B35" s="44">
        <v>563</v>
      </c>
      <c r="C35" s="20" t="s">
        <v>48</v>
      </c>
      <c r="D35" s="46">
        <v>36000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36000</v>
      </c>
      <c r="O35" s="47">
        <f t="shared" si="1"/>
        <v>2.6402640264026402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SUM(D37:D38)</f>
        <v>29</v>
      </c>
      <c r="E36" s="31">
        <f t="shared" si="11"/>
        <v>1040816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1040845</v>
      </c>
      <c r="O36" s="43">
        <f t="shared" si="1"/>
        <v>76.336266960029334</v>
      </c>
      <c r="P36" s="9"/>
    </row>
    <row r="37" spans="1:16">
      <c r="A37" s="12"/>
      <c r="B37" s="44">
        <v>571</v>
      </c>
      <c r="C37" s="20" t="s">
        <v>50</v>
      </c>
      <c r="D37" s="46">
        <v>29</v>
      </c>
      <c r="E37" s="46">
        <v>818561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818590</v>
      </c>
      <c r="O37" s="47">
        <f t="shared" ref="O37:O61" si="12">(N37/O$63)</f>
        <v>60.035936927026036</v>
      </c>
      <c r="P37" s="9"/>
    </row>
    <row r="38" spans="1:16">
      <c r="A38" s="12"/>
      <c r="B38" s="44">
        <v>572</v>
      </c>
      <c r="C38" s="20" t="s">
        <v>51</v>
      </c>
      <c r="D38" s="46">
        <v>0</v>
      </c>
      <c r="E38" s="46">
        <v>222255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222255</v>
      </c>
      <c r="O38" s="47">
        <f t="shared" si="12"/>
        <v>16.300330033003302</v>
      </c>
      <c r="P38" s="9"/>
    </row>
    <row r="39" spans="1:16" ht="15.75">
      <c r="A39" s="28" t="s">
        <v>75</v>
      </c>
      <c r="B39" s="29"/>
      <c r="C39" s="30"/>
      <c r="D39" s="31">
        <f t="shared" ref="D39:M39" si="13">SUM(D40:D41)</f>
        <v>5385526</v>
      </c>
      <c r="E39" s="31">
        <f t="shared" si="13"/>
        <v>2416287</v>
      </c>
      <c r="F39" s="31">
        <f t="shared" si="13"/>
        <v>421000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8222813</v>
      </c>
      <c r="O39" s="43">
        <f t="shared" si="12"/>
        <v>603.06659332599929</v>
      </c>
      <c r="P39" s="9"/>
    </row>
    <row r="40" spans="1:16">
      <c r="A40" s="12"/>
      <c r="B40" s="44">
        <v>581</v>
      </c>
      <c r="C40" s="20" t="s">
        <v>52</v>
      </c>
      <c r="D40" s="46">
        <v>2033126</v>
      </c>
      <c r="E40" s="46">
        <v>2119216</v>
      </c>
      <c r="F40" s="46">
        <v>421000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4573342</v>
      </c>
      <c r="O40" s="47">
        <f t="shared" si="12"/>
        <v>335.41195452878623</v>
      </c>
      <c r="P40" s="9"/>
    </row>
    <row r="41" spans="1:16">
      <c r="A41" s="12"/>
      <c r="B41" s="44">
        <v>586</v>
      </c>
      <c r="C41" s="20" t="s">
        <v>53</v>
      </c>
      <c r="D41" s="46">
        <v>3352400</v>
      </c>
      <c r="E41" s="46">
        <v>297071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4">SUM(D41:M41)</f>
        <v>3649471</v>
      </c>
      <c r="O41" s="47">
        <f t="shared" si="12"/>
        <v>267.65463879721307</v>
      </c>
      <c r="P41" s="9"/>
    </row>
    <row r="42" spans="1:16" ht="15.75">
      <c r="A42" s="28" t="s">
        <v>55</v>
      </c>
      <c r="B42" s="29"/>
      <c r="C42" s="30"/>
      <c r="D42" s="31">
        <f t="shared" ref="D42:M42" si="15">SUM(D43:D60)</f>
        <v>87190</v>
      </c>
      <c r="E42" s="31">
        <f t="shared" si="15"/>
        <v>473563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560753</v>
      </c>
      <c r="O42" s="43">
        <f t="shared" si="12"/>
        <v>41.125999266593325</v>
      </c>
      <c r="P42" s="9"/>
    </row>
    <row r="43" spans="1:16">
      <c r="A43" s="12"/>
      <c r="B43" s="44">
        <v>601</v>
      </c>
      <c r="C43" s="20" t="s">
        <v>56</v>
      </c>
      <c r="D43" s="46">
        <v>33732</v>
      </c>
      <c r="E43" s="46">
        <v>29386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63118</v>
      </c>
      <c r="O43" s="47">
        <f t="shared" si="12"/>
        <v>4.6291162449578289</v>
      </c>
      <c r="P43" s="9"/>
    </row>
    <row r="44" spans="1:16">
      <c r="A44" s="12"/>
      <c r="B44" s="44">
        <v>603</v>
      </c>
      <c r="C44" s="20" t="s">
        <v>58</v>
      </c>
      <c r="D44" s="46">
        <v>13750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13750</v>
      </c>
      <c r="O44" s="47">
        <f t="shared" si="12"/>
        <v>1.0084341767510083</v>
      </c>
      <c r="P44" s="9"/>
    </row>
    <row r="45" spans="1:16">
      <c r="A45" s="12"/>
      <c r="B45" s="44">
        <v>604</v>
      </c>
      <c r="C45" s="20" t="s">
        <v>59</v>
      </c>
      <c r="D45" s="46">
        <v>378</v>
      </c>
      <c r="E45" s="46">
        <v>124539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124917</v>
      </c>
      <c r="O45" s="47">
        <f t="shared" si="12"/>
        <v>9.1614961496149618</v>
      </c>
      <c r="P45" s="9"/>
    </row>
    <row r="46" spans="1:16">
      <c r="A46" s="12"/>
      <c r="B46" s="44">
        <v>605</v>
      </c>
      <c r="C46" s="20" t="s">
        <v>60</v>
      </c>
      <c r="D46" s="46">
        <v>4793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4793</v>
      </c>
      <c r="O46" s="47">
        <f t="shared" si="12"/>
        <v>0.35152181884855155</v>
      </c>
      <c r="P46" s="9"/>
    </row>
    <row r="47" spans="1:16">
      <c r="A47" s="12"/>
      <c r="B47" s="44">
        <v>608</v>
      </c>
      <c r="C47" s="20" t="s">
        <v>61</v>
      </c>
      <c r="D47" s="46">
        <v>0</v>
      </c>
      <c r="E47" s="46">
        <v>4870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4870</v>
      </c>
      <c r="O47" s="47">
        <f t="shared" si="12"/>
        <v>0.35716905023835716</v>
      </c>
      <c r="P47" s="9"/>
    </row>
    <row r="48" spans="1:16">
      <c r="A48" s="12"/>
      <c r="B48" s="44">
        <v>614</v>
      </c>
      <c r="C48" s="20" t="s">
        <v>62</v>
      </c>
      <c r="D48" s="46">
        <v>0</v>
      </c>
      <c r="E48" s="46">
        <v>29275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29275</v>
      </c>
      <c r="O48" s="47">
        <f t="shared" si="12"/>
        <v>2.1470480381371471</v>
      </c>
      <c r="P48" s="9"/>
    </row>
    <row r="49" spans="1:119">
      <c r="A49" s="12"/>
      <c r="B49" s="44">
        <v>634</v>
      </c>
      <c r="C49" s="20" t="s">
        <v>64</v>
      </c>
      <c r="D49" s="46">
        <v>0</v>
      </c>
      <c r="E49" s="46">
        <v>29347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29347</v>
      </c>
      <c r="O49" s="47">
        <f t="shared" si="12"/>
        <v>2.1523285661899525</v>
      </c>
      <c r="P49" s="9"/>
    </row>
    <row r="50" spans="1:119">
      <c r="A50" s="12"/>
      <c r="B50" s="44">
        <v>654</v>
      </c>
      <c r="C50" s="20" t="s">
        <v>65</v>
      </c>
      <c r="D50" s="46">
        <v>0</v>
      </c>
      <c r="E50" s="46">
        <v>21058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21058</v>
      </c>
      <c r="O50" s="47">
        <f t="shared" si="12"/>
        <v>1.5444077741107445</v>
      </c>
      <c r="P50" s="9"/>
    </row>
    <row r="51" spans="1:119">
      <c r="A51" s="12"/>
      <c r="B51" s="44">
        <v>669</v>
      </c>
      <c r="C51" s="20" t="s">
        <v>92</v>
      </c>
      <c r="D51" s="46">
        <v>0</v>
      </c>
      <c r="E51" s="46">
        <v>45825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45825</v>
      </c>
      <c r="O51" s="47">
        <f t="shared" si="12"/>
        <v>3.3608360836083611</v>
      </c>
      <c r="P51" s="9"/>
    </row>
    <row r="52" spans="1:119">
      <c r="A52" s="12"/>
      <c r="B52" s="44">
        <v>674</v>
      </c>
      <c r="C52" s="20" t="s">
        <v>66</v>
      </c>
      <c r="D52" s="46">
        <v>0</v>
      </c>
      <c r="E52" s="46">
        <v>14483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14483</v>
      </c>
      <c r="O52" s="47">
        <f t="shared" si="12"/>
        <v>1.0621928859552623</v>
      </c>
      <c r="P52" s="9"/>
    </row>
    <row r="53" spans="1:119">
      <c r="A53" s="12"/>
      <c r="B53" s="44">
        <v>685</v>
      </c>
      <c r="C53" s="20" t="s">
        <v>67</v>
      </c>
      <c r="D53" s="46">
        <v>4336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4336</v>
      </c>
      <c r="O53" s="47">
        <f t="shared" si="12"/>
        <v>0.31800513384671802</v>
      </c>
      <c r="P53" s="9"/>
    </row>
    <row r="54" spans="1:119">
      <c r="A54" s="12"/>
      <c r="B54" s="44">
        <v>694</v>
      </c>
      <c r="C54" s="20" t="s">
        <v>69</v>
      </c>
      <c r="D54" s="46">
        <v>0</v>
      </c>
      <c r="E54" s="46">
        <v>7823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7823</v>
      </c>
      <c r="O54" s="47">
        <f t="shared" si="12"/>
        <v>0.5737440410707737</v>
      </c>
      <c r="P54" s="9"/>
    </row>
    <row r="55" spans="1:119">
      <c r="A55" s="12"/>
      <c r="B55" s="44">
        <v>711</v>
      </c>
      <c r="C55" s="20" t="s">
        <v>70</v>
      </c>
      <c r="D55" s="46">
        <v>0</v>
      </c>
      <c r="E55" s="46">
        <v>42224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6">SUM(D55:M55)</f>
        <v>42224</v>
      </c>
      <c r="O55" s="47">
        <f t="shared" si="12"/>
        <v>3.0967363403006969</v>
      </c>
      <c r="P55" s="9"/>
    </row>
    <row r="56" spans="1:119">
      <c r="A56" s="12"/>
      <c r="B56" s="44">
        <v>713</v>
      </c>
      <c r="C56" s="20" t="s">
        <v>71</v>
      </c>
      <c r="D56" s="46">
        <v>13413</v>
      </c>
      <c r="E56" s="46">
        <v>17114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30527</v>
      </c>
      <c r="O56" s="47">
        <f t="shared" si="12"/>
        <v>2.2388705537220388</v>
      </c>
      <c r="P56" s="9"/>
    </row>
    <row r="57" spans="1:119">
      <c r="A57" s="12"/>
      <c r="B57" s="44">
        <v>714</v>
      </c>
      <c r="C57" s="20" t="s">
        <v>72</v>
      </c>
      <c r="D57" s="46">
        <v>16788</v>
      </c>
      <c r="E57" s="46">
        <v>8803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25591</v>
      </c>
      <c r="O57" s="47">
        <f t="shared" si="12"/>
        <v>1.8768610194352768</v>
      </c>
      <c r="P57" s="9"/>
    </row>
    <row r="58" spans="1:119">
      <c r="A58" s="12"/>
      <c r="B58" s="44">
        <v>724</v>
      </c>
      <c r="C58" s="20" t="s">
        <v>74</v>
      </c>
      <c r="D58" s="46">
        <v>0</v>
      </c>
      <c r="E58" s="46">
        <v>52708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52708</v>
      </c>
      <c r="O58" s="47">
        <f t="shared" si="12"/>
        <v>3.8656398973230655</v>
      </c>
      <c r="P58" s="9"/>
    </row>
    <row r="59" spans="1:119">
      <c r="A59" s="12"/>
      <c r="B59" s="44">
        <v>744</v>
      </c>
      <c r="C59" s="20" t="s">
        <v>81</v>
      </c>
      <c r="D59" s="46">
        <v>0</v>
      </c>
      <c r="E59" s="46">
        <v>4905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4905</v>
      </c>
      <c r="O59" s="47">
        <f t="shared" si="12"/>
        <v>0.35973597359735976</v>
      </c>
      <c r="P59" s="9"/>
    </row>
    <row r="60" spans="1:119" ht="15.75" thickBot="1">
      <c r="A60" s="12"/>
      <c r="B60" s="44">
        <v>764</v>
      </c>
      <c r="C60" s="20" t="s">
        <v>77</v>
      </c>
      <c r="D60" s="46">
        <v>0</v>
      </c>
      <c r="E60" s="46">
        <v>41203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41203</v>
      </c>
      <c r="O60" s="47">
        <f t="shared" si="12"/>
        <v>3.0218555188852219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SUM(D5,D13,D21,D25,D29,D32,D36,D39,D42)</f>
        <v>8336226</v>
      </c>
      <c r="E61" s="15">
        <f t="shared" si="17"/>
        <v>18540907</v>
      </c>
      <c r="F61" s="15">
        <f t="shared" si="17"/>
        <v>907473</v>
      </c>
      <c r="G61" s="15">
        <f t="shared" si="17"/>
        <v>0</v>
      </c>
      <c r="H61" s="15">
        <f t="shared" si="17"/>
        <v>0</v>
      </c>
      <c r="I61" s="15">
        <f t="shared" si="17"/>
        <v>0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27784606</v>
      </c>
      <c r="O61" s="37">
        <f t="shared" si="12"/>
        <v>2037.7415474880822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109</v>
      </c>
      <c r="M63" s="118"/>
      <c r="N63" s="118"/>
      <c r="O63" s="41">
        <v>13635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83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1049775</v>
      </c>
      <c r="E5" s="26">
        <f t="shared" si="0"/>
        <v>2003661</v>
      </c>
      <c r="F5" s="26">
        <f t="shared" si="0"/>
        <v>737695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3791131</v>
      </c>
      <c r="O5" s="32">
        <f t="shared" ref="O5:O36" si="1">(N5/O$64)</f>
        <v>246.54555504974962</v>
      </c>
      <c r="P5" s="6"/>
    </row>
    <row r="6" spans="1:133">
      <c r="A6" s="12"/>
      <c r="B6" s="44">
        <v>511</v>
      </c>
      <c r="C6" s="20" t="s">
        <v>20</v>
      </c>
      <c r="D6" s="46">
        <v>477276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477276</v>
      </c>
      <c r="O6" s="47">
        <f t="shared" si="1"/>
        <v>31.038303960460428</v>
      </c>
      <c r="P6" s="9"/>
    </row>
    <row r="7" spans="1:133">
      <c r="A7" s="12"/>
      <c r="B7" s="44">
        <v>512</v>
      </c>
      <c r="C7" s="20" t="s">
        <v>21</v>
      </c>
      <c r="D7" s="46">
        <v>102910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102910</v>
      </c>
      <c r="O7" s="47">
        <f t="shared" si="1"/>
        <v>6.6924627690706897</v>
      </c>
      <c r="P7" s="9"/>
    </row>
    <row r="8" spans="1:133">
      <c r="A8" s="12"/>
      <c r="B8" s="44">
        <v>513</v>
      </c>
      <c r="C8" s="20" t="s">
        <v>22</v>
      </c>
      <c r="D8" s="46">
        <v>132121</v>
      </c>
      <c r="E8" s="46">
        <v>1102873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1234994</v>
      </c>
      <c r="O8" s="47">
        <f t="shared" si="1"/>
        <v>80.314365610977433</v>
      </c>
      <c r="P8" s="9"/>
    </row>
    <row r="9" spans="1:133">
      <c r="A9" s="12"/>
      <c r="B9" s="44">
        <v>514</v>
      </c>
      <c r="C9" s="20" t="s">
        <v>23</v>
      </c>
      <c r="D9" s="46">
        <v>42568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42568</v>
      </c>
      <c r="O9" s="47">
        <f t="shared" si="1"/>
        <v>2.7682903037003315</v>
      </c>
      <c r="P9" s="9"/>
    </row>
    <row r="10" spans="1:133">
      <c r="A10" s="12"/>
      <c r="B10" s="44">
        <v>515</v>
      </c>
      <c r="C10" s="20" t="s">
        <v>24</v>
      </c>
      <c r="D10" s="46">
        <v>10000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10000</v>
      </c>
      <c r="O10" s="47">
        <f t="shared" si="1"/>
        <v>0.65032190934512579</v>
      </c>
      <c r="P10" s="9"/>
    </row>
    <row r="11" spans="1:133">
      <c r="A11" s="12"/>
      <c r="B11" s="44">
        <v>517</v>
      </c>
      <c r="C11" s="20" t="s">
        <v>25</v>
      </c>
      <c r="D11" s="46">
        <v>33784</v>
      </c>
      <c r="E11" s="46">
        <v>585889</v>
      </c>
      <c r="F11" s="46">
        <v>676573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1296246</v>
      </c>
      <c r="O11" s="47">
        <f t="shared" si="1"/>
        <v>84.297717370098198</v>
      </c>
      <c r="P11" s="9"/>
    </row>
    <row r="12" spans="1:133">
      <c r="A12" s="12"/>
      <c r="B12" s="44">
        <v>519</v>
      </c>
      <c r="C12" s="20" t="s">
        <v>26</v>
      </c>
      <c r="D12" s="46">
        <v>251116</v>
      </c>
      <c r="E12" s="46">
        <v>314899</v>
      </c>
      <c r="F12" s="46">
        <v>61122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627137</v>
      </c>
      <c r="O12" s="47">
        <f t="shared" si="1"/>
        <v>40.784093126097417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500616</v>
      </c>
      <c r="E13" s="31">
        <f t="shared" si="3"/>
        <v>5744147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6244763</v>
      </c>
      <c r="O13" s="43">
        <f t="shared" si="1"/>
        <v>406.11061975677961</v>
      </c>
      <c r="P13" s="10"/>
    </row>
    <row r="14" spans="1:133">
      <c r="A14" s="12"/>
      <c r="B14" s="44">
        <v>521</v>
      </c>
      <c r="C14" s="20" t="s">
        <v>28</v>
      </c>
      <c r="D14" s="46">
        <v>258362</v>
      </c>
      <c r="E14" s="46">
        <v>1380598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1638960</v>
      </c>
      <c r="O14" s="47">
        <f t="shared" si="1"/>
        <v>106.58515965402874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287967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287967</v>
      </c>
      <c r="O15" s="47">
        <f t="shared" si="1"/>
        <v>18.727124926838787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1448851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1448851</v>
      </c>
      <c r="O16" s="47">
        <f t="shared" si="1"/>
        <v>94.221954867659491</v>
      </c>
      <c r="P16" s="9"/>
    </row>
    <row r="17" spans="1:16">
      <c r="A17" s="12"/>
      <c r="B17" s="44">
        <v>524</v>
      </c>
      <c r="C17" s="20" t="s">
        <v>31</v>
      </c>
      <c r="D17" s="46">
        <v>217651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217651</v>
      </c>
      <c r="O17" s="47">
        <f t="shared" si="1"/>
        <v>14.154321389087599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717477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717477</v>
      </c>
      <c r="O18" s="47">
        <f t="shared" si="1"/>
        <v>46.659101255121286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1909254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1909254</v>
      </c>
      <c r="O19" s="47">
        <f t="shared" si="1"/>
        <v>124.16297067048188</v>
      </c>
      <c r="P19" s="9"/>
    </row>
    <row r="20" spans="1:16">
      <c r="A20" s="12"/>
      <c r="B20" s="44">
        <v>527</v>
      </c>
      <c r="C20" s="20" t="s">
        <v>34</v>
      </c>
      <c r="D20" s="46">
        <v>24603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24603</v>
      </c>
      <c r="O20" s="47">
        <f t="shared" si="1"/>
        <v>1.5999869935618132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88238</v>
      </c>
      <c r="E21" s="31">
        <f t="shared" si="5"/>
        <v>1399796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1488034</v>
      </c>
      <c r="O21" s="43">
        <f t="shared" si="1"/>
        <v>96.770111205046504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1399796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1399796</v>
      </c>
      <c r="O22" s="47">
        <f t="shared" si="1"/>
        <v>91.031800741366979</v>
      </c>
      <c r="P22" s="9"/>
    </row>
    <row r="23" spans="1:16">
      <c r="A23" s="12"/>
      <c r="B23" s="44">
        <v>537</v>
      </c>
      <c r="C23" s="20" t="s">
        <v>38</v>
      </c>
      <c r="D23" s="46">
        <v>83238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83238</v>
      </c>
      <c r="O23" s="47">
        <f t="shared" si="1"/>
        <v>5.4131495090069581</v>
      </c>
      <c r="P23" s="9"/>
    </row>
    <row r="24" spans="1:16">
      <c r="A24" s="12"/>
      <c r="B24" s="44">
        <v>539</v>
      </c>
      <c r="C24" s="20" t="s">
        <v>39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5000</v>
      </c>
      <c r="O24" s="47">
        <f t="shared" si="1"/>
        <v>0.3251609546725629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1896290</v>
      </c>
      <c r="F25" s="31">
        <f t="shared" si="6"/>
        <v>245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1896535</v>
      </c>
      <c r="O25" s="43">
        <f t="shared" si="1"/>
        <v>123.33582623398583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1441694</v>
      </c>
      <c r="F26" s="46">
        <v>245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1441939</v>
      </c>
      <c r="O26" s="47">
        <f t="shared" si="1"/>
        <v>93.772452363920138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377071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377071</v>
      </c>
      <c r="O27" s="47">
        <f t="shared" si="1"/>
        <v>24.521753267867595</v>
      </c>
      <c r="P27" s="9"/>
    </row>
    <row r="28" spans="1:16">
      <c r="A28" s="12"/>
      <c r="B28" s="44">
        <v>543</v>
      </c>
      <c r="C28" s="20" t="s">
        <v>91</v>
      </c>
      <c r="D28" s="46">
        <v>0</v>
      </c>
      <c r="E28" s="46">
        <v>77525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77525</v>
      </c>
      <c r="O28" s="47">
        <f t="shared" si="1"/>
        <v>5.0416206021980878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16558</v>
      </c>
      <c r="E29" s="31">
        <f t="shared" si="8"/>
        <v>1205725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1222283</v>
      </c>
      <c r="O29" s="43">
        <f t="shared" si="1"/>
        <v>79.487741432008846</v>
      </c>
      <c r="P29" s="10"/>
    </row>
    <row r="30" spans="1:16">
      <c r="A30" s="13"/>
      <c r="B30" s="45">
        <v>553</v>
      </c>
      <c r="C30" s="21" t="s">
        <v>44</v>
      </c>
      <c r="D30" s="46">
        <v>16558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16558</v>
      </c>
      <c r="O30" s="47">
        <f t="shared" si="1"/>
        <v>1.0768030174936594</v>
      </c>
      <c r="P30" s="9"/>
    </row>
    <row r="31" spans="1:16">
      <c r="A31" s="13"/>
      <c r="B31" s="45">
        <v>554</v>
      </c>
      <c r="C31" s="21" t="s">
        <v>99</v>
      </c>
      <c r="D31" s="46">
        <v>0</v>
      </c>
      <c r="E31" s="46">
        <v>1205725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1205725</v>
      </c>
      <c r="O31" s="47">
        <f t="shared" si="1"/>
        <v>78.410938414515186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623222</v>
      </c>
      <c r="E32" s="31">
        <f t="shared" si="9"/>
        <v>152569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775791</v>
      </c>
      <c r="O32" s="43">
        <f t="shared" si="1"/>
        <v>50.451388437276449</v>
      </c>
      <c r="P32" s="10"/>
    </row>
    <row r="33" spans="1:16">
      <c r="A33" s="12"/>
      <c r="B33" s="44">
        <v>561</v>
      </c>
      <c r="C33" s="20" t="s">
        <v>80</v>
      </c>
      <c r="D33" s="46">
        <v>252901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252901</v>
      </c>
      <c r="O33" s="47">
        <f t="shared" si="1"/>
        <v>16.446706119529168</v>
      </c>
      <c r="P33" s="9"/>
    </row>
    <row r="34" spans="1:16">
      <c r="A34" s="12"/>
      <c r="B34" s="44">
        <v>562</v>
      </c>
      <c r="C34" s="20" t="s">
        <v>47</v>
      </c>
      <c r="D34" s="46">
        <v>339321</v>
      </c>
      <c r="E34" s="46">
        <v>152569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491890</v>
      </c>
      <c r="O34" s="47">
        <f t="shared" si="1"/>
        <v>31.988684398777394</v>
      </c>
      <c r="P34" s="9"/>
    </row>
    <row r="35" spans="1:16">
      <c r="A35" s="12"/>
      <c r="B35" s="44">
        <v>563</v>
      </c>
      <c r="C35" s="20" t="s">
        <v>48</v>
      </c>
      <c r="D35" s="46">
        <v>31000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31000</v>
      </c>
      <c r="O35" s="47">
        <f t="shared" si="1"/>
        <v>2.01599791896989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SUM(D37:D39)</f>
        <v>0</v>
      </c>
      <c r="E36" s="31">
        <f t="shared" si="11"/>
        <v>388880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388880</v>
      </c>
      <c r="O36" s="43">
        <f t="shared" si="1"/>
        <v>25.289718410613254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137937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137937</v>
      </c>
      <c r="O37" s="47">
        <f t="shared" ref="O37:O62" si="12">(N37/O$64)</f>
        <v>8.9703453209338626</v>
      </c>
      <c r="P37" s="9"/>
    </row>
    <row r="38" spans="1:16">
      <c r="A38" s="12"/>
      <c r="B38" s="44">
        <v>572</v>
      </c>
      <c r="C38" s="20" t="s">
        <v>51</v>
      </c>
      <c r="D38" s="46">
        <v>0</v>
      </c>
      <c r="E38" s="46">
        <v>250457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250457</v>
      </c>
      <c r="O38" s="47">
        <f t="shared" si="12"/>
        <v>16.287767444885219</v>
      </c>
      <c r="P38" s="9"/>
    </row>
    <row r="39" spans="1:16">
      <c r="A39" s="12"/>
      <c r="B39" s="44">
        <v>574</v>
      </c>
      <c r="C39" s="20" t="s">
        <v>112</v>
      </c>
      <c r="D39" s="46">
        <v>0</v>
      </c>
      <c r="E39" s="46">
        <v>486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486</v>
      </c>
      <c r="O39" s="47">
        <f t="shared" si="12"/>
        <v>3.1605644794173118E-2</v>
      </c>
      <c r="P39" s="9"/>
    </row>
    <row r="40" spans="1:16" ht="15.75">
      <c r="A40" s="28" t="s">
        <v>75</v>
      </c>
      <c r="B40" s="29"/>
      <c r="C40" s="30"/>
      <c r="D40" s="31">
        <f t="shared" ref="D40:M40" si="13">SUM(D41:D42)</f>
        <v>3623269</v>
      </c>
      <c r="E40" s="31">
        <f t="shared" si="13"/>
        <v>1159634</v>
      </c>
      <c r="F40" s="31">
        <f t="shared" si="13"/>
        <v>638565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5421468</v>
      </c>
      <c r="O40" s="43">
        <f t="shared" si="12"/>
        <v>352.5699421213501</v>
      </c>
      <c r="P40" s="9"/>
    </row>
    <row r="41" spans="1:16">
      <c r="A41" s="12"/>
      <c r="B41" s="44">
        <v>581</v>
      </c>
      <c r="C41" s="20" t="s">
        <v>52</v>
      </c>
      <c r="D41" s="46">
        <v>56587</v>
      </c>
      <c r="E41" s="46">
        <v>912187</v>
      </c>
      <c r="F41" s="46">
        <v>638565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1607339</v>
      </c>
      <c r="O41" s="47">
        <f t="shared" si="12"/>
        <v>104.52877674448852</v>
      </c>
      <c r="P41" s="9"/>
    </row>
    <row r="42" spans="1:16">
      <c r="A42" s="12"/>
      <c r="B42" s="44">
        <v>586</v>
      </c>
      <c r="C42" s="20" t="s">
        <v>53</v>
      </c>
      <c r="D42" s="46">
        <v>3566682</v>
      </c>
      <c r="E42" s="46">
        <v>247447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4">SUM(D42:M42)</f>
        <v>3814129</v>
      </c>
      <c r="O42" s="47">
        <f t="shared" si="12"/>
        <v>248.04116537686156</v>
      </c>
      <c r="P42" s="9"/>
    </row>
    <row r="43" spans="1:16" ht="15.75">
      <c r="A43" s="28" t="s">
        <v>55</v>
      </c>
      <c r="B43" s="29"/>
      <c r="C43" s="30"/>
      <c r="D43" s="31">
        <f t="shared" ref="D43:M43" si="15">SUM(D44:D61)</f>
        <v>62118</v>
      </c>
      <c r="E43" s="31">
        <f t="shared" si="15"/>
        <v>407905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470023</v>
      </c>
      <c r="O43" s="43">
        <f t="shared" si="12"/>
        <v>30.566625479612409</v>
      </c>
      <c r="P43" s="9"/>
    </row>
    <row r="44" spans="1:16">
      <c r="A44" s="12"/>
      <c r="B44" s="44">
        <v>601</v>
      </c>
      <c r="C44" s="20" t="s">
        <v>56</v>
      </c>
      <c r="D44" s="46">
        <v>8002</v>
      </c>
      <c r="E44" s="46">
        <v>519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8521</v>
      </c>
      <c r="O44" s="47">
        <f t="shared" si="12"/>
        <v>0.55413929895298175</v>
      </c>
      <c r="P44" s="9"/>
    </row>
    <row r="45" spans="1:16">
      <c r="A45" s="12"/>
      <c r="B45" s="44">
        <v>602</v>
      </c>
      <c r="C45" s="20" t="s">
        <v>57</v>
      </c>
      <c r="D45" s="46">
        <v>9124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9124</v>
      </c>
      <c r="O45" s="47">
        <f t="shared" si="12"/>
        <v>0.59335371008649285</v>
      </c>
      <c r="P45" s="9"/>
    </row>
    <row r="46" spans="1:16">
      <c r="A46" s="12"/>
      <c r="B46" s="44">
        <v>603</v>
      </c>
      <c r="C46" s="20" t="s">
        <v>58</v>
      </c>
      <c r="D46" s="46">
        <v>15175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15175</v>
      </c>
      <c r="O46" s="47">
        <f t="shared" si="12"/>
        <v>0.98686349743122848</v>
      </c>
      <c r="P46" s="9"/>
    </row>
    <row r="47" spans="1:16">
      <c r="A47" s="12"/>
      <c r="B47" s="44">
        <v>604</v>
      </c>
      <c r="C47" s="20" t="s">
        <v>59</v>
      </c>
      <c r="D47" s="46">
        <v>2399</v>
      </c>
      <c r="E47" s="46">
        <v>131597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133996</v>
      </c>
      <c r="O47" s="47">
        <f t="shared" si="12"/>
        <v>8.7140534564609489</v>
      </c>
      <c r="P47" s="9"/>
    </row>
    <row r="48" spans="1:16">
      <c r="A48" s="12"/>
      <c r="B48" s="44">
        <v>605</v>
      </c>
      <c r="C48" s="20" t="s">
        <v>60</v>
      </c>
      <c r="D48" s="46">
        <v>5430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5430</v>
      </c>
      <c r="O48" s="47">
        <f t="shared" si="12"/>
        <v>0.35312479677440334</v>
      </c>
      <c r="P48" s="9"/>
    </row>
    <row r="49" spans="1:119">
      <c r="A49" s="12"/>
      <c r="B49" s="44">
        <v>608</v>
      </c>
      <c r="C49" s="20" t="s">
        <v>61</v>
      </c>
      <c r="D49" s="46">
        <v>0</v>
      </c>
      <c r="E49" s="46">
        <v>6454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6454</v>
      </c>
      <c r="O49" s="47">
        <f t="shared" si="12"/>
        <v>0.41971776029134422</v>
      </c>
      <c r="P49" s="9"/>
    </row>
    <row r="50" spans="1:119">
      <c r="A50" s="12"/>
      <c r="B50" s="44">
        <v>614</v>
      </c>
      <c r="C50" s="20" t="s">
        <v>62</v>
      </c>
      <c r="D50" s="46">
        <v>0</v>
      </c>
      <c r="E50" s="46">
        <v>20800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20800</v>
      </c>
      <c r="O50" s="47">
        <f t="shared" si="12"/>
        <v>1.3526695714378618</v>
      </c>
      <c r="P50" s="9"/>
    </row>
    <row r="51" spans="1:119">
      <c r="A51" s="12"/>
      <c r="B51" s="44">
        <v>634</v>
      </c>
      <c r="C51" s="20" t="s">
        <v>64</v>
      </c>
      <c r="D51" s="46">
        <v>0</v>
      </c>
      <c r="E51" s="46">
        <v>17285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17285</v>
      </c>
      <c r="O51" s="47">
        <f t="shared" si="12"/>
        <v>1.12408142030305</v>
      </c>
      <c r="P51" s="9"/>
    </row>
    <row r="52" spans="1:119">
      <c r="A52" s="12"/>
      <c r="B52" s="44">
        <v>654</v>
      </c>
      <c r="C52" s="20" t="s">
        <v>65</v>
      </c>
      <c r="D52" s="46">
        <v>0</v>
      </c>
      <c r="E52" s="46">
        <v>77026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77026</v>
      </c>
      <c r="O52" s="47">
        <f t="shared" si="12"/>
        <v>5.0091695389217659</v>
      </c>
      <c r="P52" s="9"/>
    </row>
    <row r="53" spans="1:119">
      <c r="A53" s="12"/>
      <c r="B53" s="44">
        <v>674</v>
      </c>
      <c r="C53" s="20" t="s">
        <v>66</v>
      </c>
      <c r="D53" s="46">
        <v>0</v>
      </c>
      <c r="E53" s="46">
        <v>12104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12104</v>
      </c>
      <c r="O53" s="47">
        <f t="shared" si="12"/>
        <v>0.78714963907134028</v>
      </c>
      <c r="P53" s="9"/>
    </row>
    <row r="54" spans="1:119">
      <c r="A54" s="12"/>
      <c r="B54" s="44">
        <v>685</v>
      </c>
      <c r="C54" s="20" t="s">
        <v>67</v>
      </c>
      <c r="D54" s="46">
        <v>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</v>
      </c>
      <c r="O54" s="47">
        <f t="shared" si="12"/>
        <v>7.8038629121415098E-4</v>
      </c>
      <c r="P54" s="9"/>
    </row>
    <row r="55" spans="1:119">
      <c r="A55" s="12"/>
      <c r="B55" s="44">
        <v>694</v>
      </c>
      <c r="C55" s="20" t="s">
        <v>69</v>
      </c>
      <c r="D55" s="46">
        <v>0</v>
      </c>
      <c r="E55" s="46">
        <v>6970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6970</v>
      </c>
      <c r="O55" s="47">
        <f t="shared" si="12"/>
        <v>0.45327437081355271</v>
      </c>
      <c r="P55" s="9"/>
    </row>
    <row r="56" spans="1:119">
      <c r="A56" s="12"/>
      <c r="B56" s="44">
        <v>711</v>
      </c>
      <c r="C56" s="20" t="s">
        <v>70</v>
      </c>
      <c r="D56" s="46">
        <v>0</v>
      </c>
      <c r="E56" s="46">
        <v>40557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6">SUM(D56:M56)</f>
        <v>40557</v>
      </c>
      <c r="O56" s="47">
        <f t="shared" si="12"/>
        <v>2.6375105677310269</v>
      </c>
      <c r="P56" s="9"/>
    </row>
    <row r="57" spans="1:119">
      <c r="A57" s="12"/>
      <c r="B57" s="44">
        <v>713</v>
      </c>
      <c r="C57" s="20" t="s">
        <v>71</v>
      </c>
      <c r="D57" s="46">
        <v>19664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19664</v>
      </c>
      <c r="O57" s="47">
        <f t="shared" si="12"/>
        <v>1.2787930025362555</v>
      </c>
      <c r="P57" s="9"/>
    </row>
    <row r="58" spans="1:119">
      <c r="A58" s="12"/>
      <c r="B58" s="44">
        <v>714</v>
      </c>
      <c r="C58" s="20" t="s">
        <v>72</v>
      </c>
      <c r="D58" s="46">
        <v>2312</v>
      </c>
      <c r="E58" s="46">
        <v>13584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15896</v>
      </c>
      <c r="O58" s="47">
        <f t="shared" si="12"/>
        <v>1.033751707095012</v>
      </c>
      <c r="P58" s="9"/>
    </row>
    <row r="59" spans="1:119">
      <c r="A59" s="12"/>
      <c r="B59" s="44">
        <v>724</v>
      </c>
      <c r="C59" s="20" t="s">
        <v>74</v>
      </c>
      <c r="D59" s="46">
        <v>0</v>
      </c>
      <c r="E59" s="46">
        <v>40079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40079</v>
      </c>
      <c r="O59" s="47">
        <f t="shared" si="12"/>
        <v>2.6064251804643299</v>
      </c>
      <c r="P59" s="9"/>
    </row>
    <row r="60" spans="1:119">
      <c r="A60" s="12"/>
      <c r="B60" s="44">
        <v>744</v>
      </c>
      <c r="C60" s="20" t="s">
        <v>81</v>
      </c>
      <c r="D60" s="46">
        <v>0</v>
      </c>
      <c r="E60" s="46">
        <v>4635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4635</v>
      </c>
      <c r="O60" s="47">
        <f t="shared" si="12"/>
        <v>0.30142420498146583</v>
      </c>
      <c r="P60" s="9"/>
    </row>
    <row r="61" spans="1:119" ht="15.75" thickBot="1">
      <c r="A61" s="12"/>
      <c r="B61" s="44">
        <v>764</v>
      </c>
      <c r="C61" s="20" t="s">
        <v>77</v>
      </c>
      <c r="D61" s="46">
        <v>0</v>
      </c>
      <c r="E61" s="46">
        <v>36295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36295</v>
      </c>
      <c r="O61" s="47">
        <f t="shared" si="12"/>
        <v>2.3603433699681342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SUM(D5,D13,D21,D25,D29,D32,D36,D40,D43)</f>
        <v>5963796</v>
      </c>
      <c r="E62" s="15">
        <f t="shared" si="17"/>
        <v>14358607</v>
      </c>
      <c r="F62" s="15">
        <f t="shared" si="17"/>
        <v>1376505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21698908</v>
      </c>
      <c r="O62" s="37">
        <f t="shared" si="12"/>
        <v>1411.1275281264225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113</v>
      </c>
      <c r="M64" s="118"/>
      <c r="N64" s="118"/>
      <c r="O64" s="41">
        <v>15377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opLeftCell="A54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170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171</v>
      </c>
      <c r="N4" s="34" t="s">
        <v>5</v>
      </c>
      <c r="O4" s="34" t="s">
        <v>172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1522387</v>
      </c>
      <c r="E5" s="26">
        <f t="shared" si="0"/>
        <v>2566460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18161279</v>
      </c>
      <c r="N5" s="26">
        <f t="shared" si="0"/>
        <v>0</v>
      </c>
      <c r="O5" s="27">
        <f>SUM(D5:N5)</f>
        <v>22250126</v>
      </c>
      <c r="P5" s="32">
        <f t="shared" ref="P5:P36" si="1">(O5/P$63)</f>
        <v>1309.7554744525548</v>
      </c>
      <c r="Q5" s="6"/>
    </row>
    <row r="6" spans="1:134">
      <c r="A6" s="12"/>
      <c r="B6" s="44">
        <v>511</v>
      </c>
      <c r="C6" s="20" t="s">
        <v>20</v>
      </c>
      <c r="D6" s="46">
        <v>807011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807011</v>
      </c>
      <c r="P6" s="47">
        <f t="shared" si="1"/>
        <v>47.504768071579939</v>
      </c>
      <c r="Q6" s="9"/>
    </row>
    <row r="7" spans="1:134">
      <c r="A7" s="12"/>
      <c r="B7" s="44">
        <v>512</v>
      </c>
      <c r="C7" s="20" t="s">
        <v>21</v>
      </c>
      <c r="D7" s="46">
        <v>248338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248338</v>
      </c>
      <c r="P7" s="47">
        <f t="shared" si="1"/>
        <v>14.61843654344243</v>
      </c>
      <c r="Q7" s="9"/>
    </row>
    <row r="8" spans="1:134">
      <c r="A8" s="12"/>
      <c r="B8" s="44">
        <v>513</v>
      </c>
      <c r="C8" s="20" t="s">
        <v>22</v>
      </c>
      <c r="D8" s="46">
        <v>247652</v>
      </c>
      <c r="E8" s="46">
        <v>1653057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1900709</v>
      </c>
      <c r="P8" s="47">
        <f t="shared" si="1"/>
        <v>111.88538968683777</v>
      </c>
      <c r="Q8" s="9"/>
    </row>
    <row r="9" spans="1:134">
      <c r="A9" s="12"/>
      <c r="B9" s="44">
        <v>514</v>
      </c>
      <c r="C9" s="20" t="s">
        <v>23</v>
      </c>
      <c r="D9" s="46">
        <v>78252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78252</v>
      </c>
      <c r="P9" s="47">
        <f t="shared" si="1"/>
        <v>4.6063103367082645</v>
      </c>
      <c r="Q9" s="9"/>
    </row>
    <row r="10" spans="1:134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13000</v>
      </c>
      <c r="P10" s="47">
        <f t="shared" si="1"/>
        <v>0.76524605603955731</v>
      </c>
      <c r="Q10" s="9"/>
    </row>
    <row r="11" spans="1:134">
      <c r="A11" s="12"/>
      <c r="B11" s="44">
        <v>519</v>
      </c>
      <c r="C11" s="20" t="s">
        <v>26</v>
      </c>
      <c r="D11" s="46">
        <v>128134</v>
      </c>
      <c r="E11" s="46">
        <v>913403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18161279</v>
      </c>
      <c r="N11" s="46">
        <v>0</v>
      </c>
      <c r="O11" s="46">
        <f t="shared" si="2"/>
        <v>19202816</v>
      </c>
      <c r="P11" s="47">
        <f t="shared" si="1"/>
        <v>1130.3753237579467</v>
      </c>
      <c r="Q11" s="9"/>
    </row>
    <row r="12" spans="1:134" ht="15.75">
      <c r="A12" s="28" t="s">
        <v>27</v>
      </c>
      <c r="B12" s="29"/>
      <c r="C12" s="30"/>
      <c r="D12" s="31">
        <f t="shared" ref="D12:N12" si="3">SUM(D13:D20)</f>
        <v>3650575</v>
      </c>
      <c r="E12" s="31">
        <f t="shared" si="3"/>
        <v>12271572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47555</v>
      </c>
      <c r="N12" s="31">
        <f t="shared" si="3"/>
        <v>0</v>
      </c>
      <c r="O12" s="42">
        <f>SUM(D12:N12)</f>
        <v>15969702</v>
      </c>
      <c r="P12" s="43">
        <f t="shared" si="1"/>
        <v>940.05780550977158</v>
      </c>
      <c r="Q12" s="10"/>
    </row>
    <row r="13" spans="1:134">
      <c r="A13" s="12"/>
      <c r="B13" s="44">
        <v>521</v>
      </c>
      <c r="C13" s="20" t="s">
        <v>28</v>
      </c>
      <c r="D13" s="46">
        <v>131250</v>
      </c>
      <c r="E13" s="46">
        <v>5093454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47555</v>
      </c>
      <c r="N13" s="46">
        <v>0</v>
      </c>
      <c r="O13" s="46">
        <f>SUM(D13:N13)</f>
        <v>5272259</v>
      </c>
      <c r="P13" s="47">
        <f t="shared" si="1"/>
        <v>310.35195432069696</v>
      </c>
      <c r="Q13" s="9"/>
    </row>
    <row r="14" spans="1:134">
      <c r="A14" s="12"/>
      <c r="B14" s="44">
        <v>522</v>
      </c>
      <c r="C14" s="20" t="s">
        <v>29</v>
      </c>
      <c r="D14" s="46">
        <v>0</v>
      </c>
      <c r="E14" s="46">
        <v>2108921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2108921</v>
      </c>
      <c r="P14" s="47">
        <f t="shared" si="1"/>
        <v>124.14180598069225</v>
      </c>
      <c r="Q14" s="9"/>
    </row>
    <row r="15" spans="1:134">
      <c r="A15" s="12"/>
      <c r="B15" s="44">
        <v>523</v>
      </c>
      <c r="C15" s="20" t="s">
        <v>30</v>
      </c>
      <c r="D15" s="46">
        <v>1519382</v>
      </c>
      <c r="E15" s="46">
        <v>1503783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3023165</v>
      </c>
      <c r="P15" s="47">
        <f t="shared" si="1"/>
        <v>177.95885330821756</v>
      </c>
      <c r="Q15" s="9"/>
    </row>
    <row r="16" spans="1:134">
      <c r="A16" s="12"/>
      <c r="B16" s="44">
        <v>524</v>
      </c>
      <c r="C16" s="20" t="s">
        <v>31</v>
      </c>
      <c r="D16" s="46">
        <v>527821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527821</v>
      </c>
      <c r="P16" s="47">
        <f t="shared" si="1"/>
        <v>31.070226041911937</v>
      </c>
      <c r="Q16" s="9"/>
    </row>
    <row r="17" spans="1:17">
      <c r="A17" s="12"/>
      <c r="B17" s="44">
        <v>525</v>
      </c>
      <c r="C17" s="20" t="s">
        <v>32</v>
      </c>
      <c r="D17" s="46">
        <v>1370906</v>
      </c>
      <c r="E17" s="46">
        <v>466424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1837330</v>
      </c>
      <c r="P17" s="47">
        <f t="shared" si="1"/>
        <v>108.15457970332</v>
      </c>
      <c r="Q17" s="9"/>
    </row>
    <row r="18" spans="1:17">
      <c r="A18" s="12"/>
      <c r="B18" s="44">
        <v>526</v>
      </c>
      <c r="C18" s="20" t="s">
        <v>33</v>
      </c>
      <c r="D18" s="46">
        <v>0</v>
      </c>
      <c r="E18" s="46">
        <v>3022282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3022282</v>
      </c>
      <c r="P18" s="47">
        <f t="shared" si="1"/>
        <v>177.9068754414881</v>
      </c>
      <c r="Q18" s="9"/>
    </row>
    <row r="19" spans="1:17">
      <c r="A19" s="12"/>
      <c r="B19" s="44">
        <v>527</v>
      </c>
      <c r="C19" s="20" t="s">
        <v>34</v>
      </c>
      <c r="D19" s="46">
        <v>101216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101216</v>
      </c>
      <c r="P19" s="47">
        <f t="shared" si="1"/>
        <v>5.9580880621615258</v>
      </c>
      <c r="Q19" s="9"/>
    </row>
    <row r="20" spans="1:17">
      <c r="A20" s="12"/>
      <c r="B20" s="44">
        <v>529</v>
      </c>
      <c r="C20" s="20" t="s">
        <v>35</v>
      </c>
      <c r="D20" s="46">
        <v>0</v>
      </c>
      <c r="E20" s="46">
        <v>76708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76708</v>
      </c>
      <c r="P20" s="47">
        <f t="shared" si="1"/>
        <v>4.5154226512832585</v>
      </c>
      <c r="Q20" s="9"/>
    </row>
    <row r="21" spans="1:17" ht="15.75">
      <c r="A21" s="28" t="s">
        <v>36</v>
      </c>
      <c r="B21" s="29"/>
      <c r="C21" s="30"/>
      <c r="D21" s="31">
        <f t="shared" ref="D21:N21" si="5">SUM(D22:D23)</f>
        <v>107074</v>
      </c>
      <c r="E21" s="31">
        <f t="shared" si="5"/>
        <v>2332333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2439407</v>
      </c>
      <c r="P21" s="43">
        <f t="shared" si="1"/>
        <v>143.59589121732989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2332333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6" si="6">SUM(D22:N22)</f>
        <v>2332333</v>
      </c>
      <c r="P22" s="47">
        <f t="shared" si="1"/>
        <v>137.29297150930068</v>
      </c>
      <c r="Q22" s="9"/>
    </row>
    <row r="23" spans="1:17">
      <c r="A23" s="12"/>
      <c r="B23" s="44">
        <v>537</v>
      </c>
      <c r="C23" s="20" t="s">
        <v>38</v>
      </c>
      <c r="D23" s="46">
        <v>107074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107074</v>
      </c>
      <c r="P23" s="47">
        <f t="shared" si="1"/>
        <v>6.3029197080291972</v>
      </c>
      <c r="Q23" s="9"/>
    </row>
    <row r="24" spans="1:17" ht="15.75">
      <c r="A24" s="28" t="s">
        <v>40</v>
      </c>
      <c r="B24" s="29"/>
      <c r="C24" s="30"/>
      <c r="D24" s="31">
        <f t="shared" ref="D24:N24" si="7">SUM(D25:D26)</f>
        <v>0</v>
      </c>
      <c r="E24" s="31">
        <f t="shared" si="7"/>
        <v>4968408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4968408</v>
      </c>
      <c r="P24" s="43">
        <f t="shared" si="1"/>
        <v>292.46574052272194</v>
      </c>
      <c r="Q24" s="10"/>
    </row>
    <row r="25" spans="1:17">
      <c r="A25" s="12"/>
      <c r="B25" s="44">
        <v>541</v>
      </c>
      <c r="C25" s="20" t="s">
        <v>41</v>
      </c>
      <c r="D25" s="46">
        <v>0</v>
      </c>
      <c r="E25" s="46">
        <v>4706707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4706707</v>
      </c>
      <c r="P25" s="47">
        <f t="shared" si="1"/>
        <v>277.06068989875206</v>
      </c>
      <c r="Q25" s="9"/>
    </row>
    <row r="26" spans="1:17">
      <c r="A26" s="12"/>
      <c r="B26" s="44">
        <v>542</v>
      </c>
      <c r="C26" s="20" t="s">
        <v>42</v>
      </c>
      <c r="D26" s="46">
        <v>0</v>
      </c>
      <c r="E26" s="46">
        <v>261701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261701</v>
      </c>
      <c r="P26" s="47">
        <f t="shared" si="1"/>
        <v>15.405050623969862</v>
      </c>
      <c r="Q26" s="9"/>
    </row>
    <row r="27" spans="1:17" ht="15.75">
      <c r="A27" s="28" t="s">
        <v>43</v>
      </c>
      <c r="B27" s="29"/>
      <c r="C27" s="30"/>
      <c r="D27" s="31">
        <f t="shared" ref="D27:N27" si="8">SUM(D28:D30)</f>
        <v>54124</v>
      </c>
      <c r="E27" s="31">
        <f t="shared" si="8"/>
        <v>222990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277114</v>
      </c>
      <c r="P27" s="43">
        <f t="shared" si="1"/>
        <v>16.312338121026606</v>
      </c>
      <c r="Q27" s="10"/>
    </row>
    <row r="28" spans="1:17">
      <c r="A28" s="13"/>
      <c r="B28" s="45">
        <v>552</v>
      </c>
      <c r="C28" s="21" t="s">
        <v>85</v>
      </c>
      <c r="D28" s="46">
        <v>31732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31732</v>
      </c>
      <c r="P28" s="47">
        <f t="shared" si="1"/>
        <v>1.8679067577113257</v>
      </c>
      <c r="Q28" s="9"/>
    </row>
    <row r="29" spans="1:17">
      <c r="A29" s="13"/>
      <c r="B29" s="45">
        <v>553</v>
      </c>
      <c r="C29" s="21" t="s">
        <v>44</v>
      </c>
      <c r="D29" s="46">
        <v>22392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22392</v>
      </c>
      <c r="P29" s="47">
        <f t="shared" si="1"/>
        <v>1.3181068989875206</v>
      </c>
      <c r="Q29" s="9"/>
    </row>
    <row r="30" spans="1:17">
      <c r="A30" s="13"/>
      <c r="B30" s="45">
        <v>554</v>
      </c>
      <c r="C30" s="21" t="s">
        <v>99</v>
      </c>
      <c r="D30" s="46">
        <v>0</v>
      </c>
      <c r="E30" s="46">
        <v>222990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222990</v>
      </c>
      <c r="P30" s="47">
        <f t="shared" si="1"/>
        <v>13.126324464327761</v>
      </c>
      <c r="Q30" s="9"/>
    </row>
    <row r="31" spans="1:17" ht="15.75">
      <c r="A31" s="28" t="s">
        <v>46</v>
      </c>
      <c r="B31" s="29"/>
      <c r="C31" s="30"/>
      <c r="D31" s="31">
        <f t="shared" ref="D31:N31" si="9">SUM(D32:D33)</f>
        <v>432845</v>
      </c>
      <c r="E31" s="31">
        <f t="shared" si="9"/>
        <v>67584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500429</v>
      </c>
      <c r="P31" s="43">
        <f t="shared" si="1"/>
        <v>29.457793736755356</v>
      </c>
      <c r="Q31" s="10"/>
    </row>
    <row r="32" spans="1:17">
      <c r="A32" s="12"/>
      <c r="B32" s="44">
        <v>562</v>
      </c>
      <c r="C32" s="20" t="s">
        <v>47</v>
      </c>
      <c r="D32" s="46">
        <v>378778</v>
      </c>
      <c r="E32" s="46">
        <v>67584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446362</v>
      </c>
      <c r="P32" s="47">
        <f t="shared" si="1"/>
        <v>26.275135389686838</v>
      </c>
      <c r="Q32" s="9"/>
    </row>
    <row r="33" spans="1:17">
      <c r="A33" s="12"/>
      <c r="B33" s="44">
        <v>563</v>
      </c>
      <c r="C33" s="20" t="s">
        <v>48</v>
      </c>
      <c r="D33" s="46">
        <v>54067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54067</v>
      </c>
      <c r="P33" s="47">
        <f t="shared" si="1"/>
        <v>3.1826583470685188</v>
      </c>
      <c r="Q33" s="9"/>
    </row>
    <row r="34" spans="1:17" ht="15.75">
      <c r="A34" s="28" t="s">
        <v>49</v>
      </c>
      <c r="B34" s="29"/>
      <c r="C34" s="30"/>
      <c r="D34" s="31">
        <f t="shared" ref="D34:N34" si="10">SUM(D35:D36)</f>
        <v>0</v>
      </c>
      <c r="E34" s="31">
        <f t="shared" si="10"/>
        <v>476422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476422</v>
      </c>
      <c r="P34" s="43">
        <f t="shared" si="1"/>
        <v>28.044619731575228</v>
      </c>
      <c r="Q34" s="9"/>
    </row>
    <row r="35" spans="1:17">
      <c r="A35" s="12"/>
      <c r="B35" s="44">
        <v>571</v>
      </c>
      <c r="C35" s="20" t="s">
        <v>50</v>
      </c>
      <c r="D35" s="46">
        <v>0</v>
      </c>
      <c r="E35" s="46">
        <v>289233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289233</v>
      </c>
      <c r="P35" s="47">
        <f t="shared" si="1"/>
        <v>17.025724040499178</v>
      </c>
      <c r="Q35" s="9"/>
    </row>
    <row r="36" spans="1:17">
      <c r="A36" s="12"/>
      <c r="B36" s="44">
        <v>572</v>
      </c>
      <c r="C36" s="20" t="s">
        <v>51</v>
      </c>
      <c r="D36" s="46">
        <v>0</v>
      </c>
      <c r="E36" s="46">
        <v>187189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187189</v>
      </c>
      <c r="P36" s="47">
        <f t="shared" si="1"/>
        <v>11.018895691076054</v>
      </c>
      <c r="Q36" s="9"/>
    </row>
    <row r="37" spans="1:17" ht="15.75">
      <c r="A37" s="28" t="s">
        <v>75</v>
      </c>
      <c r="B37" s="29"/>
      <c r="C37" s="30"/>
      <c r="D37" s="31">
        <f t="shared" ref="D37:N37" si="11">SUM(D38:D38)</f>
        <v>8922910</v>
      </c>
      <c r="E37" s="31">
        <f t="shared" si="11"/>
        <v>805441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9728351</v>
      </c>
      <c r="P37" s="43">
        <f t="shared" ref="P37:P61" si="12">(O37/P$63)</f>
        <v>572.66017188603723</v>
      </c>
      <c r="Q37" s="9"/>
    </row>
    <row r="38" spans="1:17">
      <c r="A38" s="12"/>
      <c r="B38" s="44">
        <v>581</v>
      </c>
      <c r="C38" s="20" t="s">
        <v>173</v>
      </c>
      <c r="D38" s="46">
        <v>8922910</v>
      </c>
      <c r="E38" s="46">
        <v>805441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9728351</v>
      </c>
      <c r="P38" s="47">
        <f t="shared" si="12"/>
        <v>572.66017188603723</v>
      </c>
      <c r="Q38" s="9"/>
    </row>
    <row r="39" spans="1:17" ht="15.75">
      <c r="A39" s="28" t="s">
        <v>55</v>
      </c>
      <c r="B39" s="29"/>
      <c r="C39" s="30"/>
      <c r="D39" s="31">
        <f t="shared" ref="D39:N39" si="13">SUM(D40:D60)</f>
        <v>123850</v>
      </c>
      <c r="E39" s="31">
        <f t="shared" si="13"/>
        <v>864672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2945610</v>
      </c>
      <c r="N39" s="31">
        <f t="shared" si="13"/>
        <v>0</v>
      </c>
      <c r="O39" s="31">
        <f>SUM(D39:N39)</f>
        <v>3934132</v>
      </c>
      <c r="P39" s="43">
        <f t="shared" si="12"/>
        <v>231.58299976453966</v>
      </c>
      <c r="Q39" s="9"/>
    </row>
    <row r="40" spans="1:17">
      <c r="A40" s="12"/>
      <c r="B40" s="44">
        <v>601</v>
      </c>
      <c r="C40" s="20" t="s">
        <v>56</v>
      </c>
      <c r="D40" s="46">
        <v>23229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4">SUM(D40:N40)</f>
        <v>23229</v>
      </c>
      <c r="P40" s="47">
        <f t="shared" si="12"/>
        <v>1.3673769719802213</v>
      </c>
      <c r="Q40" s="9"/>
    </row>
    <row r="41" spans="1:17">
      <c r="A41" s="12"/>
      <c r="B41" s="44">
        <v>602</v>
      </c>
      <c r="C41" s="20" t="s">
        <v>57</v>
      </c>
      <c r="D41" s="46">
        <v>7732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4"/>
        <v>7732</v>
      </c>
      <c r="P41" s="47">
        <f t="shared" si="12"/>
        <v>0.45514480809983515</v>
      </c>
      <c r="Q41" s="9"/>
    </row>
    <row r="42" spans="1:17">
      <c r="A42" s="12"/>
      <c r="B42" s="44">
        <v>603</v>
      </c>
      <c r="C42" s="20" t="s">
        <v>58</v>
      </c>
      <c r="D42" s="46">
        <v>9060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4"/>
        <v>9060</v>
      </c>
      <c r="P42" s="47">
        <f t="shared" si="12"/>
        <v>0.5333176359783377</v>
      </c>
      <c r="Q42" s="9"/>
    </row>
    <row r="43" spans="1:17">
      <c r="A43" s="12"/>
      <c r="B43" s="44">
        <v>604</v>
      </c>
      <c r="C43" s="20" t="s">
        <v>59</v>
      </c>
      <c r="D43" s="46">
        <v>3877</v>
      </c>
      <c r="E43" s="46">
        <v>167948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4"/>
        <v>171825</v>
      </c>
      <c r="P43" s="47">
        <f t="shared" si="12"/>
        <v>10.114492582999764</v>
      </c>
      <c r="Q43" s="9"/>
    </row>
    <row r="44" spans="1:17">
      <c r="A44" s="12"/>
      <c r="B44" s="44">
        <v>605</v>
      </c>
      <c r="C44" s="20" t="s">
        <v>60</v>
      </c>
      <c r="D44" s="46">
        <v>5912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5912</v>
      </c>
      <c r="P44" s="47">
        <f t="shared" si="12"/>
        <v>0.34801036025429716</v>
      </c>
      <c r="Q44" s="9"/>
    </row>
    <row r="45" spans="1:17">
      <c r="A45" s="12"/>
      <c r="B45" s="44">
        <v>608</v>
      </c>
      <c r="C45" s="20" t="s">
        <v>61</v>
      </c>
      <c r="D45" s="46">
        <v>0</v>
      </c>
      <c r="E45" s="46">
        <v>13616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13616</v>
      </c>
      <c r="P45" s="47">
        <f t="shared" si="12"/>
        <v>0.80150694607958561</v>
      </c>
      <c r="Q45" s="9"/>
    </row>
    <row r="46" spans="1:17">
      <c r="A46" s="12"/>
      <c r="B46" s="44">
        <v>614</v>
      </c>
      <c r="C46" s="20" t="s">
        <v>62</v>
      </c>
      <c r="D46" s="46">
        <v>0</v>
      </c>
      <c r="E46" s="46">
        <v>61307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5" si="15">SUM(D46:N46)</f>
        <v>61307</v>
      </c>
      <c r="P46" s="47">
        <f t="shared" si="12"/>
        <v>3.6088415352013188</v>
      </c>
      <c r="Q46" s="9"/>
    </row>
    <row r="47" spans="1:17">
      <c r="A47" s="12"/>
      <c r="B47" s="44">
        <v>616</v>
      </c>
      <c r="C47" s="20" t="s">
        <v>63</v>
      </c>
      <c r="D47" s="46">
        <v>13500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13500</v>
      </c>
      <c r="P47" s="47">
        <f t="shared" si="12"/>
        <v>0.79467859665646334</v>
      </c>
      <c r="Q47" s="9"/>
    </row>
    <row r="48" spans="1:17">
      <c r="A48" s="12"/>
      <c r="B48" s="44">
        <v>634</v>
      </c>
      <c r="C48" s="20" t="s">
        <v>64</v>
      </c>
      <c r="D48" s="46">
        <v>0</v>
      </c>
      <c r="E48" s="46">
        <v>46903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46903</v>
      </c>
      <c r="P48" s="47">
        <f t="shared" si="12"/>
        <v>2.7609489051094891</v>
      </c>
      <c r="Q48" s="9"/>
    </row>
    <row r="49" spans="1:120">
      <c r="A49" s="12"/>
      <c r="B49" s="44">
        <v>649</v>
      </c>
      <c r="C49" s="20" t="s">
        <v>167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2216305</v>
      </c>
      <c r="N49" s="46">
        <v>0</v>
      </c>
      <c r="O49" s="46">
        <f t="shared" si="15"/>
        <v>2216305</v>
      </c>
      <c r="P49" s="47">
        <f t="shared" si="12"/>
        <v>130.46297386390393</v>
      </c>
      <c r="Q49" s="9"/>
    </row>
    <row r="50" spans="1:120">
      <c r="A50" s="12"/>
      <c r="B50" s="44">
        <v>654</v>
      </c>
      <c r="C50" s="20" t="s">
        <v>100</v>
      </c>
      <c r="D50" s="46">
        <v>0</v>
      </c>
      <c r="E50" s="46">
        <v>60018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60018</v>
      </c>
      <c r="P50" s="47">
        <f t="shared" si="12"/>
        <v>3.5329644454909346</v>
      </c>
      <c r="Q50" s="9"/>
    </row>
    <row r="51" spans="1:120">
      <c r="A51" s="12"/>
      <c r="B51" s="44">
        <v>674</v>
      </c>
      <c r="C51" s="20" t="s">
        <v>66</v>
      </c>
      <c r="D51" s="46">
        <v>0</v>
      </c>
      <c r="E51" s="46">
        <v>27341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27341</v>
      </c>
      <c r="P51" s="47">
        <f t="shared" si="12"/>
        <v>1.6094301860136566</v>
      </c>
      <c r="Q51" s="9"/>
    </row>
    <row r="52" spans="1:120">
      <c r="A52" s="12"/>
      <c r="B52" s="44">
        <v>685</v>
      </c>
      <c r="C52" s="20" t="s">
        <v>67</v>
      </c>
      <c r="D52" s="46">
        <v>12617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12617</v>
      </c>
      <c r="P52" s="47">
        <f t="shared" si="12"/>
        <v>0.74270072992700731</v>
      </c>
      <c r="Q52" s="9"/>
    </row>
    <row r="53" spans="1:120">
      <c r="A53" s="12"/>
      <c r="B53" s="44">
        <v>694</v>
      </c>
      <c r="C53" s="20" t="s">
        <v>69</v>
      </c>
      <c r="D53" s="46">
        <v>0</v>
      </c>
      <c r="E53" s="46">
        <v>15096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15096</v>
      </c>
      <c r="P53" s="47">
        <f t="shared" si="12"/>
        <v>0.88862726630562749</v>
      </c>
      <c r="Q53" s="9"/>
    </row>
    <row r="54" spans="1:120">
      <c r="A54" s="12"/>
      <c r="B54" s="44">
        <v>712</v>
      </c>
      <c r="C54" s="20" t="s">
        <v>95</v>
      </c>
      <c r="D54" s="46">
        <v>3575</v>
      </c>
      <c r="E54" s="46">
        <v>117635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121210</v>
      </c>
      <c r="P54" s="47">
        <f t="shared" si="12"/>
        <v>7.1350364963503647</v>
      </c>
      <c r="Q54" s="9"/>
    </row>
    <row r="55" spans="1:120">
      <c r="A55" s="12"/>
      <c r="B55" s="44">
        <v>713</v>
      </c>
      <c r="C55" s="20" t="s">
        <v>71</v>
      </c>
      <c r="D55" s="46">
        <v>44348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44348</v>
      </c>
      <c r="P55" s="47">
        <f t="shared" si="12"/>
        <v>2.6105486225570993</v>
      </c>
      <c r="Q55" s="9"/>
    </row>
    <row r="56" spans="1:120">
      <c r="A56" s="12"/>
      <c r="B56" s="44">
        <v>724</v>
      </c>
      <c r="C56" s="20" t="s">
        <v>74</v>
      </c>
      <c r="D56" s="46">
        <v>0</v>
      </c>
      <c r="E56" s="46">
        <v>38242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0" si="16">SUM(D56:N56)</f>
        <v>38242</v>
      </c>
      <c r="P56" s="47">
        <f t="shared" si="12"/>
        <v>2.2511184365434422</v>
      </c>
      <c r="Q56" s="9"/>
    </row>
    <row r="57" spans="1:120">
      <c r="A57" s="12"/>
      <c r="B57" s="44">
        <v>741</v>
      </c>
      <c r="C57" s="20" t="s">
        <v>76</v>
      </c>
      <c r="D57" s="46">
        <v>0</v>
      </c>
      <c r="E57" s="46">
        <v>12670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12670</v>
      </c>
      <c r="P57" s="47">
        <f t="shared" si="12"/>
        <v>0.74582057923239931</v>
      </c>
      <c r="Q57" s="9"/>
    </row>
    <row r="58" spans="1:120">
      <c r="A58" s="12"/>
      <c r="B58" s="44">
        <v>744</v>
      </c>
      <c r="C58" s="20" t="s">
        <v>81</v>
      </c>
      <c r="D58" s="46">
        <v>0</v>
      </c>
      <c r="E58" s="46">
        <v>55801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55801</v>
      </c>
      <c r="P58" s="47">
        <f t="shared" si="12"/>
        <v>3.284730397927949</v>
      </c>
      <c r="Q58" s="9"/>
    </row>
    <row r="59" spans="1:120">
      <c r="A59" s="12"/>
      <c r="B59" s="44">
        <v>764</v>
      </c>
      <c r="C59" s="20" t="s">
        <v>77</v>
      </c>
      <c r="D59" s="46">
        <v>0</v>
      </c>
      <c r="E59" s="46">
        <v>248095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248095</v>
      </c>
      <c r="P59" s="47">
        <f t="shared" si="12"/>
        <v>14.604132328702613</v>
      </c>
      <c r="Q59" s="9"/>
    </row>
    <row r="60" spans="1:120" ht="15.75" thickBot="1">
      <c r="A60" s="12"/>
      <c r="B60" s="44">
        <v>769</v>
      </c>
      <c r="C60" s="20" t="s">
        <v>168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729305</v>
      </c>
      <c r="N60" s="46">
        <v>0</v>
      </c>
      <c r="O60" s="46">
        <f t="shared" si="16"/>
        <v>729305</v>
      </c>
      <c r="P60" s="47">
        <f t="shared" si="12"/>
        <v>42.930598069225333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7">SUM(D5,D12,D21,D24,D27,D31,D34,D37,D39)</f>
        <v>14813765</v>
      </c>
      <c r="E61" s="15">
        <f t="shared" si="17"/>
        <v>24575882</v>
      </c>
      <c r="F61" s="15">
        <f t="shared" si="17"/>
        <v>0</v>
      </c>
      <c r="G61" s="15">
        <f t="shared" si="17"/>
        <v>0</v>
      </c>
      <c r="H61" s="15">
        <f t="shared" si="17"/>
        <v>0</v>
      </c>
      <c r="I61" s="15">
        <f t="shared" si="17"/>
        <v>0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21154444</v>
      </c>
      <c r="N61" s="15">
        <f t="shared" si="17"/>
        <v>0</v>
      </c>
      <c r="O61" s="15">
        <f>SUM(D61:N61)</f>
        <v>60544091</v>
      </c>
      <c r="P61" s="37">
        <f t="shared" si="12"/>
        <v>3563.9328349423122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118" t="s">
        <v>175</v>
      </c>
      <c r="N63" s="118"/>
      <c r="O63" s="118"/>
      <c r="P63" s="41">
        <v>16988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83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170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171</v>
      </c>
      <c r="N4" s="34" t="s">
        <v>5</v>
      </c>
      <c r="O4" s="34" t="s">
        <v>172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1460166</v>
      </c>
      <c r="E5" s="26">
        <f t="shared" si="0"/>
        <v>2303716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17005298</v>
      </c>
      <c r="N5" s="26">
        <f t="shared" si="0"/>
        <v>0</v>
      </c>
      <c r="O5" s="27">
        <f t="shared" ref="O5:O13" si="1">SUM(D5:N5)</f>
        <v>20769180</v>
      </c>
      <c r="P5" s="32">
        <f t="shared" ref="P5:P36" si="2">(O5/P$64)</f>
        <v>1235.9664365627232</v>
      </c>
      <c r="Q5" s="6"/>
    </row>
    <row r="6" spans="1:134">
      <c r="A6" s="12"/>
      <c r="B6" s="44">
        <v>511</v>
      </c>
      <c r="C6" s="20" t="s">
        <v>20</v>
      </c>
      <c r="D6" s="46">
        <v>765868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765868</v>
      </c>
      <c r="P6" s="47">
        <f t="shared" si="2"/>
        <v>45.576529397762435</v>
      </c>
      <c r="Q6" s="9"/>
    </row>
    <row r="7" spans="1:134">
      <c r="A7" s="12"/>
      <c r="B7" s="44">
        <v>512</v>
      </c>
      <c r="C7" s="20" t="s">
        <v>21</v>
      </c>
      <c r="D7" s="46">
        <v>246225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246225</v>
      </c>
      <c r="P7" s="47">
        <f t="shared" si="2"/>
        <v>14.652761247322067</v>
      </c>
      <c r="Q7" s="9"/>
    </row>
    <row r="8" spans="1:134">
      <c r="A8" s="12"/>
      <c r="B8" s="44">
        <v>513</v>
      </c>
      <c r="C8" s="20" t="s">
        <v>22</v>
      </c>
      <c r="D8" s="46">
        <v>65855</v>
      </c>
      <c r="E8" s="46">
        <v>1471593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1537448</v>
      </c>
      <c r="P8" s="47">
        <f t="shared" si="2"/>
        <v>91.49297786241371</v>
      </c>
      <c r="Q8" s="9"/>
    </row>
    <row r="9" spans="1:134">
      <c r="A9" s="12"/>
      <c r="B9" s="44">
        <v>514</v>
      </c>
      <c r="C9" s="20" t="s">
        <v>23</v>
      </c>
      <c r="D9" s="46">
        <v>76150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76150</v>
      </c>
      <c r="P9" s="47">
        <f t="shared" si="2"/>
        <v>4.5316591287788626</v>
      </c>
      <c r="Q9" s="9"/>
    </row>
    <row r="10" spans="1:134">
      <c r="A10" s="12"/>
      <c r="B10" s="44">
        <v>515</v>
      </c>
      <c r="C10" s="20" t="s">
        <v>24</v>
      </c>
      <c r="D10" s="46">
        <v>9750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9750</v>
      </c>
      <c r="P10" s="47">
        <f t="shared" si="2"/>
        <v>0.5802189954772673</v>
      </c>
      <c r="Q10" s="9"/>
    </row>
    <row r="11" spans="1:134">
      <c r="A11" s="12"/>
      <c r="B11" s="44">
        <v>519</v>
      </c>
      <c r="C11" s="20" t="s">
        <v>26</v>
      </c>
      <c r="D11" s="46">
        <v>296318</v>
      </c>
      <c r="E11" s="46">
        <v>832123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17005298</v>
      </c>
      <c r="N11" s="46">
        <v>0</v>
      </c>
      <c r="O11" s="46">
        <f t="shared" si="1"/>
        <v>18133739</v>
      </c>
      <c r="P11" s="47">
        <f t="shared" si="2"/>
        <v>1079.1322899309689</v>
      </c>
      <c r="Q11" s="9"/>
    </row>
    <row r="12" spans="1:134" ht="15.75">
      <c r="A12" s="28" t="s">
        <v>27</v>
      </c>
      <c r="B12" s="29"/>
      <c r="C12" s="30"/>
      <c r="D12" s="31">
        <f t="shared" ref="D12:N12" si="3">SUM(D13:D20)</f>
        <v>1933040</v>
      </c>
      <c r="E12" s="31">
        <f t="shared" si="3"/>
        <v>9719233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333283</v>
      </c>
      <c r="N12" s="31">
        <f t="shared" si="3"/>
        <v>0</v>
      </c>
      <c r="O12" s="42">
        <f t="shared" si="1"/>
        <v>11985556</v>
      </c>
      <c r="P12" s="43">
        <f t="shared" si="2"/>
        <v>713.25612949297783</v>
      </c>
      <c r="Q12" s="10"/>
    </row>
    <row r="13" spans="1:134">
      <c r="A13" s="12"/>
      <c r="B13" s="44">
        <v>521</v>
      </c>
      <c r="C13" s="20" t="s">
        <v>28</v>
      </c>
      <c r="D13" s="46">
        <v>0</v>
      </c>
      <c r="E13" s="46">
        <v>3578488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22399</v>
      </c>
      <c r="N13" s="46">
        <v>0</v>
      </c>
      <c r="O13" s="46">
        <f t="shared" si="1"/>
        <v>3600887</v>
      </c>
      <c r="P13" s="47">
        <f t="shared" si="2"/>
        <v>214.28749107355392</v>
      </c>
      <c r="Q13" s="9"/>
    </row>
    <row r="14" spans="1:134">
      <c r="A14" s="12"/>
      <c r="B14" s="44">
        <v>522</v>
      </c>
      <c r="C14" s="20" t="s">
        <v>29</v>
      </c>
      <c r="D14" s="46">
        <v>0</v>
      </c>
      <c r="E14" s="46">
        <v>481724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481724</v>
      </c>
      <c r="P14" s="47">
        <f t="shared" si="2"/>
        <v>28.667222089978576</v>
      </c>
      <c r="Q14" s="9"/>
    </row>
    <row r="15" spans="1:134">
      <c r="A15" s="12"/>
      <c r="B15" s="44">
        <v>523</v>
      </c>
      <c r="C15" s="20" t="s">
        <v>30</v>
      </c>
      <c r="D15" s="46">
        <v>1092844</v>
      </c>
      <c r="E15" s="46">
        <v>1963146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8600</v>
      </c>
      <c r="N15" s="46">
        <v>0</v>
      </c>
      <c r="O15" s="46">
        <f t="shared" si="4"/>
        <v>3064590</v>
      </c>
      <c r="P15" s="47">
        <f t="shared" si="2"/>
        <v>182.3726493691978</v>
      </c>
      <c r="Q15" s="9"/>
    </row>
    <row r="16" spans="1:134">
      <c r="A16" s="12"/>
      <c r="B16" s="44">
        <v>524</v>
      </c>
      <c r="C16" s="20" t="s">
        <v>31</v>
      </c>
      <c r="D16" s="46">
        <v>306738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306738</v>
      </c>
      <c r="P16" s="47">
        <f t="shared" si="2"/>
        <v>18.253868126636515</v>
      </c>
      <c r="Q16" s="9"/>
    </row>
    <row r="17" spans="1:17">
      <c r="A17" s="12"/>
      <c r="B17" s="44">
        <v>525</v>
      </c>
      <c r="C17" s="20" t="s">
        <v>32</v>
      </c>
      <c r="D17" s="46">
        <v>420945</v>
      </c>
      <c r="E17" s="46">
        <v>559399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980344</v>
      </c>
      <c r="P17" s="47">
        <f t="shared" si="2"/>
        <v>58.339919066888839</v>
      </c>
      <c r="Q17" s="9"/>
    </row>
    <row r="18" spans="1:17">
      <c r="A18" s="12"/>
      <c r="B18" s="44">
        <v>526</v>
      </c>
      <c r="C18" s="20" t="s">
        <v>33</v>
      </c>
      <c r="D18" s="46">
        <v>0</v>
      </c>
      <c r="E18" s="46">
        <v>3059826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3059826</v>
      </c>
      <c r="P18" s="47">
        <f t="shared" si="2"/>
        <v>182.08914544156153</v>
      </c>
      <c r="Q18" s="9"/>
    </row>
    <row r="19" spans="1:17">
      <c r="A19" s="12"/>
      <c r="B19" s="44">
        <v>527</v>
      </c>
      <c r="C19" s="20" t="s">
        <v>34</v>
      </c>
      <c r="D19" s="46">
        <v>112513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112513</v>
      </c>
      <c r="P19" s="47">
        <f t="shared" si="2"/>
        <v>6.695608188526541</v>
      </c>
      <c r="Q19" s="9"/>
    </row>
    <row r="20" spans="1:17">
      <c r="A20" s="12"/>
      <c r="B20" s="44">
        <v>529</v>
      </c>
      <c r="C20" s="20" t="s">
        <v>35</v>
      </c>
      <c r="D20" s="46">
        <v>0</v>
      </c>
      <c r="E20" s="46">
        <v>76650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302284</v>
      </c>
      <c r="N20" s="46">
        <v>0</v>
      </c>
      <c r="O20" s="46">
        <f t="shared" si="4"/>
        <v>378934</v>
      </c>
      <c r="P20" s="47">
        <f t="shared" si="2"/>
        <v>22.550226136634134</v>
      </c>
      <c r="Q20" s="9"/>
    </row>
    <row r="21" spans="1:17" ht="15.75">
      <c r="A21" s="28" t="s">
        <v>36</v>
      </c>
      <c r="B21" s="29"/>
      <c r="C21" s="30"/>
      <c r="D21" s="31">
        <f t="shared" ref="D21:N21" si="5">SUM(D22:D23)</f>
        <v>105948</v>
      </c>
      <c r="E21" s="31">
        <f t="shared" si="5"/>
        <v>1868938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1974886</v>
      </c>
      <c r="P21" s="43">
        <f t="shared" si="2"/>
        <v>117.52475601047369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1868938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1868938</v>
      </c>
      <c r="P22" s="47">
        <f t="shared" si="2"/>
        <v>111.21982861223518</v>
      </c>
      <c r="Q22" s="9"/>
    </row>
    <row r="23" spans="1:17">
      <c r="A23" s="12"/>
      <c r="B23" s="44">
        <v>537</v>
      </c>
      <c r="C23" s="20" t="s">
        <v>38</v>
      </c>
      <c r="D23" s="46">
        <v>105948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105948</v>
      </c>
      <c r="P23" s="47">
        <f t="shared" si="2"/>
        <v>6.3049273982385143</v>
      </c>
      <c r="Q23" s="9"/>
    </row>
    <row r="24" spans="1:17" ht="15.75">
      <c r="A24" s="28" t="s">
        <v>40</v>
      </c>
      <c r="B24" s="29"/>
      <c r="C24" s="30"/>
      <c r="D24" s="31">
        <f t="shared" ref="D24:N24" si="6">SUM(D25:D26)</f>
        <v>0</v>
      </c>
      <c r="E24" s="31">
        <f t="shared" si="6"/>
        <v>4370667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1" si="7">SUM(D24:N24)</f>
        <v>4370667</v>
      </c>
      <c r="P24" s="43">
        <f t="shared" si="2"/>
        <v>260.09682218519401</v>
      </c>
      <c r="Q24" s="10"/>
    </row>
    <row r="25" spans="1:17">
      <c r="A25" s="12"/>
      <c r="B25" s="44">
        <v>541</v>
      </c>
      <c r="C25" s="20" t="s">
        <v>41</v>
      </c>
      <c r="D25" s="46">
        <v>0</v>
      </c>
      <c r="E25" s="46">
        <v>3899325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3899325</v>
      </c>
      <c r="P25" s="47">
        <f t="shared" si="2"/>
        <v>232.04742918352773</v>
      </c>
      <c r="Q25" s="9"/>
    </row>
    <row r="26" spans="1:17">
      <c r="A26" s="12"/>
      <c r="B26" s="44">
        <v>542</v>
      </c>
      <c r="C26" s="20" t="s">
        <v>42</v>
      </c>
      <c r="D26" s="46">
        <v>0</v>
      </c>
      <c r="E26" s="46">
        <v>471342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471342</v>
      </c>
      <c r="P26" s="47">
        <f t="shared" si="2"/>
        <v>28.049393001666271</v>
      </c>
      <c r="Q26" s="9"/>
    </row>
    <row r="27" spans="1:17" ht="15.75">
      <c r="A27" s="28" t="s">
        <v>43</v>
      </c>
      <c r="B27" s="29"/>
      <c r="C27" s="30"/>
      <c r="D27" s="31">
        <f t="shared" ref="D27:N27" si="8">SUM(D28:D30)</f>
        <v>51762</v>
      </c>
      <c r="E27" s="31">
        <f t="shared" si="8"/>
        <v>430625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482387</v>
      </c>
      <c r="P27" s="43">
        <f t="shared" si="2"/>
        <v>28.706676981671031</v>
      </c>
      <c r="Q27" s="10"/>
    </row>
    <row r="28" spans="1:17">
      <c r="A28" s="13"/>
      <c r="B28" s="45">
        <v>552</v>
      </c>
      <c r="C28" s="21" t="s">
        <v>85</v>
      </c>
      <c r="D28" s="46">
        <v>32689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32689</v>
      </c>
      <c r="P28" s="47">
        <f t="shared" si="2"/>
        <v>1.9453106403237324</v>
      </c>
      <c r="Q28" s="9"/>
    </row>
    <row r="29" spans="1:17">
      <c r="A29" s="13"/>
      <c r="B29" s="45">
        <v>553</v>
      </c>
      <c r="C29" s="21" t="s">
        <v>44</v>
      </c>
      <c r="D29" s="46">
        <v>19073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19073</v>
      </c>
      <c r="P29" s="47">
        <f t="shared" si="2"/>
        <v>1.1350273744346584</v>
      </c>
      <c r="Q29" s="9"/>
    </row>
    <row r="30" spans="1:17">
      <c r="A30" s="13"/>
      <c r="B30" s="45">
        <v>554</v>
      </c>
      <c r="C30" s="21" t="s">
        <v>99</v>
      </c>
      <c r="D30" s="46">
        <v>0</v>
      </c>
      <c r="E30" s="46">
        <v>430625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430625</v>
      </c>
      <c r="P30" s="47">
        <f t="shared" si="2"/>
        <v>25.626338966912641</v>
      </c>
      <c r="Q30" s="9"/>
    </row>
    <row r="31" spans="1:17" ht="15.75">
      <c r="A31" s="28" t="s">
        <v>46</v>
      </c>
      <c r="B31" s="29"/>
      <c r="C31" s="30"/>
      <c r="D31" s="31">
        <f t="shared" ref="D31:N31" si="9">SUM(D32:D33)</f>
        <v>438529</v>
      </c>
      <c r="E31" s="31">
        <f t="shared" si="9"/>
        <v>82644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521173</v>
      </c>
      <c r="P31" s="43">
        <f t="shared" si="2"/>
        <v>31.014817900499882</v>
      </c>
      <c r="Q31" s="10"/>
    </row>
    <row r="32" spans="1:17">
      <c r="A32" s="12"/>
      <c r="B32" s="44">
        <v>562</v>
      </c>
      <c r="C32" s="20" t="s">
        <v>47</v>
      </c>
      <c r="D32" s="46">
        <v>385574</v>
      </c>
      <c r="E32" s="46">
        <v>82644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10">SUM(D32:N32)</f>
        <v>468218</v>
      </c>
      <c r="P32" s="47">
        <f t="shared" si="2"/>
        <v>27.863484884551298</v>
      </c>
      <c r="Q32" s="9"/>
    </row>
    <row r="33" spans="1:17">
      <c r="A33" s="12"/>
      <c r="B33" s="44">
        <v>563</v>
      </c>
      <c r="C33" s="20" t="s">
        <v>48</v>
      </c>
      <c r="D33" s="46">
        <v>52955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52955</v>
      </c>
      <c r="P33" s="47">
        <f t="shared" si="2"/>
        <v>3.1513330159485835</v>
      </c>
      <c r="Q33" s="9"/>
    </row>
    <row r="34" spans="1:17" ht="15.75">
      <c r="A34" s="28" t="s">
        <v>49</v>
      </c>
      <c r="B34" s="29"/>
      <c r="C34" s="30"/>
      <c r="D34" s="31">
        <f t="shared" ref="D34:N34" si="11">SUM(D35:D36)</f>
        <v>0</v>
      </c>
      <c r="E34" s="31">
        <f t="shared" si="11"/>
        <v>482776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0"/>
        <v>482776</v>
      </c>
      <c r="P34" s="43">
        <f t="shared" si="2"/>
        <v>28.729826231849561</v>
      </c>
      <c r="Q34" s="9"/>
    </row>
    <row r="35" spans="1:17">
      <c r="A35" s="12"/>
      <c r="B35" s="44">
        <v>571</v>
      </c>
      <c r="C35" s="20" t="s">
        <v>50</v>
      </c>
      <c r="D35" s="46">
        <v>0</v>
      </c>
      <c r="E35" s="46">
        <v>324885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324885</v>
      </c>
      <c r="P35" s="47">
        <f t="shared" si="2"/>
        <v>19.333789573910973</v>
      </c>
      <c r="Q35" s="9"/>
    </row>
    <row r="36" spans="1:17">
      <c r="A36" s="12"/>
      <c r="B36" s="44">
        <v>572</v>
      </c>
      <c r="C36" s="20" t="s">
        <v>51</v>
      </c>
      <c r="D36" s="46">
        <v>0</v>
      </c>
      <c r="E36" s="46">
        <v>157891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157891</v>
      </c>
      <c r="P36" s="47">
        <f t="shared" si="2"/>
        <v>9.3960366579385859</v>
      </c>
      <c r="Q36" s="9"/>
    </row>
    <row r="37" spans="1:17" ht="15.75">
      <c r="A37" s="28" t="s">
        <v>75</v>
      </c>
      <c r="B37" s="29"/>
      <c r="C37" s="30"/>
      <c r="D37" s="31">
        <f t="shared" ref="D37:N37" si="12">SUM(D38:D38)</f>
        <v>7317708</v>
      </c>
      <c r="E37" s="31">
        <f t="shared" si="12"/>
        <v>875098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0"/>
        <v>8192806</v>
      </c>
      <c r="P37" s="43">
        <f t="shared" ref="P37:P62" si="13">(O37/P$64)</f>
        <v>487.55094025232086</v>
      </c>
      <c r="Q37" s="9"/>
    </row>
    <row r="38" spans="1:17">
      <c r="A38" s="12"/>
      <c r="B38" s="44">
        <v>581</v>
      </c>
      <c r="C38" s="20" t="s">
        <v>173</v>
      </c>
      <c r="D38" s="46">
        <v>7317708</v>
      </c>
      <c r="E38" s="46">
        <v>875098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8192806</v>
      </c>
      <c r="P38" s="47">
        <f t="shared" si="13"/>
        <v>487.55094025232086</v>
      </c>
      <c r="Q38" s="9"/>
    </row>
    <row r="39" spans="1:17" ht="15.75">
      <c r="A39" s="28" t="s">
        <v>55</v>
      </c>
      <c r="B39" s="29"/>
      <c r="C39" s="30"/>
      <c r="D39" s="31">
        <f t="shared" ref="D39:N39" si="14">SUM(D40:D61)</f>
        <v>100090</v>
      </c>
      <c r="E39" s="31">
        <f t="shared" si="14"/>
        <v>532255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1581417</v>
      </c>
      <c r="N39" s="31">
        <f t="shared" si="14"/>
        <v>0</v>
      </c>
      <c r="O39" s="31">
        <f t="shared" si="10"/>
        <v>2213762</v>
      </c>
      <c r="P39" s="43">
        <f t="shared" si="13"/>
        <v>131.7401809093073</v>
      </c>
      <c r="Q39" s="9"/>
    </row>
    <row r="40" spans="1:17">
      <c r="A40" s="12"/>
      <c r="B40" s="44">
        <v>601</v>
      </c>
      <c r="C40" s="20" t="s">
        <v>56</v>
      </c>
      <c r="D40" s="46">
        <v>11218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5">SUM(D40:N40)</f>
        <v>11218</v>
      </c>
      <c r="P40" s="47">
        <f t="shared" si="13"/>
        <v>0.66757914782194716</v>
      </c>
      <c r="Q40" s="9"/>
    </row>
    <row r="41" spans="1:17">
      <c r="A41" s="12"/>
      <c r="B41" s="44">
        <v>602</v>
      </c>
      <c r="C41" s="20" t="s">
        <v>57</v>
      </c>
      <c r="D41" s="46">
        <v>7390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5"/>
        <v>7390</v>
      </c>
      <c r="P41" s="47">
        <f t="shared" si="13"/>
        <v>0.43977624375148772</v>
      </c>
      <c r="Q41" s="9"/>
    </row>
    <row r="42" spans="1:17">
      <c r="A42" s="12"/>
      <c r="B42" s="44">
        <v>603</v>
      </c>
      <c r="C42" s="20" t="s">
        <v>58</v>
      </c>
      <c r="D42" s="46">
        <v>8099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5"/>
        <v>8099</v>
      </c>
      <c r="P42" s="47">
        <f t="shared" si="13"/>
        <v>0.4819685789097834</v>
      </c>
      <c r="Q42" s="9"/>
    </row>
    <row r="43" spans="1:17">
      <c r="A43" s="12"/>
      <c r="B43" s="44">
        <v>604</v>
      </c>
      <c r="C43" s="20" t="s">
        <v>59</v>
      </c>
      <c r="D43" s="46">
        <v>3909</v>
      </c>
      <c r="E43" s="46">
        <v>146969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5"/>
        <v>150878</v>
      </c>
      <c r="P43" s="47">
        <f t="shared" si="13"/>
        <v>8.9786955486788855</v>
      </c>
      <c r="Q43" s="9"/>
    </row>
    <row r="44" spans="1:17">
      <c r="A44" s="12"/>
      <c r="B44" s="44">
        <v>605</v>
      </c>
      <c r="C44" s="20" t="s">
        <v>60</v>
      </c>
      <c r="D44" s="46">
        <v>5551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5"/>
        <v>5551</v>
      </c>
      <c r="P44" s="47">
        <f t="shared" si="13"/>
        <v>0.33033801475839086</v>
      </c>
      <c r="Q44" s="9"/>
    </row>
    <row r="45" spans="1:17">
      <c r="A45" s="12"/>
      <c r="B45" s="44">
        <v>608</v>
      </c>
      <c r="C45" s="20" t="s">
        <v>61</v>
      </c>
      <c r="D45" s="46">
        <v>0</v>
      </c>
      <c r="E45" s="46">
        <v>9919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5"/>
        <v>9919</v>
      </c>
      <c r="P45" s="47">
        <f t="shared" si="13"/>
        <v>0.59027612473220659</v>
      </c>
      <c r="Q45" s="9"/>
    </row>
    <row r="46" spans="1:17">
      <c r="A46" s="12"/>
      <c r="B46" s="44">
        <v>611</v>
      </c>
      <c r="C46" s="20" t="s">
        <v>166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7048</v>
      </c>
      <c r="N46" s="46">
        <v>0</v>
      </c>
      <c r="O46" s="46">
        <f t="shared" ref="O46:O56" si="16">SUM(D46:N46)</f>
        <v>7048</v>
      </c>
      <c r="P46" s="47">
        <f t="shared" si="13"/>
        <v>0.41942394667936206</v>
      </c>
      <c r="Q46" s="9"/>
    </row>
    <row r="47" spans="1:17">
      <c r="A47" s="12"/>
      <c r="B47" s="44">
        <v>614</v>
      </c>
      <c r="C47" s="20" t="s">
        <v>62</v>
      </c>
      <c r="D47" s="46">
        <v>0</v>
      </c>
      <c r="E47" s="46">
        <v>72175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72175</v>
      </c>
      <c r="P47" s="47">
        <f t="shared" si="13"/>
        <v>4.2951083075458225</v>
      </c>
      <c r="Q47" s="9"/>
    </row>
    <row r="48" spans="1:17">
      <c r="A48" s="12"/>
      <c r="B48" s="44">
        <v>616</v>
      </c>
      <c r="C48" s="20" t="s">
        <v>63</v>
      </c>
      <c r="D48" s="46">
        <v>9300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9300</v>
      </c>
      <c r="P48" s="47">
        <f t="shared" si="13"/>
        <v>0.55343965722447042</v>
      </c>
      <c r="Q48" s="9"/>
    </row>
    <row r="49" spans="1:120">
      <c r="A49" s="12"/>
      <c r="B49" s="44">
        <v>634</v>
      </c>
      <c r="C49" s="20" t="s">
        <v>64</v>
      </c>
      <c r="D49" s="46">
        <v>0</v>
      </c>
      <c r="E49" s="46">
        <v>36886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6"/>
        <v>36886</v>
      </c>
      <c r="P49" s="47">
        <f t="shared" si="13"/>
        <v>2.1950726017614852</v>
      </c>
      <c r="Q49" s="9"/>
    </row>
    <row r="50" spans="1:120">
      <c r="A50" s="12"/>
      <c r="B50" s="44">
        <v>649</v>
      </c>
      <c r="C50" s="20" t="s">
        <v>167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1149678</v>
      </c>
      <c r="N50" s="46">
        <v>0</v>
      </c>
      <c r="O50" s="46">
        <f t="shared" si="16"/>
        <v>1149678</v>
      </c>
      <c r="P50" s="47">
        <f t="shared" si="13"/>
        <v>68.416924541775771</v>
      </c>
      <c r="Q50" s="9"/>
    </row>
    <row r="51" spans="1:120">
      <c r="A51" s="12"/>
      <c r="B51" s="44">
        <v>654</v>
      </c>
      <c r="C51" s="20" t="s">
        <v>100</v>
      </c>
      <c r="D51" s="46">
        <v>0</v>
      </c>
      <c r="E51" s="46">
        <v>77994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77994</v>
      </c>
      <c r="P51" s="47">
        <f t="shared" si="13"/>
        <v>4.6413949059747681</v>
      </c>
      <c r="Q51" s="9"/>
    </row>
    <row r="52" spans="1:120">
      <c r="A52" s="12"/>
      <c r="B52" s="44">
        <v>674</v>
      </c>
      <c r="C52" s="20" t="s">
        <v>66</v>
      </c>
      <c r="D52" s="46">
        <v>0</v>
      </c>
      <c r="E52" s="46">
        <v>27833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27833</v>
      </c>
      <c r="P52" s="47">
        <f t="shared" si="13"/>
        <v>1.6563318257557724</v>
      </c>
      <c r="Q52" s="9"/>
    </row>
    <row r="53" spans="1:120">
      <c r="A53" s="12"/>
      <c r="B53" s="44">
        <v>685</v>
      </c>
      <c r="C53" s="20" t="s">
        <v>67</v>
      </c>
      <c r="D53" s="46">
        <v>9853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9853</v>
      </c>
      <c r="P53" s="47">
        <f t="shared" si="13"/>
        <v>0.58634848845512977</v>
      </c>
      <c r="Q53" s="9"/>
    </row>
    <row r="54" spans="1:120">
      <c r="A54" s="12"/>
      <c r="B54" s="44">
        <v>694</v>
      </c>
      <c r="C54" s="20" t="s">
        <v>69</v>
      </c>
      <c r="D54" s="46">
        <v>0</v>
      </c>
      <c r="E54" s="46">
        <v>14265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14265</v>
      </c>
      <c r="P54" s="47">
        <f t="shared" si="13"/>
        <v>0.84890502261366341</v>
      </c>
      <c r="Q54" s="9"/>
    </row>
    <row r="55" spans="1:120">
      <c r="A55" s="12"/>
      <c r="B55" s="44">
        <v>712</v>
      </c>
      <c r="C55" s="20" t="s">
        <v>95</v>
      </c>
      <c r="D55" s="46">
        <v>3525</v>
      </c>
      <c r="E55" s="46">
        <v>269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3794</v>
      </c>
      <c r="P55" s="47">
        <f t="shared" si="13"/>
        <v>0.2257795762913592</v>
      </c>
      <c r="Q55" s="9"/>
    </row>
    <row r="56" spans="1:120">
      <c r="A56" s="12"/>
      <c r="B56" s="44">
        <v>713</v>
      </c>
      <c r="C56" s="20" t="s">
        <v>71</v>
      </c>
      <c r="D56" s="46">
        <v>41245</v>
      </c>
      <c r="E56" s="46">
        <v>9769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51014</v>
      </c>
      <c r="P56" s="47">
        <f t="shared" si="13"/>
        <v>3.0358248036181861</v>
      </c>
      <c r="Q56" s="9"/>
    </row>
    <row r="57" spans="1:120">
      <c r="A57" s="12"/>
      <c r="B57" s="44">
        <v>724</v>
      </c>
      <c r="C57" s="20" t="s">
        <v>74</v>
      </c>
      <c r="D57" s="46">
        <v>0</v>
      </c>
      <c r="E57" s="46">
        <v>51054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2" si="17">SUM(D57:N57)</f>
        <v>51054</v>
      </c>
      <c r="P57" s="47">
        <f t="shared" si="13"/>
        <v>3.038205189240657</v>
      </c>
      <c r="Q57" s="9"/>
    </row>
    <row r="58" spans="1:120">
      <c r="A58" s="12"/>
      <c r="B58" s="44">
        <v>741</v>
      </c>
      <c r="C58" s="20" t="s">
        <v>76</v>
      </c>
      <c r="D58" s="46">
        <v>0</v>
      </c>
      <c r="E58" s="46">
        <v>16915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16915</v>
      </c>
      <c r="P58" s="47">
        <f t="shared" si="13"/>
        <v>1.0066055701023566</v>
      </c>
      <c r="Q58" s="9"/>
    </row>
    <row r="59" spans="1:120">
      <c r="A59" s="12"/>
      <c r="B59" s="44">
        <v>744</v>
      </c>
      <c r="C59" s="20" t="s">
        <v>81</v>
      </c>
      <c r="D59" s="46">
        <v>0</v>
      </c>
      <c r="E59" s="46">
        <v>19127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19127</v>
      </c>
      <c r="P59" s="47">
        <f t="shared" si="13"/>
        <v>1.138240895024994</v>
      </c>
      <c r="Q59" s="9"/>
    </row>
    <row r="60" spans="1:120">
      <c r="A60" s="12"/>
      <c r="B60" s="44">
        <v>764</v>
      </c>
      <c r="C60" s="20" t="s">
        <v>77</v>
      </c>
      <c r="D60" s="46">
        <v>0</v>
      </c>
      <c r="E60" s="46">
        <v>49080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49080</v>
      </c>
      <c r="P60" s="47">
        <f t="shared" si="13"/>
        <v>2.9207331587717209</v>
      </c>
      <c r="Q60" s="9"/>
    </row>
    <row r="61" spans="1:120" ht="15.75" thickBot="1">
      <c r="A61" s="12"/>
      <c r="B61" s="44">
        <v>769</v>
      </c>
      <c r="C61" s="20" t="s">
        <v>168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424691</v>
      </c>
      <c r="N61" s="46">
        <v>0</v>
      </c>
      <c r="O61" s="46">
        <f t="shared" si="17"/>
        <v>424691</v>
      </c>
      <c r="P61" s="47">
        <f t="shared" si="13"/>
        <v>25.273208759819092</v>
      </c>
      <c r="Q61" s="9"/>
    </row>
    <row r="62" spans="1:120" ht="16.5" thickBot="1">
      <c r="A62" s="14" t="s">
        <v>10</v>
      </c>
      <c r="B62" s="23"/>
      <c r="C62" s="22"/>
      <c r="D62" s="15">
        <f t="shared" ref="D62:N62" si="18">SUM(D5,D12,D21,D24,D27,D31,D34,D37,D39)</f>
        <v>11407243</v>
      </c>
      <c r="E62" s="15">
        <f t="shared" si="18"/>
        <v>20665952</v>
      </c>
      <c r="F62" s="15">
        <f t="shared" si="18"/>
        <v>0</v>
      </c>
      <c r="G62" s="15">
        <f t="shared" si="18"/>
        <v>0</v>
      </c>
      <c r="H62" s="15">
        <f t="shared" si="18"/>
        <v>0</v>
      </c>
      <c r="I62" s="15">
        <f t="shared" si="18"/>
        <v>0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18919998</v>
      </c>
      <c r="N62" s="15">
        <f t="shared" si="18"/>
        <v>0</v>
      </c>
      <c r="O62" s="15">
        <f t="shared" si="17"/>
        <v>50993193</v>
      </c>
      <c r="P62" s="37">
        <f t="shared" si="13"/>
        <v>3034.5865865270175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118" t="s">
        <v>169</v>
      </c>
      <c r="N64" s="118"/>
      <c r="O64" s="118"/>
      <c r="P64" s="41">
        <v>16804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4441347</v>
      </c>
      <c r="E5" s="26">
        <f t="shared" si="0"/>
        <v>323263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4764610</v>
      </c>
      <c r="O5" s="32">
        <f t="shared" ref="O5:O36" si="1">(N5/O$66)</f>
        <v>285.9395066914721</v>
      </c>
      <c r="P5" s="6"/>
    </row>
    <row r="6" spans="1:133">
      <c r="A6" s="12"/>
      <c r="B6" s="44">
        <v>511</v>
      </c>
      <c r="C6" s="20" t="s">
        <v>20</v>
      </c>
      <c r="D6" s="46">
        <v>968580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968580</v>
      </c>
      <c r="O6" s="47">
        <f t="shared" si="1"/>
        <v>58.127588069375264</v>
      </c>
      <c r="P6" s="9"/>
    </row>
    <row r="7" spans="1:133">
      <c r="A7" s="12"/>
      <c r="B7" s="44">
        <v>512</v>
      </c>
      <c r="C7" s="20" t="s">
        <v>21</v>
      </c>
      <c r="D7" s="46">
        <v>304143</v>
      </c>
      <c r="E7" s="46">
        <v>57500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361643</v>
      </c>
      <c r="O7" s="47">
        <f t="shared" si="1"/>
        <v>21.703354738042368</v>
      </c>
      <c r="P7" s="9"/>
    </row>
    <row r="8" spans="1:133">
      <c r="A8" s="12"/>
      <c r="B8" s="44">
        <v>513</v>
      </c>
      <c r="C8" s="20" t="s">
        <v>22</v>
      </c>
      <c r="D8" s="46">
        <v>2084866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2084866</v>
      </c>
      <c r="O8" s="47">
        <f t="shared" si="1"/>
        <v>125.11948628698313</v>
      </c>
      <c r="P8" s="9"/>
    </row>
    <row r="9" spans="1:133">
      <c r="A9" s="12"/>
      <c r="B9" s="44">
        <v>514</v>
      </c>
      <c r="C9" s="20" t="s">
        <v>23</v>
      </c>
      <c r="D9" s="46">
        <v>69667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69667</v>
      </c>
      <c r="O9" s="47">
        <f t="shared" si="1"/>
        <v>4.180939806757487</v>
      </c>
      <c r="P9" s="9"/>
    </row>
    <row r="10" spans="1:133">
      <c r="A10" s="12"/>
      <c r="B10" s="44">
        <v>515</v>
      </c>
      <c r="C10" s="20" t="s">
        <v>24</v>
      </c>
      <c r="D10" s="46">
        <v>18967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18967</v>
      </c>
      <c r="O10" s="47">
        <f t="shared" si="1"/>
        <v>1.1382704194922884</v>
      </c>
      <c r="P10" s="9"/>
    </row>
    <row r="11" spans="1:133">
      <c r="A11" s="12"/>
      <c r="B11" s="44">
        <v>517</v>
      </c>
      <c r="C11" s="20" t="s">
        <v>25</v>
      </c>
      <c r="D11" s="46">
        <v>146662</v>
      </c>
      <c r="E11" s="46">
        <v>262763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409425</v>
      </c>
      <c r="O11" s="47">
        <f t="shared" si="1"/>
        <v>24.570905599231832</v>
      </c>
      <c r="P11" s="9"/>
    </row>
    <row r="12" spans="1:133">
      <c r="A12" s="12"/>
      <c r="B12" s="44">
        <v>519</v>
      </c>
      <c r="C12" s="20" t="s">
        <v>115</v>
      </c>
      <c r="D12" s="46">
        <v>848462</v>
      </c>
      <c r="E12" s="46">
        <v>3000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851462</v>
      </c>
      <c r="O12" s="47">
        <f t="shared" si="1"/>
        <v>51.09896177158975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6394375</v>
      </c>
      <c r="E13" s="31">
        <f t="shared" si="3"/>
        <v>4027364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10421739</v>
      </c>
      <c r="O13" s="43">
        <f t="shared" si="1"/>
        <v>625.44193722618979</v>
      </c>
      <c r="P13" s="10"/>
    </row>
    <row r="14" spans="1:133">
      <c r="A14" s="12"/>
      <c r="B14" s="44">
        <v>521</v>
      </c>
      <c r="C14" s="20" t="s">
        <v>28</v>
      </c>
      <c r="D14" s="46">
        <v>3958313</v>
      </c>
      <c r="E14" s="46">
        <v>96140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4054453</v>
      </c>
      <c r="O14" s="47">
        <f t="shared" si="1"/>
        <v>243.32071055632238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440116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440116</v>
      </c>
      <c r="O15" s="47">
        <f t="shared" si="1"/>
        <v>26.412770809578106</v>
      </c>
      <c r="P15" s="9"/>
    </row>
    <row r="16" spans="1:133">
      <c r="A16" s="12"/>
      <c r="B16" s="44">
        <v>523</v>
      </c>
      <c r="C16" s="20" t="s">
        <v>116</v>
      </c>
      <c r="D16" s="46">
        <v>1917435</v>
      </c>
      <c r="E16" s="46">
        <v>67030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1984465</v>
      </c>
      <c r="O16" s="47">
        <f t="shared" si="1"/>
        <v>119.09410070215448</v>
      </c>
      <c r="P16" s="9"/>
    </row>
    <row r="17" spans="1:16">
      <c r="A17" s="12"/>
      <c r="B17" s="44">
        <v>524</v>
      </c>
      <c r="C17" s="20" t="s">
        <v>31</v>
      </c>
      <c r="D17" s="46">
        <v>253627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253627</v>
      </c>
      <c r="O17" s="47">
        <f t="shared" si="1"/>
        <v>15.220968613094881</v>
      </c>
      <c r="P17" s="9"/>
    </row>
    <row r="18" spans="1:16">
      <c r="A18" s="12"/>
      <c r="B18" s="44">
        <v>525</v>
      </c>
      <c r="C18" s="20" t="s">
        <v>32</v>
      </c>
      <c r="D18" s="46">
        <v>191990</v>
      </c>
      <c r="E18" s="46">
        <v>435375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627365</v>
      </c>
      <c r="O18" s="47">
        <f t="shared" si="1"/>
        <v>37.650183040268857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2988703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2988703</v>
      </c>
      <c r="O19" s="47">
        <f t="shared" si="1"/>
        <v>179.36163956070337</v>
      </c>
      <c r="P19" s="9"/>
    </row>
    <row r="20" spans="1:16">
      <c r="A20" s="12"/>
      <c r="B20" s="44">
        <v>527</v>
      </c>
      <c r="C20" s="20" t="s">
        <v>34</v>
      </c>
      <c r="D20" s="46">
        <v>73010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73010</v>
      </c>
      <c r="O20" s="47">
        <f t="shared" si="1"/>
        <v>4.381563944067695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98612</v>
      </c>
      <c r="E21" s="31">
        <f t="shared" si="5"/>
        <v>1946494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2045106</v>
      </c>
      <c r="O21" s="43">
        <f t="shared" si="1"/>
        <v>122.73336133949469</v>
      </c>
      <c r="P21" s="10"/>
    </row>
    <row r="22" spans="1:16">
      <c r="A22" s="12"/>
      <c r="B22" s="44">
        <v>534</v>
      </c>
      <c r="C22" s="20" t="s">
        <v>117</v>
      </c>
      <c r="D22" s="46">
        <v>0</v>
      </c>
      <c r="E22" s="46">
        <v>1704785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1704785</v>
      </c>
      <c r="O22" s="47">
        <f t="shared" si="1"/>
        <v>102.30960811378503</v>
      </c>
      <c r="P22" s="9"/>
    </row>
    <row r="23" spans="1:16">
      <c r="A23" s="12"/>
      <c r="B23" s="44">
        <v>537</v>
      </c>
      <c r="C23" s="20" t="s">
        <v>118</v>
      </c>
      <c r="D23" s="46">
        <v>98612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98612</v>
      </c>
      <c r="O23" s="47">
        <f t="shared" si="1"/>
        <v>5.9180219648322634</v>
      </c>
      <c r="P23" s="9"/>
    </row>
    <row r="24" spans="1:16">
      <c r="A24" s="12"/>
      <c r="B24" s="44">
        <v>538</v>
      </c>
      <c r="C24" s="20" t="s">
        <v>155</v>
      </c>
      <c r="D24" s="46">
        <v>0</v>
      </c>
      <c r="E24" s="46">
        <v>241709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241709</v>
      </c>
      <c r="O24" s="47">
        <f t="shared" si="1"/>
        <v>14.505731260877393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SUM(D26:D29)</f>
        <v>5068</v>
      </c>
      <c r="E25" s="31">
        <f t="shared" si="6"/>
        <v>4830396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4835464</v>
      </c>
      <c r="O25" s="43">
        <f t="shared" si="1"/>
        <v>290.1916821700774</v>
      </c>
      <c r="P25" s="10"/>
    </row>
    <row r="26" spans="1:16">
      <c r="A26" s="12"/>
      <c r="B26" s="44">
        <v>541</v>
      </c>
      <c r="C26" s="20" t="s">
        <v>119</v>
      </c>
      <c r="D26" s="46">
        <v>0</v>
      </c>
      <c r="E26" s="46">
        <v>4029592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4029592</v>
      </c>
      <c r="O26" s="47">
        <f t="shared" si="1"/>
        <v>241.82872231891017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796492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796492</v>
      </c>
      <c r="O27" s="47">
        <f t="shared" si="1"/>
        <v>47.80003600792174</v>
      </c>
      <c r="P27" s="9"/>
    </row>
    <row r="28" spans="1:16">
      <c r="A28" s="12"/>
      <c r="B28" s="44">
        <v>543</v>
      </c>
      <c r="C28" s="20" t="s">
        <v>120</v>
      </c>
      <c r="D28" s="46">
        <v>0</v>
      </c>
      <c r="E28" s="46">
        <v>4312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4312</v>
      </c>
      <c r="O28" s="47">
        <f t="shared" si="1"/>
        <v>0.25877693092480347</v>
      </c>
      <c r="P28" s="9"/>
    </row>
    <row r="29" spans="1:16">
      <c r="A29" s="12"/>
      <c r="B29" s="44">
        <v>549</v>
      </c>
      <c r="C29" s="20" t="s">
        <v>156</v>
      </c>
      <c r="D29" s="46">
        <v>5068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5068</v>
      </c>
      <c r="O29" s="47">
        <f t="shared" si="1"/>
        <v>0.30414691232071056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30338</v>
      </c>
      <c r="E30" s="31">
        <f t="shared" si="8"/>
        <v>255481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285819</v>
      </c>
      <c r="O30" s="43">
        <f t="shared" si="1"/>
        <v>17.152913641001021</v>
      </c>
      <c r="P30" s="10"/>
    </row>
    <row r="31" spans="1:16">
      <c r="A31" s="13"/>
      <c r="B31" s="45">
        <v>552</v>
      </c>
      <c r="C31" s="21" t="s">
        <v>85</v>
      </c>
      <c r="D31" s="46">
        <v>9698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9698</v>
      </c>
      <c r="O31" s="47">
        <f t="shared" si="1"/>
        <v>0.58200804176918919</v>
      </c>
      <c r="P31" s="9"/>
    </row>
    <row r="32" spans="1:16">
      <c r="A32" s="13"/>
      <c r="B32" s="45">
        <v>553</v>
      </c>
      <c r="C32" s="21" t="s">
        <v>121</v>
      </c>
      <c r="D32" s="46">
        <v>20640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20640</v>
      </c>
      <c r="O32" s="47">
        <f t="shared" si="1"/>
        <v>1.2386725079517493</v>
      </c>
      <c r="P32" s="9"/>
    </row>
    <row r="33" spans="1:16">
      <c r="A33" s="13"/>
      <c r="B33" s="45">
        <v>559</v>
      </c>
      <c r="C33" s="21" t="s">
        <v>45</v>
      </c>
      <c r="D33" s="46">
        <v>0</v>
      </c>
      <c r="E33" s="46">
        <v>255481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255481</v>
      </c>
      <c r="O33" s="47">
        <f t="shared" si="1"/>
        <v>15.332233091280081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683331</v>
      </c>
      <c r="E34" s="31">
        <f t="shared" si="9"/>
        <v>125000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808331</v>
      </c>
      <c r="O34" s="43">
        <f t="shared" si="1"/>
        <v>48.510532317109764</v>
      </c>
      <c r="P34" s="10"/>
    </row>
    <row r="35" spans="1:16">
      <c r="A35" s="12"/>
      <c r="B35" s="44">
        <v>562</v>
      </c>
      <c r="C35" s="20" t="s">
        <v>122</v>
      </c>
      <c r="D35" s="46">
        <v>390694</v>
      </c>
      <c r="E35" s="46">
        <v>125000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515694</v>
      </c>
      <c r="O35" s="47">
        <f t="shared" si="1"/>
        <v>30.948448658704915</v>
      </c>
      <c r="P35" s="9"/>
    </row>
    <row r="36" spans="1:16">
      <c r="A36" s="12"/>
      <c r="B36" s="44">
        <v>563</v>
      </c>
      <c r="C36" s="20" t="s">
        <v>123</v>
      </c>
      <c r="D36" s="46">
        <v>51866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51866</v>
      </c>
      <c r="O36" s="47">
        <f t="shared" si="1"/>
        <v>3.1126447818520075</v>
      </c>
      <c r="P36" s="9"/>
    </row>
    <row r="37" spans="1:16">
      <c r="A37" s="12"/>
      <c r="B37" s="44">
        <v>569</v>
      </c>
      <c r="C37" s="20" t="s">
        <v>86</v>
      </c>
      <c r="D37" s="46">
        <v>240771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240771</v>
      </c>
      <c r="O37" s="47">
        <f t="shared" ref="O37:O64" si="11">(N37/O$66)</f>
        <v>14.449438876552842</v>
      </c>
      <c r="P37" s="9"/>
    </row>
    <row r="38" spans="1:16" ht="15.75">
      <c r="A38" s="28" t="s">
        <v>49</v>
      </c>
      <c r="B38" s="29"/>
      <c r="C38" s="30"/>
      <c r="D38" s="31">
        <f t="shared" ref="D38:M38" si="12">SUM(D39:D40)</f>
        <v>6</v>
      </c>
      <c r="E38" s="31">
        <f t="shared" si="12"/>
        <v>474849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474855</v>
      </c>
      <c r="O38" s="43">
        <f t="shared" si="11"/>
        <v>28.497569465282361</v>
      </c>
      <c r="P38" s="9"/>
    </row>
    <row r="39" spans="1:16">
      <c r="A39" s="12"/>
      <c r="B39" s="44">
        <v>571</v>
      </c>
      <c r="C39" s="20" t="s">
        <v>50</v>
      </c>
      <c r="D39" s="46">
        <v>6</v>
      </c>
      <c r="E39" s="46">
        <v>253991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253997</v>
      </c>
      <c r="O39" s="47">
        <f t="shared" si="11"/>
        <v>15.243173498169597</v>
      </c>
      <c r="P39" s="9"/>
    </row>
    <row r="40" spans="1:16">
      <c r="A40" s="12"/>
      <c r="B40" s="44">
        <v>572</v>
      </c>
      <c r="C40" s="20" t="s">
        <v>124</v>
      </c>
      <c r="D40" s="46">
        <v>0</v>
      </c>
      <c r="E40" s="46">
        <v>220858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220858</v>
      </c>
      <c r="O40" s="47">
        <f t="shared" si="11"/>
        <v>13.254395967112766</v>
      </c>
      <c r="P40" s="9"/>
    </row>
    <row r="41" spans="1:16" ht="15.75">
      <c r="A41" s="28" t="s">
        <v>125</v>
      </c>
      <c r="B41" s="29"/>
      <c r="C41" s="30"/>
      <c r="D41" s="31">
        <f t="shared" ref="D41:M41" si="13">SUM(D42:D42)</f>
        <v>2101041</v>
      </c>
      <c r="E41" s="31">
        <f t="shared" si="13"/>
        <v>628627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2729668</v>
      </c>
      <c r="O41" s="43">
        <f t="shared" si="11"/>
        <v>163.8161195463002</v>
      </c>
      <c r="P41" s="9"/>
    </row>
    <row r="42" spans="1:16">
      <c r="A42" s="12"/>
      <c r="B42" s="44">
        <v>581</v>
      </c>
      <c r="C42" s="20" t="s">
        <v>126</v>
      </c>
      <c r="D42" s="46">
        <v>2101041</v>
      </c>
      <c r="E42" s="46">
        <v>628627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2729668</v>
      </c>
      <c r="O42" s="47">
        <f t="shared" si="11"/>
        <v>163.8161195463002</v>
      </c>
      <c r="P42" s="9"/>
    </row>
    <row r="43" spans="1:16" ht="15.75">
      <c r="A43" s="28" t="s">
        <v>55</v>
      </c>
      <c r="B43" s="29"/>
      <c r="C43" s="30"/>
      <c r="D43" s="31">
        <f t="shared" ref="D43:M43" si="14">SUM(D44:D63)</f>
        <v>442519</v>
      </c>
      <c r="E43" s="31">
        <f t="shared" si="14"/>
        <v>454513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897032</v>
      </c>
      <c r="O43" s="43">
        <f t="shared" si="11"/>
        <v>53.833763427954153</v>
      </c>
      <c r="P43" s="9"/>
    </row>
    <row r="44" spans="1:16">
      <c r="A44" s="12"/>
      <c r="B44" s="44">
        <v>601</v>
      </c>
      <c r="C44" s="20" t="s">
        <v>128</v>
      </c>
      <c r="D44" s="46">
        <v>30693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5">SUM(D44:M44)</f>
        <v>30693</v>
      </c>
      <c r="O44" s="47">
        <f t="shared" si="11"/>
        <v>1.8419852367520855</v>
      </c>
      <c r="P44" s="9"/>
    </row>
    <row r="45" spans="1:16">
      <c r="A45" s="12"/>
      <c r="B45" s="44">
        <v>602</v>
      </c>
      <c r="C45" s="20" t="s">
        <v>129</v>
      </c>
      <c r="D45" s="46">
        <v>14530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14530</v>
      </c>
      <c r="O45" s="47">
        <f t="shared" si="11"/>
        <v>0.87199183820440496</v>
      </c>
      <c r="P45" s="9"/>
    </row>
    <row r="46" spans="1:16">
      <c r="A46" s="12"/>
      <c r="B46" s="44">
        <v>603</v>
      </c>
      <c r="C46" s="20" t="s">
        <v>130</v>
      </c>
      <c r="D46" s="46">
        <v>8427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8427</v>
      </c>
      <c r="O46" s="47">
        <f t="shared" si="11"/>
        <v>0.50573126087739306</v>
      </c>
      <c r="P46" s="9"/>
    </row>
    <row r="47" spans="1:16">
      <c r="A47" s="12"/>
      <c r="B47" s="44">
        <v>604</v>
      </c>
      <c r="C47" s="20" t="s">
        <v>131</v>
      </c>
      <c r="D47" s="46">
        <v>4060</v>
      </c>
      <c r="E47" s="46">
        <v>44032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48092</v>
      </c>
      <c r="O47" s="47">
        <f t="shared" si="11"/>
        <v>2.8861549540898999</v>
      </c>
      <c r="P47" s="9"/>
    </row>
    <row r="48" spans="1:16">
      <c r="A48" s="12"/>
      <c r="B48" s="44">
        <v>605</v>
      </c>
      <c r="C48" s="20" t="s">
        <v>132</v>
      </c>
      <c r="D48" s="46">
        <v>4335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4335</v>
      </c>
      <c r="O48" s="47">
        <f t="shared" si="11"/>
        <v>0.26015723459161016</v>
      </c>
      <c r="P48" s="9"/>
    </row>
    <row r="49" spans="1:119">
      <c r="A49" s="12"/>
      <c r="B49" s="44">
        <v>608</v>
      </c>
      <c r="C49" s="20" t="s">
        <v>133</v>
      </c>
      <c r="D49" s="46">
        <v>0</v>
      </c>
      <c r="E49" s="46">
        <v>13937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13937</v>
      </c>
      <c r="O49" s="47">
        <f t="shared" si="11"/>
        <v>0.83640400888195399</v>
      </c>
      <c r="P49" s="9"/>
    </row>
    <row r="50" spans="1:119">
      <c r="A50" s="12"/>
      <c r="B50" s="44">
        <v>614</v>
      </c>
      <c r="C50" s="20" t="s">
        <v>134</v>
      </c>
      <c r="D50" s="46">
        <v>0</v>
      </c>
      <c r="E50" s="46">
        <v>84877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6">SUM(D50:M50)</f>
        <v>84877</v>
      </c>
      <c r="O50" s="47">
        <f t="shared" si="11"/>
        <v>5.0937406229370463</v>
      </c>
      <c r="P50" s="9"/>
    </row>
    <row r="51" spans="1:119">
      <c r="A51" s="12"/>
      <c r="B51" s="44">
        <v>616</v>
      </c>
      <c r="C51" s="20" t="s">
        <v>63</v>
      </c>
      <c r="D51" s="46">
        <v>4800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4800</v>
      </c>
      <c r="O51" s="47">
        <f t="shared" si="11"/>
        <v>0.28806337394226728</v>
      </c>
      <c r="P51" s="9"/>
    </row>
    <row r="52" spans="1:119">
      <c r="A52" s="12"/>
      <c r="B52" s="44">
        <v>634</v>
      </c>
      <c r="C52" s="20" t="s">
        <v>135</v>
      </c>
      <c r="D52" s="46">
        <v>0</v>
      </c>
      <c r="E52" s="46">
        <v>49357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49357</v>
      </c>
      <c r="O52" s="47">
        <f t="shared" si="11"/>
        <v>2.9620716557642681</v>
      </c>
      <c r="P52" s="9"/>
    </row>
    <row r="53" spans="1:119">
      <c r="A53" s="12"/>
      <c r="B53" s="44">
        <v>654</v>
      </c>
      <c r="C53" s="20" t="s">
        <v>136</v>
      </c>
      <c r="D53" s="46">
        <v>0</v>
      </c>
      <c r="E53" s="46">
        <v>81112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81112</v>
      </c>
      <c r="O53" s="47">
        <f t="shared" si="11"/>
        <v>4.8677909140010804</v>
      </c>
      <c r="P53" s="9"/>
    </row>
    <row r="54" spans="1:119">
      <c r="A54" s="12"/>
      <c r="B54" s="44">
        <v>674</v>
      </c>
      <c r="C54" s="20" t="s">
        <v>138</v>
      </c>
      <c r="D54" s="46">
        <v>0</v>
      </c>
      <c r="E54" s="46">
        <v>32663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32663</v>
      </c>
      <c r="O54" s="47">
        <f t="shared" si="11"/>
        <v>1.9602112464742243</v>
      </c>
      <c r="P54" s="9"/>
    </row>
    <row r="55" spans="1:119">
      <c r="A55" s="12"/>
      <c r="B55" s="44">
        <v>685</v>
      </c>
      <c r="C55" s="20" t="s">
        <v>67</v>
      </c>
      <c r="D55" s="46">
        <v>15390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15390</v>
      </c>
      <c r="O55" s="47">
        <f t="shared" si="11"/>
        <v>0.92360319270239455</v>
      </c>
      <c r="P55" s="9"/>
    </row>
    <row r="56" spans="1:119">
      <c r="A56" s="12"/>
      <c r="B56" s="44">
        <v>694</v>
      </c>
      <c r="C56" s="20" t="s">
        <v>139</v>
      </c>
      <c r="D56" s="46">
        <v>0</v>
      </c>
      <c r="E56" s="46">
        <v>18854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18854</v>
      </c>
      <c r="O56" s="47">
        <f t="shared" si="11"/>
        <v>1.1314889275640641</v>
      </c>
      <c r="P56" s="9"/>
    </row>
    <row r="57" spans="1:119">
      <c r="A57" s="12"/>
      <c r="B57" s="44">
        <v>711</v>
      </c>
      <c r="C57" s="20" t="s">
        <v>102</v>
      </c>
      <c r="D57" s="46">
        <v>338509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338509</v>
      </c>
      <c r="O57" s="47">
        <f t="shared" si="11"/>
        <v>20.315009302046452</v>
      </c>
      <c r="P57" s="9"/>
    </row>
    <row r="58" spans="1:119">
      <c r="A58" s="12"/>
      <c r="B58" s="44">
        <v>713</v>
      </c>
      <c r="C58" s="20" t="s">
        <v>140</v>
      </c>
      <c r="D58" s="46">
        <v>21775</v>
      </c>
      <c r="E58" s="46">
        <v>8360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30135</v>
      </c>
      <c r="O58" s="47">
        <f t="shared" si="11"/>
        <v>1.808497869531297</v>
      </c>
      <c r="P58" s="9"/>
    </row>
    <row r="59" spans="1:119">
      <c r="A59" s="12"/>
      <c r="B59" s="44">
        <v>714</v>
      </c>
      <c r="C59" s="20" t="s">
        <v>105</v>
      </c>
      <c r="D59" s="46">
        <v>0</v>
      </c>
      <c r="E59" s="46">
        <v>980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980</v>
      </c>
      <c r="O59" s="47">
        <f t="shared" si="11"/>
        <v>5.8812938846546238E-2</v>
      </c>
      <c r="P59" s="9"/>
    </row>
    <row r="60" spans="1:119">
      <c r="A60" s="12"/>
      <c r="B60" s="44">
        <v>719</v>
      </c>
      <c r="C60" s="20" t="s">
        <v>106</v>
      </c>
      <c r="D60" s="46">
        <v>0</v>
      </c>
      <c r="E60" s="46">
        <v>5378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5378</v>
      </c>
      <c r="O60" s="47">
        <f t="shared" si="11"/>
        <v>0.32275100522114863</v>
      </c>
      <c r="P60" s="9"/>
    </row>
    <row r="61" spans="1:119">
      <c r="A61" s="12"/>
      <c r="B61" s="44">
        <v>724</v>
      </c>
      <c r="C61" s="20" t="s">
        <v>141</v>
      </c>
      <c r="D61" s="46">
        <v>0</v>
      </c>
      <c r="E61" s="46">
        <v>69102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69102</v>
      </c>
      <c r="O61" s="47">
        <f t="shared" si="11"/>
        <v>4.1470323471163653</v>
      </c>
      <c r="P61" s="9"/>
    </row>
    <row r="62" spans="1:119">
      <c r="A62" s="12"/>
      <c r="B62" s="44">
        <v>744</v>
      </c>
      <c r="C62" s="20" t="s">
        <v>142</v>
      </c>
      <c r="D62" s="46">
        <v>0</v>
      </c>
      <c r="E62" s="46">
        <v>28288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28288</v>
      </c>
      <c r="O62" s="47">
        <f t="shared" si="11"/>
        <v>1.6976534837664286</v>
      </c>
      <c r="P62" s="9"/>
    </row>
    <row r="63" spans="1:119" ht="15.75" thickBot="1">
      <c r="A63" s="12"/>
      <c r="B63" s="44">
        <v>764</v>
      </c>
      <c r="C63" s="20" t="s">
        <v>143</v>
      </c>
      <c r="D63" s="46">
        <v>0</v>
      </c>
      <c r="E63" s="46">
        <v>17573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17573</v>
      </c>
      <c r="O63" s="47">
        <f t="shared" si="11"/>
        <v>1.0546120146432214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SUM(D5,D13,D21,D25,D30,D34,D38,D41,D43)</f>
        <v>14196637</v>
      </c>
      <c r="E64" s="15">
        <f t="shared" si="18"/>
        <v>13065987</v>
      </c>
      <c r="F64" s="15">
        <f t="shared" si="18"/>
        <v>0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27262624</v>
      </c>
      <c r="O64" s="37">
        <f t="shared" si="11"/>
        <v>1636.1173858248815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164</v>
      </c>
      <c r="M66" s="118"/>
      <c r="N66" s="118"/>
      <c r="O66" s="41">
        <v>16663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83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5360853</v>
      </c>
      <c r="E5" s="26">
        <f t="shared" si="0"/>
        <v>178150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5539003</v>
      </c>
      <c r="O5" s="32">
        <f t="shared" ref="O5:O36" si="1">(N5/O$67)</f>
        <v>333.47399157134254</v>
      </c>
      <c r="P5" s="6"/>
    </row>
    <row r="6" spans="1:133">
      <c r="A6" s="12"/>
      <c r="B6" s="44">
        <v>511</v>
      </c>
      <c r="C6" s="20" t="s">
        <v>20</v>
      </c>
      <c r="D6" s="46">
        <v>2203651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2203651</v>
      </c>
      <c r="O6" s="47">
        <f t="shared" si="1"/>
        <v>132.67013847080071</v>
      </c>
      <c r="P6" s="9"/>
    </row>
    <row r="7" spans="1:133">
      <c r="A7" s="12"/>
      <c r="B7" s="44">
        <v>512</v>
      </c>
      <c r="C7" s="20" t="s">
        <v>21</v>
      </c>
      <c r="D7" s="46">
        <v>278098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278098</v>
      </c>
      <c r="O7" s="47">
        <f t="shared" si="1"/>
        <v>16.74280553883203</v>
      </c>
      <c r="P7" s="9"/>
    </row>
    <row r="8" spans="1:133">
      <c r="A8" s="12"/>
      <c r="B8" s="44">
        <v>513</v>
      </c>
      <c r="C8" s="20" t="s">
        <v>22</v>
      </c>
      <c r="D8" s="46">
        <v>1973981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1973981</v>
      </c>
      <c r="O8" s="47">
        <f t="shared" si="1"/>
        <v>118.84292594822396</v>
      </c>
      <c r="P8" s="9"/>
    </row>
    <row r="9" spans="1:133">
      <c r="A9" s="12"/>
      <c r="B9" s="44">
        <v>514</v>
      </c>
      <c r="C9" s="20" t="s">
        <v>23</v>
      </c>
      <c r="D9" s="46">
        <v>81167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81167</v>
      </c>
      <c r="O9" s="47">
        <f t="shared" si="1"/>
        <v>4.8866345574954844</v>
      </c>
      <c r="P9" s="9"/>
    </row>
    <row r="10" spans="1:133">
      <c r="A10" s="12"/>
      <c r="B10" s="44">
        <v>515</v>
      </c>
      <c r="C10" s="20" t="s">
        <v>24</v>
      </c>
      <c r="D10" s="46">
        <v>3250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3250</v>
      </c>
      <c r="O10" s="47">
        <f t="shared" si="1"/>
        <v>0.19566526189042746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176147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176147</v>
      </c>
      <c r="O11" s="47">
        <f t="shared" si="1"/>
        <v>10.604876580373269</v>
      </c>
      <c r="P11" s="9"/>
    </row>
    <row r="12" spans="1:133">
      <c r="A12" s="12"/>
      <c r="B12" s="44">
        <v>519</v>
      </c>
      <c r="C12" s="20" t="s">
        <v>115</v>
      </c>
      <c r="D12" s="46">
        <v>820706</v>
      </c>
      <c r="E12" s="46">
        <v>2003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822709</v>
      </c>
      <c r="O12" s="47">
        <f t="shared" si="1"/>
        <v>49.530945213726667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7241710</v>
      </c>
      <c r="E13" s="31">
        <f t="shared" si="3"/>
        <v>3869089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11110799</v>
      </c>
      <c r="O13" s="43">
        <f t="shared" si="1"/>
        <v>668.92227573750756</v>
      </c>
      <c r="P13" s="10"/>
    </row>
    <row r="14" spans="1:133">
      <c r="A14" s="12"/>
      <c r="B14" s="44">
        <v>521</v>
      </c>
      <c r="C14" s="20" t="s">
        <v>28</v>
      </c>
      <c r="D14" s="46">
        <v>4697003</v>
      </c>
      <c r="E14" s="46">
        <v>55539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4752542</v>
      </c>
      <c r="O14" s="47">
        <f t="shared" si="1"/>
        <v>286.1253461770018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440238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440238</v>
      </c>
      <c r="O15" s="47">
        <f t="shared" si="1"/>
        <v>26.50439494280554</v>
      </c>
      <c r="P15" s="9"/>
    </row>
    <row r="16" spans="1:133">
      <c r="A16" s="12"/>
      <c r="B16" s="44">
        <v>523</v>
      </c>
      <c r="C16" s="20" t="s">
        <v>116</v>
      </c>
      <c r="D16" s="46">
        <v>1894972</v>
      </c>
      <c r="E16" s="46">
        <v>73079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1968051</v>
      </c>
      <c r="O16" s="47">
        <f t="shared" si="1"/>
        <v>118.4859121011439</v>
      </c>
      <c r="P16" s="9"/>
    </row>
    <row r="17" spans="1:16">
      <c r="A17" s="12"/>
      <c r="B17" s="44">
        <v>524</v>
      </c>
      <c r="C17" s="20" t="s">
        <v>31</v>
      </c>
      <c r="D17" s="46">
        <v>200092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200092</v>
      </c>
      <c r="O17" s="47">
        <f t="shared" si="1"/>
        <v>12.046478025285973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266601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266601</v>
      </c>
      <c r="O18" s="47">
        <f t="shared" si="1"/>
        <v>16.050632149307646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3033632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3033632</v>
      </c>
      <c r="O19" s="47">
        <f t="shared" si="1"/>
        <v>182.63889223359422</v>
      </c>
      <c r="P19" s="9"/>
    </row>
    <row r="20" spans="1:16">
      <c r="A20" s="12"/>
      <c r="B20" s="44">
        <v>527</v>
      </c>
      <c r="C20" s="20" t="s">
        <v>34</v>
      </c>
      <c r="D20" s="46">
        <v>78321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78321</v>
      </c>
      <c r="O20" s="47">
        <f t="shared" si="1"/>
        <v>4.7152919927754366</v>
      </c>
      <c r="P20" s="9"/>
    </row>
    <row r="21" spans="1:16">
      <c r="A21" s="12"/>
      <c r="B21" s="44">
        <v>529</v>
      </c>
      <c r="C21" s="20" t="s">
        <v>35</v>
      </c>
      <c r="D21" s="46">
        <v>371322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371322</v>
      </c>
      <c r="O21" s="47">
        <f t="shared" si="1"/>
        <v>22.355328115593018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78067</v>
      </c>
      <c r="E22" s="31">
        <f t="shared" si="5"/>
        <v>2177082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2255149</v>
      </c>
      <c r="O22" s="43">
        <f t="shared" si="1"/>
        <v>135.77055990367248</v>
      </c>
      <c r="P22" s="10"/>
    </row>
    <row r="23" spans="1:16">
      <c r="A23" s="12"/>
      <c r="B23" s="44">
        <v>534</v>
      </c>
      <c r="C23" s="20" t="s">
        <v>117</v>
      </c>
      <c r="D23" s="46">
        <v>0</v>
      </c>
      <c r="E23" s="46">
        <v>1884812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1884812</v>
      </c>
      <c r="O23" s="47">
        <f t="shared" si="1"/>
        <v>113.47453341360627</v>
      </c>
      <c r="P23" s="9"/>
    </row>
    <row r="24" spans="1:16">
      <c r="A24" s="12"/>
      <c r="B24" s="44">
        <v>537</v>
      </c>
      <c r="C24" s="20" t="s">
        <v>118</v>
      </c>
      <c r="D24" s="46">
        <v>78067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78067</v>
      </c>
      <c r="O24" s="47">
        <f t="shared" si="1"/>
        <v>4.7</v>
      </c>
      <c r="P24" s="9"/>
    </row>
    <row r="25" spans="1:16">
      <c r="A25" s="12"/>
      <c r="B25" s="44">
        <v>538</v>
      </c>
      <c r="C25" s="20" t="s">
        <v>155</v>
      </c>
      <c r="D25" s="46">
        <v>0</v>
      </c>
      <c r="E25" s="46">
        <v>237770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237770</v>
      </c>
      <c r="O25" s="47">
        <f t="shared" si="1"/>
        <v>14.314870559903673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54500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54500</v>
      </c>
      <c r="O26" s="47">
        <f t="shared" si="1"/>
        <v>3.2811559301625528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2544</v>
      </c>
      <c r="E27" s="31">
        <f t="shared" si="6"/>
        <v>4444779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4447323</v>
      </c>
      <c r="O27" s="43">
        <f t="shared" si="1"/>
        <v>267.74972907886814</v>
      </c>
      <c r="P27" s="10"/>
    </row>
    <row r="28" spans="1:16">
      <c r="A28" s="12"/>
      <c r="B28" s="44">
        <v>541</v>
      </c>
      <c r="C28" s="20" t="s">
        <v>119</v>
      </c>
      <c r="D28" s="46">
        <v>0</v>
      </c>
      <c r="E28" s="46">
        <v>4245610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4245610</v>
      </c>
      <c r="O28" s="47">
        <f t="shared" si="1"/>
        <v>255.60565924142082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161385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161385</v>
      </c>
      <c r="O29" s="47">
        <f t="shared" si="1"/>
        <v>9.7161348585189646</v>
      </c>
      <c r="P29" s="9"/>
    </row>
    <row r="30" spans="1:16">
      <c r="A30" s="12"/>
      <c r="B30" s="44">
        <v>543</v>
      </c>
      <c r="C30" s="20" t="s">
        <v>120</v>
      </c>
      <c r="D30" s="46">
        <v>0</v>
      </c>
      <c r="E30" s="46">
        <v>37784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37784</v>
      </c>
      <c r="O30" s="47">
        <f t="shared" si="1"/>
        <v>2.2747742323901265</v>
      </c>
      <c r="P30" s="9"/>
    </row>
    <row r="31" spans="1:16">
      <c r="A31" s="12"/>
      <c r="B31" s="44">
        <v>549</v>
      </c>
      <c r="C31" s="20" t="s">
        <v>156</v>
      </c>
      <c r="D31" s="46">
        <v>2544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2544</v>
      </c>
      <c r="O31" s="47">
        <f t="shared" si="1"/>
        <v>0.15316074653822997</v>
      </c>
      <c r="P31" s="9"/>
    </row>
    <row r="32" spans="1:16" ht="15.75">
      <c r="A32" s="28" t="s">
        <v>43</v>
      </c>
      <c r="B32" s="29"/>
      <c r="C32" s="30"/>
      <c r="D32" s="31">
        <f t="shared" ref="D32:M32" si="8">SUM(D33:D35)</f>
        <v>115226</v>
      </c>
      <c r="E32" s="31">
        <f t="shared" si="8"/>
        <v>216129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331355</v>
      </c>
      <c r="O32" s="43">
        <f t="shared" si="1"/>
        <v>19.949127031908489</v>
      </c>
      <c r="P32" s="10"/>
    </row>
    <row r="33" spans="1:16">
      <c r="A33" s="13"/>
      <c r="B33" s="45">
        <v>552</v>
      </c>
      <c r="C33" s="21" t="s">
        <v>85</v>
      </c>
      <c r="D33" s="46">
        <v>93788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93788</v>
      </c>
      <c r="O33" s="47">
        <f t="shared" si="1"/>
        <v>5.6464780252859725</v>
      </c>
      <c r="P33" s="9"/>
    </row>
    <row r="34" spans="1:16">
      <c r="A34" s="13"/>
      <c r="B34" s="45">
        <v>553</v>
      </c>
      <c r="C34" s="21" t="s">
        <v>121</v>
      </c>
      <c r="D34" s="46">
        <v>21438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21438</v>
      </c>
      <c r="O34" s="47">
        <f t="shared" si="1"/>
        <v>1.2906682721252258</v>
      </c>
      <c r="P34" s="9"/>
    </row>
    <row r="35" spans="1:16">
      <c r="A35" s="13"/>
      <c r="B35" s="45">
        <v>559</v>
      </c>
      <c r="C35" s="21" t="s">
        <v>45</v>
      </c>
      <c r="D35" s="46">
        <v>0</v>
      </c>
      <c r="E35" s="46">
        <v>216129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216129</v>
      </c>
      <c r="O35" s="47">
        <f t="shared" si="1"/>
        <v>13.011980734497291</v>
      </c>
      <c r="P35" s="9"/>
    </row>
    <row r="36" spans="1:16" ht="15.75">
      <c r="A36" s="28" t="s">
        <v>46</v>
      </c>
      <c r="B36" s="29"/>
      <c r="C36" s="30"/>
      <c r="D36" s="31">
        <f t="shared" ref="D36:M36" si="9">SUM(D37:D38)</f>
        <v>401140</v>
      </c>
      <c r="E36" s="31">
        <f t="shared" si="9"/>
        <v>68582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469722</v>
      </c>
      <c r="O36" s="43">
        <f t="shared" si="1"/>
        <v>28.279470198675497</v>
      </c>
      <c r="P36" s="10"/>
    </row>
    <row r="37" spans="1:16">
      <c r="A37" s="12"/>
      <c r="B37" s="44">
        <v>562</v>
      </c>
      <c r="C37" s="20" t="s">
        <v>122</v>
      </c>
      <c r="D37" s="46">
        <v>350341</v>
      </c>
      <c r="E37" s="46">
        <v>68582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418923</v>
      </c>
      <c r="O37" s="47">
        <f t="shared" ref="O37:O65" si="11">(N37/O$67)</f>
        <v>25.221131848284166</v>
      </c>
      <c r="P37" s="9"/>
    </row>
    <row r="38" spans="1:16">
      <c r="A38" s="12"/>
      <c r="B38" s="44">
        <v>563</v>
      </c>
      <c r="C38" s="20" t="s">
        <v>123</v>
      </c>
      <c r="D38" s="46">
        <v>50799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50799</v>
      </c>
      <c r="O38" s="47">
        <f t="shared" si="11"/>
        <v>3.0583383503913306</v>
      </c>
      <c r="P38" s="9"/>
    </row>
    <row r="39" spans="1:16" ht="15.75">
      <c r="A39" s="28" t="s">
        <v>49</v>
      </c>
      <c r="B39" s="29"/>
      <c r="C39" s="30"/>
      <c r="D39" s="31">
        <f t="shared" ref="D39:M39" si="12">SUM(D40:D41)</f>
        <v>0</v>
      </c>
      <c r="E39" s="31">
        <f t="shared" si="12"/>
        <v>469855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0"/>
        <v>469855</v>
      </c>
      <c r="O39" s="43">
        <f t="shared" si="11"/>
        <v>28.287477423239011</v>
      </c>
      <c r="P39" s="9"/>
    </row>
    <row r="40" spans="1:16">
      <c r="A40" s="12"/>
      <c r="B40" s="44">
        <v>571</v>
      </c>
      <c r="C40" s="20" t="s">
        <v>50</v>
      </c>
      <c r="D40" s="46">
        <v>0</v>
      </c>
      <c r="E40" s="46">
        <v>227363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227363</v>
      </c>
      <c r="O40" s="47">
        <f t="shared" si="11"/>
        <v>13.68832028898254</v>
      </c>
      <c r="P40" s="9"/>
    </row>
    <row r="41" spans="1:16">
      <c r="A41" s="12"/>
      <c r="B41" s="44">
        <v>572</v>
      </c>
      <c r="C41" s="20" t="s">
        <v>124</v>
      </c>
      <c r="D41" s="46">
        <v>0</v>
      </c>
      <c r="E41" s="46">
        <v>242492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242492</v>
      </c>
      <c r="O41" s="47">
        <f t="shared" si="11"/>
        <v>14.599157134256473</v>
      </c>
      <c r="P41" s="9"/>
    </row>
    <row r="42" spans="1:16" ht="15.75">
      <c r="A42" s="28" t="s">
        <v>125</v>
      </c>
      <c r="B42" s="29"/>
      <c r="C42" s="30"/>
      <c r="D42" s="31">
        <f t="shared" ref="D42:M42" si="13">SUM(D43:D43)</f>
        <v>242854</v>
      </c>
      <c r="E42" s="31">
        <f t="shared" si="13"/>
        <v>617884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0"/>
        <v>860738</v>
      </c>
      <c r="O42" s="43">
        <f t="shared" si="11"/>
        <v>51.820469596628534</v>
      </c>
      <c r="P42" s="9"/>
    </row>
    <row r="43" spans="1:16">
      <c r="A43" s="12"/>
      <c r="B43" s="44">
        <v>581</v>
      </c>
      <c r="C43" s="20" t="s">
        <v>126</v>
      </c>
      <c r="D43" s="46">
        <v>242854</v>
      </c>
      <c r="E43" s="46">
        <v>617884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860738</v>
      </c>
      <c r="O43" s="47">
        <f t="shared" si="11"/>
        <v>51.820469596628534</v>
      </c>
      <c r="P43" s="9"/>
    </row>
    <row r="44" spans="1:16" ht="15.75">
      <c r="A44" s="28" t="s">
        <v>55</v>
      </c>
      <c r="B44" s="29"/>
      <c r="C44" s="30"/>
      <c r="D44" s="31">
        <f t="shared" ref="D44:M44" si="14">SUM(D45:D64)</f>
        <v>139368</v>
      </c>
      <c r="E44" s="31">
        <f t="shared" si="14"/>
        <v>484010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0"/>
        <v>623378</v>
      </c>
      <c r="O44" s="43">
        <f t="shared" si="11"/>
        <v>37.530282962071041</v>
      </c>
      <c r="P44" s="9"/>
    </row>
    <row r="45" spans="1:16">
      <c r="A45" s="12"/>
      <c r="B45" s="44">
        <v>601</v>
      </c>
      <c r="C45" s="20" t="s">
        <v>128</v>
      </c>
      <c r="D45" s="46">
        <v>15724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15724</v>
      </c>
      <c r="O45" s="47">
        <f t="shared" si="11"/>
        <v>0.94665863937387118</v>
      </c>
      <c r="P45" s="9"/>
    </row>
    <row r="46" spans="1:16">
      <c r="A46" s="12"/>
      <c r="B46" s="44">
        <v>602</v>
      </c>
      <c r="C46" s="20" t="s">
        <v>129</v>
      </c>
      <c r="D46" s="46">
        <v>7277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7277</v>
      </c>
      <c r="O46" s="47">
        <f t="shared" si="11"/>
        <v>0.43810957254665867</v>
      </c>
      <c r="P46" s="9"/>
    </row>
    <row r="47" spans="1:16">
      <c r="A47" s="12"/>
      <c r="B47" s="44">
        <v>603</v>
      </c>
      <c r="C47" s="20" t="s">
        <v>130</v>
      </c>
      <c r="D47" s="46">
        <v>7836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7836</v>
      </c>
      <c r="O47" s="47">
        <f t="shared" si="11"/>
        <v>0.47176399759181215</v>
      </c>
      <c r="P47" s="9"/>
    </row>
    <row r="48" spans="1:16">
      <c r="A48" s="12"/>
      <c r="B48" s="44">
        <v>604</v>
      </c>
      <c r="C48" s="20" t="s">
        <v>131</v>
      </c>
      <c r="D48" s="46">
        <v>4192</v>
      </c>
      <c r="E48" s="46">
        <v>31616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35808</v>
      </c>
      <c r="O48" s="47">
        <f t="shared" si="11"/>
        <v>2.1558097531607467</v>
      </c>
      <c r="P48" s="9"/>
    </row>
    <row r="49" spans="1:16">
      <c r="A49" s="12"/>
      <c r="B49" s="44">
        <v>605</v>
      </c>
      <c r="C49" s="20" t="s">
        <v>132</v>
      </c>
      <c r="D49" s="46">
        <v>4720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4720</v>
      </c>
      <c r="O49" s="47">
        <f t="shared" si="11"/>
        <v>0.28416616496086694</v>
      </c>
      <c r="P49" s="9"/>
    </row>
    <row r="50" spans="1:16">
      <c r="A50" s="12"/>
      <c r="B50" s="44">
        <v>608</v>
      </c>
      <c r="C50" s="20" t="s">
        <v>133</v>
      </c>
      <c r="D50" s="46">
        <v>0</v>
      </c>
      <c r="E50" s="46">
        <v>18339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18339</v>
      </c>
      <c r="O50" s="47">
        <f t="shared" si="11"/>
        <v>1.1040939193257073</v>
      </c>
      <c r="P50" s="9"/>
    </row>
    <row r="51" spans="1:16">
      <c r="A51" s="12"/>
      <c r="B51" s="44">
        <v>614</v>
      </c>
      <c r="C51" s="20" t="s">
        <v>134</v>
      </c>
      <c r="D51" s="46">
        <v>0</v>
      </c>
      <c r="E51" s="46">
        <v>96241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96241</v>
      </c>
      <c r="O51" s="47">
        <f t="shared" si="11"/>
        <v>5.7941601444912703</v>
      </c>
      <c r="P51" s="9"/>
    </row>
    <row r="52" spans="1:16">
      <c r="A52" s="12"/>
      <c r="B52" s="44">
        <v>616</v>
      </c>
      <c r="C52" s="20" t="s">
        <v>63</v>
      </c>
      <c r="D52" s="46">
        <v>4200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4200</v>
      </c>
      <c r="O52" s="47">
        <f t="shared" si="11"/>
        <v>0.25285972305839854</v>
      </c>
      <c r="P52" s="9"/>
    </row>
    <row r="53" spans="1:16">
      <c r="A53" s="12"/>
      <c r="B53" s="44">
        <v>634</v>
      </c>
      <c r="C53" s="20" t="s">
        <v>135</v>
      </c>
      <c r="D53" s="46">
        <v>0</v>
      </c>
      <c r="E53" s="46">
        <v>53860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53860</v>
      </c>
      <c r="O53" s="47">
        <f t="shared" si="11"/>
        <v>3.2426249247441299</v>
      </c>
      <c r="P53" s="9"/>
    </row>
    <row r="54" spans="1:16">
      <c r="A54" s="12"/>
      <c r="B54" s="44">
        <v>654</v>
      </c>
      <c r="C54" s="20" t="s">
        <v>136</v>
      </c>
      <c r="D54" s="46">
        <v>0</v>
      </c>
      <c r="E54" s="46">
        <v>72494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72494</v>
      </c>
      <c r="O54" s="47">
        <f t="shared" si="11"/>
        <v>4.3644792293798913</v>
      </c>
      <c r="P54" s="9"/>
    </row>
    <row r="55" spans="1:16">
      <c r="A55" s="12"/>
      <c r="B55" s="44">
        <v>674</v>
      </c>
      <c r="C55" s="20" t="s">
        <v>138</v>
      </c>
      <c r="D55" s="46">
        <v>0</v>
      </c>
      <c r="E55" s="46">
        <v>34134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34134</v>
      </c>
      <c r="O55" s="47">
        <f t="shared" si="11"/>
        <v>2.055027092113185</v>
      </c>
      <c r="P55" s="9"/>
    </row>
    <row r="56" spans="1:16">
      <c r="A56" s="12"/>
      <c r="B56" s="44">
        <v>685</v>
      </c>
      <c r="C56" s="20" t="s">
        <v>67</v>
      </c>
      <c r="D56" s="46">
        <v>19705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19705</v>
      </c>
      <c r="O56" s="47">
        <f t="shared" si="11"/>
        <v>1.1863335340156531</v>
      </c>
      <c r="P56" s="9"/>
    </row>
    <row r="57" spans="1:16">
      <c r="A57" s="12"/>
      <c r="B57" s="44">
        <v>694</v>
      </c>
      <c r="C57" s="20" t="s">
        <v>139</v>
      </c>
      <c r="D57" s="46">
        <v>0</v>
      </c>
      <c r="E57" s="46">
        <v>20965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20965</v>
      </c>
      <c r="O57" s="47">
        <f t="shared" si="11"/>
        <v>1.2621914509331729</v>
      </c>
      <c r="P57" s="9"/>
    </row>
    <row r="58" spans="1:16">
      <c r="A58" s="12"/>
      <c r="B58" s="44">
        <v>711</v>
      </c>
      <c r="C58" s="20" t="s">
        <v>102</v>
      </c>
      <c r="D58" s="46">
        <v>2835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2835</v>
      </c>
      <c r="O58" s="47">
        <f t="shared" si="11"/>
        <v>0.17068031306441903</v>
      </c>
      <c r="P58" s="9"/>
    </row>
    <row r="59" spans="1:16">
      <c r="A59" s="12"/>
      <c r="B59" s="44">
        <v>713</v>
      </c>
      <c r="C59" s="20" t="s">
        <v>140</v>
      </c>
      <c r="D59" s="46">
        <v>27329</v>
      </c>
      <c r="E59" s="46">
        <v>500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27829</v>
      </c>
      <c r="O59" s="47">
        <f t="shared" si="11"/>
        <v>1.6754364840457556</v>
      </c>
      <c r="P59" s="9"/>
    </row>
    <row r="60" spans="1:16">
      <c r="A60" s="12"/>
      <c r="B60" s="44">
        <v>714</v>
      </c>
      <c r="C60" s="20" t="s">
        <v>105</v>
      </c>
      <c r="D60" s="46">
        <v>0</v>
      </c>
      <c r="E60" s="46">
        <v>1070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1070</v>
      </c>
      <c r="O60" s="47">
        <f t="shared" si="11"/>
        <v>6.4419024683925352E-2</v>
      </c>
      <c r="P60" s="9"/>
    </row>
    <row r="61" spans="1:16">
      <c r="A61" s="12"/>
      <c r="B61" s="44">
        <v>719</v>
      </c>
      <c r="C61" s="20" t="s">
        <v>106</v>
      </c>
      <c r="D61" s="46">
        <v>45550</v>
      </c>
      <c r="E61" s="46">
        <v>14611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60161</v>
      </c>
      <c r="O61" s="47">
        <f t="shared" si="11"/>
        <v>3.6219747140276941</v>
      </c>
      <c r="P61" s="9"/>
    </row>
    <row r="62" spans="1:16">
      <c r="A62" s="12"/>
      <c r="B62" s="44">
        <v>724</v>
      </c>
      <c r="C62" s="20" t="s">
        <v>141</v>
      </c>
      <c r="D62" s="46">
        <v>0</v>
      </c>
      <c r="E62" s="46">
        <v>91519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91519</v>
      </c>
      <c r="O62" s="47">
        <f t="shared" si="11"/>
        <v>5.5098735701384705</v>
      </c>
      <c r="P62" s="9"/>
    </row>
    <row r="63" spans="1:16">
      <c r="A63" s="12"/>
      <c r="B63" s="44">
        <v>744</v>
      </c>
      <c r="C63" s="20" t="s">
        <v>142</v>
      </c>
      <c r="D63" s="46">
        <v>0</v>
      </c>
      <c r="E63" s="46">
        <v>29607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29607</v>
      </c>
      <c r="O63" s="47">
        <f t="shared" si="11"/>
        <v>1.7824804334738109</v>
      </c>
      <c r="P63" s="9"/>
    </row>
    <row r="64" spans="1:16" ht="15.75" thickBot="1">
      <c r="A64" s="12"/>
      <c r="B64" s="44">
        <v>764</v>
      </c>
      <c r="C64" s="20" t="s">
        <v>143</v>
      </c>
      <c r="D64" s="46">
        <v>0</v>
      </c>
      <c r="E64" s="46">
        <v>19054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19054</v>
      </c>
      <c r="O64" s="47">
        <f t="shared" si="11"/>
        <v>1.1471402769416015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SUM(D5,D13,D22,D27,D32,D36,D39,D42,D44)</f>
        <v>13581762</v>
      </c>
      <c r="E65" s="15">
        <f t="shared" si="18"/>
        <v>12525560</v>
      </c>
      <c r="F65" s="15">
        <f t="shared" si="18"/>
        <v>0</v>
      </c>
      <c r="G65" s="15">
        <f t="shared" si="18"/>
        <v>0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26107322</v>
      </c>
      <c r="O65" s="37">
        <f t="shared" si="11"/>
        <v>1571.7833835039132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162</v>
      </c>
      <c r="M67" s="118"/>
      <c r="N67" s="118"/>
      <c r="O67" s="41">
        <v>16610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83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3704005</v>
      </c>
      <c r="E5" s="26">
        <f t="shared" si="0"/>
        <v>260877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3964882</v>
      </c>
      <c r="O5" s="32">
        <f t="shared" ref="O5:O36" si="1">(N5/O$71)</f>
        <v>240.45618290981866</v>
      </c>
      <c r="P5" s="6"/>
    </row>
    <row r="6" spans="1:133">
      <c r="A6" s="12"/>
      <c r="B6" s="44">
        <v>511</v>
      </c>
      <c r="C6" s="20" t="s">
        <v>20</v>
      </c>
      <c r="D6" s="46">
        <v>459881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459881</v>
      </c>
      <c r="O6" s="47">
        <f t="shared" si="1"/>
        <v>27.890169203711565</v>
      </c>
      <c r="P6" s="9"/>
    </row>
    <row r="7" spans="1:133">
      <c r="A7" s="12"/>
      <c r="B7" s="44">
        <v>512</v>
      </c>
      <c r="C7" s="20" t="s">
        <v>21</v>
      </c>
      <c r="D7" s="46">
        <v>309219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309219</v>
      </c>
      <c r="O7" s="47">
        <f t="shared" si="1"/>
        <v>18.753047486202924</v>
      </c>
      <c r="P7" s="9"/>
    </row>
    <row r="8" spans="1:133">
      <c r="A8" s="12"/>
      <c r="B8" s="44">
        <v>513</v>
      </c>
      <c r="C8" s="20" t="s">
        <v>22</v>
      </c>
      <c r="D8" s="46">
        <v>1897868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1897868</v>
      </c>
      <c r="O8" s="47">
        <f t="shared" si="1"/>
        <v>115.09903572078355</v>
      </c>
      <c r="P8" s="9"/>
    </row>
    <row r="9" spans="1:133">
      <c r="A9" s="12"/>
      <c r="B9" s="44">
        <v>514</v>
      </c>
      <c r="C9" s="20" t="s">
        <v>23</v>
      </c>
      <c r="D9" s="46">
        <v>63394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63394</v>
      </c>
      <c r="O9" s="47">
        <f t="shared" si="1"/>
        <v>3.844623688519619</v>
      </c>
      <c r="P9" s="9"/>
    </row>
    <row r="10" spans="1:133">
      <c r="A10" s="12"/>
      <c r="B10" s="44">
        <v>515</v>
      </c>
      <c r="C10" s="20" t="s">
        <v>24</v>
      </c>
      <c r="D10" s="46">
        <v>9895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9895</v>
      </c>
      <c r="O10" s="47">
        <f t="shared" si="1"/>
        <v>0.6000970343865607</v>
      </c>
      <c r="P10" s="9"/>
    </row>
    <row r="11" spans="1:133">
      <c r="A11" s="12"/>
      <c r="B11" s="44">
        <v>516</v>
      </c>
      <c r="C11" s="20" t="s">
        <v>153</v>
      </c>
      <c r="D11" s="46">
        <v>71637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71637</v>
      </c>
      <c r="O11" s="47">
        <f t="shared" si="1"/>
        <v>4.3445327187822187</v>
      </c>
      <c r="P11" s="9"/>
    </row>
    <row r="12" spans="1:133">
      <c r="A12" s="12"/>
      <c r="B12" s="44">
        <v>517</v>
      </c>
      <c r="C12" s="20" t="s">
        <v>25</v>
      </c>
      <c r="D12" s="46">
        <v>226051</v>
      </c>
      <c r="E12" s="46">
        <v>258877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484928</v>
      </c>
      <c r="O12" s="47">
        <f t="shared" si="1"/>
        <v>29.40918187882831</v>
      </c>
      <c r="P12" s="9"/>
    </row>
    <row r="13" spans="1:133">
      <c r="A13" s="12"/>
      <c r="B13" s="44">
        <v>519</v>
      </c>
      <c r="C13" s="20" t="s">
        <v>115</v>
      </c>
      <c r="D13" s="46">
        <v>666060</v>
      </c>
      <c r="E13" s="46">
        <v>2000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668060</v>
      </c>
      <c r="O13" s="47">
        <f t="shared" si="1"/>
        <v>40.515495178603921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5961073</v>
      </c>
      <c r="E14" s="31">
        <f t="shared" si="3"/>
        <v>3715317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9676390</v>
      </c>
      <c r="O14" s="43">
        <f t="shared" si="1"/>
        <v>586.83910485778392</v>
      </c>
      <c r="P14" s="10"/>
    </row>
    <row r="15" spans="1:133">
      <c r="A15" s="12"/>
      <c r="B15" s="44">
        <v>521</v>
      </c>
      <c r="C15" s="20" t="s">
        <v>28</v>
      </c>
      <c r="D15" s="46">
        <v>3113765</v>
      </c>
      <c r="E15" s="46">
        <v>1579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3115344</v>
      </c>
      <c r="O15" s="47">
        <f t="shared" si="1"/>
        <v>188.9346837285463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401545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401545</v>
      </c>
      <c r="O16" s="47">
        <f t="shared" si="1"/>
        <v>24.352295469707077</v>
      </c>
      <c r="P16" s="9"/>
    </row>
    <row r="17" spans="1:16">
      <c r="A17" s="12"/>
      <c r="B17" s="44">
        <v>523</v>
      </c>
      <c r="C17" s="20" t="s">
        <v>116</v>
      </c>
      <c r="D17" s="46">
        <v>2236378</v>
      </c>
      <c r="E17" s="46">
        <v>73513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2309891</v>
      </c>
      <c r="O17" s="47">
        <f t="shared" si="1"/>
        <v>140.08678512948026</v>
      </c>
      <c r="P17" s="9"/>
    </row>
    <row r="18" spans="1:16">
      <c r="A18" s="12"/>
      <c r="B18" s="44">
        <v>524</v>
      </c>
      <c r="C18" s="20" t="s">
        <v>31</v>
      </c>
      <c r="D18" s="46">
        <v>257499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257499</v>
      </c>
      <c r="O18" s="47">
        <f t="shared" si="1"/>
        <v>15.616410940627084</v>
      </c>
      <c r="P18" s="9"/>
    </row>
    <row r="19" spans="1:16">
      <c r="A19" s="12"/>
      <c r="B19" s="44">
        <v>525</v>
      </c>
      <c r="C19" s="20" t="s">
        <v>32</v>
      </c>
      <c r="D19" s="46">
        <v>0</v>
      </c>
      <c r="E19" s="46">
        <v>387539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387539</v>
      </c>
      <c r="O19" s="47">
        <f t="shared" si="1"/>
        <v>23.502880708351022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2851141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2851141</v>
      </c>
      <c r="O20" s="47">
        <f t="shared" si="1"/>
        <v>172.91169870822972</v>
      </c>
      <c r="P20" s="9"/>
    </row>
    <row r="21" spans="1:16">
      <c r="A21" s="12"/>
      <c r="B21" s="44">
        <v>527</v>
      </c>
      <c r="C21" s="20" t="s">
        <v>34</v>
      </c>
      <c r="D21" s="46">
        <v>70283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70283</v>
      </c>
      <c r="O21" s="47">
        <f t="shared" si="1"/>
        <v>4.2624173691551945</v>
      </c>
      <c r="P21" s="9"/>
    </row>
    <row r="22" spans="1:16">
      <c r="A22" s="12"/>
      <c r="B22" s="44">
        <v>529</v>
      </c>
      <c r="C22" s="20" t="s">
        <v>35</v>
      </c>
      <c r="D22" s="46">
        <v>283148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283148</v>
      </c>
      <c r="O22" s="47">
        <f t="shared" si="1"/>
        <v>17.171932803687305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SUM(D24:D27)</f>
        <v>292064</v>
      </c>
      <c r="E23" s="31">
        <f t="shared" si="5"/>
        <v>1711305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2003369</v>
      </c>
      <c r="O23" s="43">
        <f t="shared" si="1"/>
        <v>121.49730123112379</v>
      </c>
      <c r="P23" s="10"/>
    </row>
    <row r="24" spans="1:16">
      <c r="A24" s="12"/>
      <c r="B24" s="44">
        <v>534</v>
      </c>
      <c r="C24" s="20" t="s">
        <v>117</v>
      </c>
      <c r="D24" s="46">
        <v>0</v>
      </c>
      <c r="E24" s="46">
        <v>1330225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1330225</v>
      </c>
      <c r="O24" s="47">
        <f t="shared" si="1"/>
        <v>80.673479289223124</v>
      </c>
      <c r="P24" s="9"/>
    </row>
    <row r="25" spans="1:16">
      <c r="A25" s="12"/>
      <c r="B25" s="44">
        <v>535</v>
      </c>
      <c r="C25" s="20" t="s">
        <v>154</v>
      </c>
      <c r="D25" s="46">
        <v>191639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191639</v>
      </c>
      <c r="O25" s="47">
        <f t="shared" si="1"/>
        <v>11.622233003820728</v>
      </c>
      <c r="P25" s="9"/>
    </row>
    <row r="26" spans="1:16">
      <c r="A26" s="12"/>
      <c r="B26" s="44">
        <v>537</v>
      </c>
      <c r="C26" s="20" t="s">
        <v>118</v>
      </c>
      <c r="D26" s="46">
        <v>100425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100425</v>
      </c>
      <c r="O26" s="47">
        <f t="shared" si="1"/>
        <v>6.0904239189762874</v>
      </c>
      <c r="P26" s="9"/>
    </row>
    <row r="27" spans="1:16">
      <c r="A27" s="12"/>
      <c r="B27" s="44">
        <v>538</v>
      </c>
      <c r="C27" s="20" t="s">
        <v>155</v>
      </c>
      <c r="D27" s="46">
        <v>0</v>
      </c>
      <c r="E27" s="46">
        <v>381080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381080</v>
      </c>
      <c r="O27" s="47">
        <f t="shared" si="1"/>
        <v>23.111165019103645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SUM(D29:D32)</f>
        <v>4351</v>
      </c>
      <c r="E28" s="31">
        <f t="shared" si="6"/>
        <v>4159841</v>
      </c>
      <c r="F28" s="31">
        <f t="shared" si="6"/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4164192</v>
      </c>
      <c r="O28" s="43">
        <f t="shared" si="1"/>
        <v>252.54363515070654</v>
      </c>
      <c r="P28" s="10"/>
    </row>
    <row r="29" spans="1:16">
      <c r="A29" s="12"/>
      <c r="B29" s="44">
        <v>541</v>
      </c>
      <c r="C29" s="20" t="s">
        <v>119</v>
      </c>
      <c r="D29" s="46">
        <v>0</v>
      </c>
      <c r="E29" s="46">
        <v>2997174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2997174</v>
      </c>
      <c r="O29" s="47">
        <f t="shared" si="1"/>
        <v>181.76808781611985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1039263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1039263</v>
      </c>
      <c r="O30" s="47">
        <f t="shared" si="1"/>
        <v>63.027654800169813</v>
      </c>
      <c r="P30" s="9"/>
    </row>
    <row r="31" spans="1:16">
      <c r="A31" s="12"/>
      <c r="B31" s="44">
        <v>543</v>
      </c>
      <c r="C31" s="20" t="s">
        <v>120</v>
      </c>
      <c r="D31" s="46">
        <v>0</v>
      </c>
      <c r="E31" s="46">
        <v>123404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123404</v>
      </c>
      <c r="O31" s="47">
        <f t="shared" si="1"/>
        <v>7.4840196494632787</v>
      </c>
      <c r="P31" s="9"/>
    </row>
    <row r="32" spans="1:16">
      <c r="A32" s="12"/>
      <c r="B32" s="44">
        <v>549</v>
      </c>
      <c r="C32" s="20" t="s">
        <v>156</v>
      </c>
      <c r="D32" s="46">
        <v>4351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4351</v>
      </c>
      <c r="O32" s="47">
        <f t="shared" si="1"/>
        <v>0.26387288495360545</v>
      </c>
      <c r="P32" s="9"/>
    </row>
    <row r="33" spans="1:16" ht="15.75">
      <c r="A33" s="28" t="s">
        <v>43</v>
      </c>
      <c r="B33" s="29"/>
      <c r="C33" s="30"/>
      <c r="D33" s="31">
        <f t="shared" ref="D33:M33" si="8">SUM(D34:D36)</f>
        <v>31493</v>
      </c>
      <c r="E33" s="31">
        <f t="shared" si="8"/>
        <v>476092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507585</v>
      </c>
      <c r="O33" s="43">
        <f t="shared" si="1"/>
        <v>30.783249439019954</v>
      </c>
      <c r="P33" s="10"/>
    </row>
    <row r="34" spans="1:16">
      <c r="A34" s="13"/>
      <c r="B34" s="45">
        <v>552</v>
      </c>
      <c r="C34" s="21" t="s">
        <v>85</v>
      </c>
      <c r="D34" s="46">
        <v>14334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14334</v>
      </c>
      <c r="O34" s="47">
        <f t="shared" si="1"/>
        <v>0.86930681060100679</v>
      </c>
      <c r="P34" s="9"/>
    </row>
    <row r="35" spans="1:16">
      <c r="A35" s="13"/>
      <c r="B35" s="45">
        <v>553</v>
      </c>
      <c r="C35" s="21" t="s">
        <v>121</v>
      </c>
      <c r="D35" s="46">
        <v>17159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17159</v>
      </c>
      <c r="O35" s="47">
        <f t="shared" si="1"/>
        <v>1.0406331493723089</v>
      </c>
      <c r="P35" s="9"/>
    </row>
    <row r="36" spans="1:16">
      <c r="A36" s="13"/>
      <c r="B36" s="45">
        <v>559</v>
      </c>
      <c r="C36" s="21" t="s">
        <v>45</v>
      </c>
      <c r="D36" s="46">
        <v>0</v>
      </c>
      <c r="E36" s="46">
        <v>476092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476092</v>
      </c>
      <c r="O36" s="47">
        <f t="shared" si="1"/>
        <v>28.873309479046636</v>
      </c>
      <c r="P36" s="9"/>
    </row>
    <row r="37" spans="1:16" ht="15.75">
      <c r="A37" s="28" t="s">
        <v>46</v>
      </c>
      <c r="B37" s="29"/>
      <c r="C37" s="30"/>
      <c r="D37" s="31">
        <f t="shared" ref="D37:M37" si="9">SUM(D38:D41)</f>
        <v>462592</v>
      </c>
      <c r="E37" s="31">
        <f t="shared" si="9"/>
        <v>182061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644653</v>
      </c>
      <c r="O37" s="43">
        <f t="shared" ref="O37:O68" si="10">(N37/O$71)</f>
        <v>39.095942749711931</v>
      </c>
      <c r="P37" s="10"/>
    </row>
    <row r="38" spans="1:16">
      <c r="A38" s="12"/>
      <c r="B38" s="44">
        <v>562</v>
      </c>
      <c r="C38" s="20" t="s">
        <v>122</v>
      </c>
      <c r="D38" s="46">
        <v>366572</v>
      </c>
      <c r="E38" s="46">
        <v>67250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433822</v>
      </c>
      <c r="O38" s="47">
        <f t="shared" si="10"/>
        <v>26.309782279095156</v>
      </c>
      <c r="P38" s="9"/>
    </row>
    <row r="39" spans="1:16">
      <c r="A39" s="12"/>
      <c r="B39" s="44">
        <v>563</v>
      </c>
      <c r="C39" s="20" t="s">
        <v>123</v>
      </c>
      <c r="D39" s="46">
        <v>48380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48380</v>
      </c>
      <c r="O39" s="47">
        <f t="shared" si="10"/>
        <v>2.9340772636302992</v>
      </c>
      <c r="P39" s="9"/>
    </row>
    <row r="40" spans="1:16">
      <c r="A40" s="12"/>
      <c r="B40" s="44">
        <v>564</v>
      </c>
      <c r="C40" s="20" t="s">
        <v>157</v>
      </c>
      <c r="D40" s="46">
        <v>0</v>
      </c>
      <c r="E40" s="46">
        <v>114812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114812</v>
      </c>
      <c r="O40" s="47">
        <f t="shared" si="10"/>
        <v>6.9629449936321182</v>
      </c>
      <c r="P40" s="9"/>
    </row>
    <row r="41" spans="1:16">
      <c r="A41" s="12"/>
      <c r="B41" s="44">
        <v>569</v>
      </c>
      <c r="C41" s="20" t="s">
        <v>86</v>
      </c>
      <c r="D41" s="46">
        <v>47640</v>
      </c>
      <c r="E41" s="46">
        <v>-1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47639</v>
      </c>
      <c r="O41" s="47">
        <f t="shared" si="10"/>
        <v>2.8891382133543573</v>
      </c>
      <c r="P41" s="9"/>
    </row>
    <row r="42" spans="1:16" ht="15.75">
      <c r="A42" s="28" t="s">
        <v>49</v>
      </c>
      <c r="B42" s="29"/>
      <c r="C42" s="30"/>
      <c r="D42" s="31">
        <f t="shared" ref="D42:M42" si="12">SUM(D43:D45)</f>
        <v>0</v>
      </c>
      <c r="E42" s="31">
        <f t="shared" si="12"/>
        <v>464891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464891</v>
      </c>
      <c r="O42" s="43">
        <f t="shared" si="10"/>
        <v>28.194008126629875</v>
      </c>
      <c r="P42" s="9"/>
    </row>
    <row r="43" spans="1:16">
      <c r="A43" s="12"/>
      <c r="B43" s="44">
        <v>571</v>
      </c>
      <c r="C43" s="20" t="s">
        <v>50</v>
      </c>
      <c r="D43" s="46">
        <v>0</v>
      </c>
      <c r="E43" s="46">
        <v>207607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207607</v>
      </c>
      <c r="O43" s="47">
        <f t="shared" si="10"/>
        <v>12.590636181696889</v>
      </c>
      <c r="P43" s="9"/>
    </row>
    <row r="44" spans="1:16">
      <c r="A44" s="12"/>
      <c r="B44" s="44">
        <v>572</v>
      </c>
      <c r="C44" s="20" t="s">
        <v>124</v>
      </c>
      <c r="D44" s="46">
        <v>0</v>
      </c>
      <c r="E44" s="46">
        <v>231625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231625</v>
      </c>
      <c r="O44" s="47">
        <f t="shared" si="10"/>
        <v>14.047243616956759</v>
      </c>
      <c r="P44" s="9"/>
    </row>
    <row r="45" spans="1:16">
      <c r="A45" s="12"/>
      <c r="B45" s="44">
        <v>573</v>
      </c>
      <c r="C45" s="20" t="s">
        <v>146</v>
      </c>
      <c r="D45" s="46">
        <v>0</v>
      </c>
      <c r="E45" s="46">
        <v>25659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25659</v>
      </c>
      <c r="O45" s="47">
        <f t="shared" si="10"/>
        <v>1.5561283279762266</v>
      </c>
      <c r="P45" s="9"/>
    </row>
    <row r="46" spans="1:16" ht="15.75">
      <c r="A46" s="28" t="s">
        <v>125</v>
      </c>
      <c r="B46" s="29"/>
      <c r="C46" s="30"/>
      <c r="D46" s="31">
        <f t="shared" ref="D46:M46" si="13">SUM(D47:D47)</f>
        <v>416393</v>
      </c>
      <c r="E46" s="31">
        <f t="shared" si="13"/>
        <v>606863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1023256</v>
      </c>
      <c r="O46" s="43">
        <f t="shared" si="10"/>
        <v>62.056886409121233</v>
      </c>
      <c r="P46" s="9"/>
    </row>
    <row r="47" spans="1:16">
      <c r="A47" s="12"/>
      <c r="B47" s="44">
        <v>581</v>
      </c>
      <c r="C47" s="20" t="s">
        <v>126</v>
      </c>
      <c r="D47" s="46">
        <v>416393</v>
      </c>
      <c r="E47" s="46">
        <v>606863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1023256</v>
      </c>
      <c r="O47" s="47">
        <f t="shared" si="10"/>
        <v>62.056886409121233</v>
      </c>
      <c r="P47" s="9"/>
    </row>
    <row r="48" spans="1:16" ht="15.75">
      <c r="A48" s="28" t="s">
        <v>55</v>
      </c>
      <c r="B48" s="29"/>
      <c r="C48" s="30"/>
      <c r="D48" s="31">
        <f t="shared" ref="D48:M48" si="14">SUM(D49:D68)</f>
        <v>99123</v>
      </c>
      <c r="E48" s="31">
        <f t="shared" si="14"/>
        <v>462072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561195</v>
      </c>
      <c r="O48" s="43">
        <f t="shared" si="10"/>
        <v>34.034507853720662</v>
      </c>
      <c r="P48" s="9"/>
    </row>
    <row r="49" spans="1:16">
      <c r="A49" s="12"/>
      <c r="B49" s="44">
        <v>601</v>
      </c>
      <c r="C49" s="20" t="s">
        <v>128</v>
      </c>
      <c r="D49" s="46">
        <v>15003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5">SUM(D49:M49)</f>
        <v>15003</v>
      </c>
      <c r="O49" s="47">
        <f t="shared" si="10"/>
        <v>0.90987931348171514</v>
      </c>
      <c r="P49" s="9"/>
    </row>
    <row r="50" spans="1:16">
      <c r="A50" s="12"/>
      <c r="B50" s="44">
        <v>602</v>
      </c>
      <c r="C50" s="20" t="s">
        <v>129</v>
      </c>
      <c r="D50" s="46">
        <v>7117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7117</v>
      </c>
      <c r="O50" s="47">
        <f t="shared" si="10"/>
        <v>0.43162108072048033</v>
      </c>
      <c r="P50" s="9"/>
    </row>
    <row r="51" spans="1:16">
      <c r="A51" s="12"/>
      <c r="B51" s="44">
        <v>603</v>
      </c>
      <c r="C51" s="20" t="s">
        <v>130</v>
      </c>
      <c r="D51" s="46">
        <v>8184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8184</v>
      </c>
      <c r="O51" s="47">
        <f t="shared" si="10"/>
        <v>0.49633088725817209</v>
      </c>
      <c r="P51" s="9"/>
    </row>
    <row r="52" spans="1:16">
      <c r="A52" s="12"/>
      <c r="B52" s="44">
        <v>604</v>
      </c>
      <c r="C52" s="20" t="s">
        <v>131</v>
      </c>
      <c r="D52" s="46">
        <v>6281</v>
      </c>
      <c r="E52" s="46">
        <v>36956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43237</v>
      </c>
      <c r="O52" s="47">
        <f t="shared" si="10"/>
        <v>2.6221723573291285</v>
      </c>
      <c r="P52" s="9"/>
    </row>
    <row r="53" spans="1:16">
      <c r="A53" s="12"/>
      <c r="B53" s="44">
        <v>605</v>
      </c>
      <c r="C53" s="20" t="s">
        <v>132</v>
      </c>
      <c r="D53" s="46">
        <v>4427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4427</v>
      </c>
      <c r="O53" s="47">
        <f t="shared" si="10"/>
        <v>0.26848201831524049</v>
      </c>
      <c r="P53" s="9"/>
    </row>
    <row r="54" spans="1:16">
      <c r="A54" s="12"/>
      <c r="B54" s="44">
        <v>608</v>
      </c>
      <c r="C54" s="20" t="s">
        <v>133</v>
      </c>
      <c r="D54" s="46">
        <v>0</v>
      </c>
      <c r="E54" s="46">
        <v>17695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17695</v>
      </c>
      <c r="O54" s="47">
        <f t="shared" si="10"/>
        <v>1.0731396688701558</v>
      </c>
      <c r="P54" s="9"/>
    </row>
    <row r="55" spans="1:16">
      <c r="A55" s="12"/>
      <c r="B55" s="44">
        <v>614</v>
      </c>
      <c r="C55" s="20" t="s">
        <v>134</v>
      </c>
      <c r="D55" s="46">
        <v>0</v>
      </c>
      <c r="E55" s="46">
        <v>91549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91549</v>
      </c>
      <c r="O55" s="47">
        <f t="shared" si="10"/>
        <v>5.5521256595305966</v>
      </c>
      <c r="P55" s="9"/>
    </row>
    <row r="56" spans="1:16">
      <c r="A56" s="12"/>
      <c r="B56" s="44">
        <v>616</v>
      </c>
      <c r="C56" s="20" t="s">
        <v>63</v>
      </c>
      <c r="D56" s="46">
        <v>9900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9900</v>
      </c>
      <c r="O56" s="47">
        <f t="shared" si="10"/>
        <v>0.60040026684456305</v>
      </c>
      <c r="P56" s="9"/>
    </row>
    <row r="57" spans="1:16">
      <c r="A57" s="12"/>
      <c r="B57" s="44">
        <v>634</v>
      </c>
      <c r="C57" s="20" t="s">
        <v>135</v>
      </c>
      <c r="D57" s="46">
        <v>0</v>
      </c>
      <c r="E57" s="46">
        <v>40078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40078</v>
      </c>
      <c r="O57" s="47">
        <f t="shared" si="10"/>
        <v>2.4305900903632724</v>
      </c>
      <c r="P57" s="9"/>
    </row>
    <row r="58" spans="1:16">
      <c r="A58" s="12"/>
      <c r="B58" s="44">
        <v>654</v>
      </c>
      <c r="C58" s="20" t="s">
        <v>136</v>
      </c>
      <c r="D58" s="46">
        <v>0</v>
      </c>
      <c r="E58" s="46">
        <v>69024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69024</v>
      </c>
      <c r="O58" s="47">
        <f t="shared" si="10"/>
        <v>4.1860634362302145</v>
      </c>
      <c r="P58" s="9"/>
    </row>
    <row r="59" spans="1:16">
      <c r="A59" s="12"/>
      <c r="B59" s="44">
        <v>674</v>
      </c>
      <c r="C59" s="20" t="s">
        <v>138</v>
      </c>
      <c r="D59" s="46">
        <v>0</v>
      </c>
      <c r="E59" s="46">
        <v>32776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32776</v>
      </c>
      <c r="O59" s="47">
        <f t="shared" si="10"/>
        <v>1.9877494086967069</v>
      </c>
      <c r="P59" s="9"/>
    </row>
    <row r="60" spans="1:16">
      <c r="A60" s="12"/>
      <c r="B60" s="44">
        <v>685</v>
      </c>
      <c r="C60" s="20" t="s">
        <v>67</v>
      </c>
      <c r="D60" s="46">
        <v>11078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11078</v>
      </c>
      <c r="O60" s="47">
        <f t="shared" si="10"/>
        <v>0.67184183394990604</v>
      </c>
      <c r="P60" s="9"/>
    </row>
    <row r="61" spans="1:16">
      <c r="A61" s="12"/>
      <c r="B61" s="44">
        <v>694</v>
      </c>
      <c r="C61" s="20" t="s">
        <v>139</v>
      </c>
      <c r="D61" s="46">
        <v>0</v>
      </c>
      <c r="E61" s="46">
        <v>18709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18709</v>
      </c>
      <c r="O61" s="47">
        <f t="shared" si="10"/>
        <v>1.1346352113530231</v>
      </c>
      <c r="P61" s="9"/>
    </row>
    <row r="62" spans="1:16">
      <c r="A62" s="12"/>
      <c r="B62" s="44">
        <v>711</v>
      </c>
      <c r="C62" s="20" t="s">
        <v>102</v>
      </c>
      <c r="D62" s="46">
        <v>2286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2286</v>
      </c>
      <c r="O62" s="47">
        <f t="shared" si="10"/>
        <v>0.13863787979865363</v>
      </c>
      <c r="P62" s="9"/>
    </row>
    <row r="63" spans="1:16">
      <c r="A63" s="12"/>
      <c r="B63" s="44">
        <v>713</v>
      </c>
      <c r="C63" s="20" t="s">
        <v>140</v>
      </c>
      <c r="D63" s="46">
        <v>34847</v>
      </c>
      <c r="E63" s="46">
        <v>8348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43195</v>
      </c>
      <c r="O63" s="47">
        <f t="shared" si="10"/>
        <v>2.6196252046819093</v>
      </c>
      <c r="P63" s="9"/>
    </row>
    <row r="64" spans="1:16">
      <c r="A64" s="12"/>
      <c r="B64" s="44">
        <v>714</v>
      </c>
      <c r="C64" s="20" t="s">
        <v>105</v>
      </c>
      <c r="D64" s="46">
        <v>0</v>
      </c>
      <c r="E64" s="46">
        <v>988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988</v>
      </c>
      <c r="O64" s="47">
        <f t="shared" si="10"/>
        <v>5.9918733701255382E-2</v>
      </c>
      <c r="P64" s="9"/>
    </row>
    <row r="65" spans="1:119">
      <c r="A65" s="12"/>
      <c r="B65" s="44">
        <v>719</v>
      </c>
      <c r="C65" s="20" t="s">
        <v>106</v>
      </c>
      <c r="D65" s="46">
        <v>0</v>
      </c>
      <c r="E65" s="46">
        <v>11598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11598</v>
      </c>
      <c r="O65" s="47">
        <f t="shared" si="10"/>
        <v>0.70337800958214569</v>
      </c>
      <c r="P65" s="9"/>
    </row>
    <row r="66" spans="1:119">
      <c r="A66" s="12"/>
      <c r="B66" s="44">
        <v>724</v>
      </c>
      <c r="C66" s="20" t="s">
        <v>141</v>
      </c>
      <c r="D66" s="46">
        <v>0</v>
      </c>
      <c r="E66" s="46">
        <v>84761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84761</v>
      </c>
      <c r="O66" s="47">
        <f t="shared" si="10"/>
        <v>5.1404572745466677</v>
      </c>
      <c r="P66" s="9"/>
    </row>
    <row r="67" spans="1:119">
      <c r="A67" s="12"/>
      <c r="B67" s="44">
        <v>744</v>
      </c>
      <c r="C67" s="20" t="s">
        <v>142</v>
      </c>
      <c r="D67" s="46">
        <v>0</v>
      </c>
      <c r="E67" s="46">
        <v>31942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31942</v>
      </c>
      <c r="O67" s="47">
        <f t="shared" si="10"/>
        <v>1.9371702347019224</v>
      </c>
      <c r="P67" s="9"/>
    </row>
    <row r="68" spans="1:119" ht="15.75" thickBot="1">
      <c r="A68" s="12"/>
      <c r="B68" s="44">
        <v>764</v>
      </c>
      <c r="C68" s="20" t="s">
        <v>143</v>
      </c>
      <c r="D68" s="46">
        <v>0</v>
      </c>
      <c r="E68" s="46">
        <v>17648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17648</v>
      </c>
      <c r="O68" s="47">
        <f t="shared" si="10"/>
        <v>1.0702892837649343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SUM(D5,D14,D23,D28,D33,D37,D42,D46,D48)</f>
        <v>10971094</v>
      </c>
      <c r="E69" s="15">
        <f t="shared" si="18"/>
        <v>12039319</v>
      </c>
      <c r="F69" s="15">
        <f t="shared" si="18"/>
        <v>0</v>
      </c>
      <c r="G69" s="15">
        <f t="shared" si="18"/>
        <v>0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23010413</v>
      </c>
      <c r="O69" s="37">
        <f>(N69/O$71)</f>
        <v>1395.5008187276367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160</v>
      </c>
      <c r="M71" s="118"/>
      <c r="N71" s="118"/>
      <c r="O71" s="41">
        <v>16489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3945585</v>
      </c>
      <c r="E5" s="26">
        <f t="shared" si="0"/>
        <v>368791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4314376</v>
      </c>
      <c r="O5" s="32">
        <f t="shared" ref="O5:O36" si="1">(N5/O$71)</f>
        <v>257.94427836900633</v>
      </c>
      <c r="P5" s="6"/>
    </row>
    <row r="6" spans="1:133">
      <c r="A6" s="12"/>
      <c r="B6" s="44">
        <v>511</v>
      </c>
      <c r="C6" s="20" t="s">
        <v>20</v>
      </c>
      <c r="D6" s="46">
        <v>444356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444356</v>
      </c>
      <c r="O6" s="47">
        <f t="shared" si="1"/>
        <v>26.566782255171589</v>
      </c>
      <c r="P6" s="9"/>
    </row>
    <row r="7" spans="1:133">
      <c r="A7" s="12"/>
      <c r="B7" s="44">
        <v>512</v>
      </c>
      <c r="C7" s="20" t="s">
        <v>21</v>
      </c>
      <c r="D7" s="46">
        <v>200229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200229</v>
      </c>
      <c r="O7" s="47">
        <f t="shared" si="1"/>
        <v>11.971122802821954</v>
      </c>
      <c r="P7" s="9"/>
    </row>
    <row r="8" spans="1:133">
      <c r="A8" s="12"/>
      <c r="B8" s="44">
        <v>513</v>
      </c>
      <c r="C8" s="20" t="s">
        <v>22</v>
      </c>
      <c r="D8" s="46">
        <v>1856798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1856798</v>
      </c>
      <c r="O8" s="47">
        <f t="shared" si="1"/>
        <v>111.01267487743633</v>
      </c>
      <c r="P8" s="9"/>
    </row>
    <row r="9" spans="1:133">
      <c r="A9" s="12"/>
      <c r="B9" s="44">
        <v>514</v>
      </c>
      <c r="C9" s="20" t="s">
        <v>23</v>
      </c>
      <c r="D9" s="46">
        <v>54409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54409</v>
      </c>
      <c r="O9" s="47">
        <f t="shared" si="1"/>
        <v>3.2529594643070667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0.77723305034078682</v>
      </c>
      <c r="P10" s="9"/>
    </row>
    <row r="11" spans="1:133">
      <c r="A11" s="12"/>
      <c r="B11" s="44">
        <v>516</v>
      </c>
      <c r="C11" s="20" t="s">
        <v>153</v>
      </c>
      <c r="D11" s="46">
        <v>722705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722705</v>
      </c>
      <c r="O11" s="47">
        <f t="shared" si="1"/>
        <v>43.208477818964489</v>
      </c>
      <c r="P11" s="9"/>
    </row>
    <row r="12" spans="1:133">
      <c r="A12" s="12"/>
      <c r="B12" s="44">
        <v>517</v>
      </c>
      <c r="C12" s="20" t="s">
        <v>25</v>
      </c>
      <c r="D12" s="46">
        <v>205433</v>
      </c>
      <c r="E12" s="46">
        <v>159819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365252</v>
      </c>
      <c r="O12" s="47">
        <f t="shared" si="1"/>
        <v>21.83737893100562</v>
      </c>
      <c r="P12" s="9"/>
    </row>
    <row r="13" spans="1:133">
      <c r="A13" s="12"/>
      <c r="B13" s="44">
        <v>519</v>
      </c>
      <c r="C13" s="20" t="s">
        <v>115</v>
      </c>
      <c r="D13" s="46">
        <v>448655</v>
      </c>
      <c r="E13" s="46">
        <v>208972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657627</v>
      </c>
      <c r="O13" s="47">
        <f t="shared" si="1"/>
        <v>39.317649168958511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5588395</v>
      </c>
      <c r="E14" s="31">
        <f t="shared" si="3"/>
        <v>4678659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10267054</v>
      </c>
      <c r="O14" s="43">
        <f t="shared" si="1"/>
        <v>613.83797680258283</v>
      </c>
      <c r="P14" s="10"/>
    </row>
    <row r="15" spans="1:133">
      <c r="A15" s="12"/>
      <c r="B15" s="44">
        <v>521</v>
      </c>
      <c r="C15" s="20" t="s">
        <v>28</v>
      </c>
      <c r="D15" s="46">
        <v>3065869</v>
      </c>
      <c r="E15" s="46">
        <v>51384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3117253</v>
      </c>
      <c r="O15" s="47">
        <f t="shared" si="1"/>
        <v>186.37169675953606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457348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457348</v>
      </c>
      <c r="O16" s="47">
        <f t="shared" si="1"/>
        <v>27.343537008250628</v>
      </c>
      <c r="P16" s="9"/>
    </row>
    <row r="17" spans="1:16">
      <c r="A17" s="12"/>
      <c r="B17" s="44">
        <v>523</v>
      </c>
      <c r="C17" s="20" t="s">
        <v>116</v>
      </c>
      <c r="D17" s="46">
        <v>1870032</v>
      </c>
      <c r="E17" s="46">
        <v>124724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1994756</v>
      </c>
      <c r="O17" s="47">
        <f t="shared" si="1"/>
        <v>119.26079158196819</v>
      </c>
      <c r="P17" s="9"/>
    </row>
    <row r="18" spans="1:16">
      <c r="A18" s="12"/>
      <c r="B18" s="44">
        <v>524</v>
      </c>
      <c r="C18" s="20" t="s">
        <v>31</v>
      </c>
      <c r="D18" s="46">
        <v>184721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184721</v>
      </c>
      <c r="O18" s="47">
        <f t="shared" si="1"/>
        <v>11.043943560923113</v>
      </c>
      <c r="P18" s="9"/>
    </row>
    <row r="19" spans="1:16">
      <c r="A19" s="12"/>
      <c r="B19" s="44">
        <v>525</v>
      </c>
      <c r="C19" s="20" t="s">
        <v>32</v>
      </c>
      <c r="D19" s="46">
        <v>0</v>
      </c>
      <c r="E19" s="46">
        <v>1148662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1148662</v>
      </c>
      <c r="O19" s="47">
        <f t="shared" si="1"/>
        <v>68.675236159272984</v>
      </c>
      <c r="P19" s="9"/>
    </row>
    <row r="20" spans="1:16">
      <c r="A20" s="12"/>
      <c r="B20" s="44">
        <v>526</v>
      </c>
      <c r="C20" s="20" t="s">
        <v>33</v>
      </c>
      <c r="D20" s="46">
        <v>0</v>
      </c>
      <c r="E20" s="46">
        <v>2896541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2896541</v>
      </c>
      <c r="O20" s="47">
        <f t="shared" si="1"/>
        <v>173.1759536051656</v>
      </c>
      <c r="P20" s="9"/>
    </row>
    <row r="21" spans="1:16">
      <c r="A21" s="12"/>
      <c r="B21" s="44">
        <v>527</v>
      </c>
      <c r="C21" s="20" t="s">
        <v>34</v>
      </c>
      <c r="D21" s="46">
        <v>80510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80510</v>
      </c>
      <c r="O21" s="47">
        <f t="shared" si="1"/>
        <v>4.8134640679182112</v>
      </c>
      <c r="P21" s="9"/>
    </row>
    <row r="22" spans="1:16">
      <c r="A22" s="12"/>
      <c r="B22" s="44">
        <v>529</v>
      </c>
      <c r="C22" s="20" t="s">
        <v>35</v>
      </c>
      <c r="D22" s="46">
        <v>387263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387263</v>
      </c>
      <c r="O22" s="47">
        <f t="shared" si="1"/>
        <v>23.153354059548008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SUM(D24:D27)</f>
        <v>456405</v>
      </c>
      <c r="E23" s="31">
        <f t="shared" si="5"/>
        <v>1667849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2124254</v>
      </c>
      <c r="O23" s="43">
        <f t="shared" si="1"/>
        <v>127.00310893220136</v>
      </c>
      <c r="P23" s="10"/>
    </row>
    <row r="24" spans="1:16">
      <c r="A24" s="12"/>
      <c r="B24" s="44">
        <v>534</v>
      </c>
      <c r="C24" s="20" t="s">
        <v>117</v>
      </c>
      <c r="D24" s="46">
        <v>0</v>
      </c>
      <c r="E24" s="46">
        <v>1583028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1583028</v>
      </c>
      <c r="O24" s="47">
        <f t="shared" si="1"/>
        <v>94.644744708836541</v>
      </c>
      <c r="P24" s="9"/>
    </row>
    <row r="25" spans="1:16">
      <c r="A25" s="12"/>
      <c r="B25" s="44">
        <v>535</v>
      </c>
      <c r="C25" s="20" t="s">
        <v>154</v>
      </c>
      <c r="D25" s="46">
        <v>54469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54469</v>
      </c>
      <c r="O25" s="47">
        <f t="shared" si="1"/>
        <v>3.2565466937701784</v>
      </c>
      <c r="P25" s="9"/>
    </row>
    <row r="26" spans="1:16">
      <c r="A26" s="12"/>
      <c r="B26" s="44">
        <v>537</v>
      </c>
      <c r="C26" s="20" t="s">
        <v>118</v>
      </c>
      <c r="D26" s="46">
        <v>401936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401936</v>
      </c>
      <c r="O26" s="47">
        <f t="shared" si="1"/>
        <v>24.030611024751884</v>
      </c>
      <c r="P26" s="9"/>
    </row>
    <row r="27" spans="1:16">
      <c r="A27" s="12"/>
      <c r="B27" s="44">
        <v>538</v>
      </c>
      <c r="C27" s="20" t="s">
        <v>155</v>
      </c>
      <c r="D27" s="46">
        <v>0</v>
      </c>
      <c r="E27" s="46">
        <v>84821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84821</v>
      </c>
      <c r="O27" s="47">
        <f t="shared" si="1"/>
        <v>5.0712065048427597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SUM(D29:D32)</f>
        <v>5400</v>
      </c>
      <c r="E28" s="31">
        <f t="shared" si="6"/>
        <v>7804705</v>
      </c>
      <c r="F28" s="31">
        <f t="shared" si="6"/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7810105</v>
      </c>
      <c r="O28" s="43">
        <f t="shared" si="1"/>
        <v>466.94397943321775</v>
      </c>
      <c r="P28" s="10"/>
    </row>
    <row r="29" spans="1:16">
      <c r="A29" s="12"/>
      <c r="B29" s="44">
        <v>541</v>
      </c>
      <c r="C29" s="20" t="s">
        <v>119</v>
      </c>
      <c r="D29" s="46">
        <v>0</v>
      </c>
      <c r="E29" s="46">
        <v>2693505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2693505</v>
      </c>
      <c r="O29" s="47">
        <f t="shared" si="1"/>
        <v>161.03700825062776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4945360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4945360</v>
      </c>
      <c r="O30" s="47">
        <f t="shared" si="1"/>
        <v>295.66901829487028</v>
      </c>
      <c r="P30" s="9"/>
    </row>
    <row r="31" spans="1:16">
      <c r="A31" s="12"/>
      <c r="B31" s="44">
        <v>543</v>
      </c>
      <c r="C31" s="20" t="s">
        <v>120</v>
      </c>
      <c r="D31" s="46">
        <v>0</v>
      </c>
      <c r="E31" s="46">
        <v>165840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165840</v>
      </c>
      <c r="O31" s="47">
        <f t="shared" si="1"/>
        <v>9.915102236039699</v>
      </c>
      <c r="P31" s="9"/>
    </row>
    <row r="32" spans="1:16">
      <c r="A32" s="12"/>
      <c r="B32" s="44">
        <v>549</v>
      </c>
      <c r="C32" s="20" t="s">
        <v>156</v>
      </c>
      <c r="D32" s="46">
        <v>5400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5400</v>
      </c>
      <c r="O32" s="47">
        <f t="shared" si="1"/>
        <v>0.32285065168001914</v>
      </c>
      <c r="P32" s="9"/>
    </row>
    <row r="33" spans="1:16" ht="15.75">
      <c r="A33" s="28" t="s">
        <v>43</v>
      </c>
      <c r="B33" s="29"/>
      <c r="C33" s="30"/>
      <c r="D33" s="31">
        <f t="shared" ref="D33:M33" si="8">SUM(D34:D36)</f>
        <v>34319</v>
      </c>
      <c r="E33" s="31">
        <f t="shared" si="8"/>
        <v>1134305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1168624</v>
      </c>
      <c r="O33" s="43">
        <f t="shared" si="1"/>
        <v>69.868707401650127</v>
      </c>
      <c r="P33" s="10"/>
    </row>
    <row r="34" spans="1:16">
      <c r="A34" s="13"/>
      <c r="B34" s="45">
        <v>552</v>
      </c>
      <c r="C34" s="21" t="s">
        <v>85</v>
      </c>
      <c r="D34" s="46">
        <v>17496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17496</v>
      </c>
      <c r="O34" s="47">
        <f t="shared" si="1"/>
        <v>1.0460361114432619</v>
      </c>
      <c r="P34" s="9"/>
    </row>
    <row r="35" spans="1:16">
      <c r="A35" s="13"/>
      <c r="B35" s="45">
        <v>553</v>
      </c>
      <c r="C35" s="21" t="s">
        <v>121</v>
      </c>
      <c r="D35" s="46">
        <v>16823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16823</v>
      </c>
      <c r="O35" s="47">
        <f t="shared" si="1"/>
        <v>1.0057993542986967</v>
      </c>
      <c r="P35" s="9"/>
    </row>
    <row r="36" spans="1:16">
      <c r="A36" s="13"/>
      <c r="B36" s="45">
        <v>559</v>
      </c>
      <c r="C36" s="21" t="s">
        <v>45</v>
      </c>
      <c r="D36" s="46">
        <v>0</v>
      </c>
      <c r="E36" s="46">
        <v>1134305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1134305</v>
      </c>
      <c r="O36" s="47">
        <f t="shared" si="1"/>
        <v>67.816871935908168</v>
      </c>
      <c r="P36" s="9"/>
    </row>
    <row r="37" spans="1:16" ht="15.75">
      <c r="A37" s="28" t="s">
        <v>46</v>
      </c>
      <c r="B37" s="29"/>
      <c r="C37" s="30"/>
      <c r="D37" s="31">
        <f t="shared" ref="D37:M37" si="9">SUM(D38:D41)</f>
        <v>390345</v>
      </c>
      <c r="E37" s="31">
        <f t="shared" si="9"/>
        <v>484722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875067</v>
      </c>
      <c r="O37" s="43">
        <f t="shared" ref="O37:O68" si="10">(N37/O$71)</f>
        <v>52.317768743273945</v>
      </c>
      <c r="P37" s="10"/>
    </row>
    <row r="38" spans="1:16">
      <c r="A38" s="12"/>
      <c r="B38" s="44">
        <v>562</v>
      </c>
      <c r="C38" s="20" t="s">
        <v>122</v>
      </c>
      <c r="D38" s="46">
        <v>334910</v>
      </c>
      <c r="E38" s="46">
        <v>78272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413182</v>
      </c>
      <c r="O38" s="47">
        <f t="shared" si="10"/>
        <v>24.702977400454383</v>
      </c>
      <c r="P38" s="9"/>
    </row>
    <row r="39" spans="1:16">
      <c r="A39" s="12"/>
      <c r="B39" s="44">
        <v>563</v>
      </c>
      <c r="C39" s="20" t="s">
        <v>123</v>
      </c>
      <c r="D39" s="46">
        <v>47200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47200</v>
      </c>
      <c r="O39" s="47">
        <f t="shared" si="10"/>
        <v>2.8219538443142413</v>
      </c>
      <c r="P39" s="9"/>
    </row>
    <row r="40" spans="1:16">
      <c r="A40" s="12"/>
      <c r="B40" s="44">
        <v>564</v>
      </c>
      <c r="C40" s="20" t="s">
        <v>157</v>
      </c>
      <c r="D40" s="46">
        <v>0</v>
      </c>
      <c r="E40" s="46">
        <v>405159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405159</v>
      </c>
      <c r="O40" s="47">
        <f t="shared" si="10"/>
        <v>24.223305034078681</v>
      </c>
      <c r="P40" s="9"/>
    </row>
    <row r="41" spans="1:16">
      <c r="A41" s="12"/>
      <c r="B41" s="44">
        <v>569</v>
      </c>
      <c r="C41" s="20" t="s">
        <v>86</v>
      </c>
      <c r="D41" s="46">
        <v>8235</v>
      </c>
      <c r="E41" s="46">
        <v>1291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9526</v>
      </c>
      <c r="O41" s="47">
        <f t="shared" si="10"/>
        <v>0.56953246442664118</v>
      </c>
      <c r="P41" s="9"/>
    </row>
    <row r="42" spans="1:16" ht="15.75">
      <c r="A42" s="28" t="s">
        <v>49</v>
      </c>
      <c r="B42" s="29"/>
      <c r="C42" s="30"/>
      <c r="D42" s="31">
        <f t="shared" ref="D42:M42" si="12">SUM(D43:D45)</f>
        <v>0</v>
      </c>
      <c r="E42" s="31">
        <f t="shared" si="12"/>
        <v>543555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543555</v>
      </c>
      <c r="O42" s="43">
        <f t="shared" si="10"/>
        <v>32.497608513691262</v>
      </c>
      <c r="P42" s="9"/>
    </row>
    <row r="43" spans="1:16">
      <c r="A43" s="12"/>
      <c r="B43" s="44">
        <v>571</v>
      </c>
      <c r="C43" s="20" t="s">
        <v>50</v>
      </c>
      <c r="D43" s="46">
        <v>0</v>
      </c>
      <c r="E43" s="46">
        <v>221468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221468</v>
      </c>
      <c r="O43" s="47">
        <f t="shared" si="10"/>
        <v>13.240942245605645</v>
      </c>
      <c r="P43" s="9"/>
    </row>
    <row r="44" spans="1:16">
      <c r="A44" s="12"/>
      <c r="B44" s="44">
        <v>572</v>
      </c>
      <c r="C44" s="20" t="s">
        <v>124</v>
      </c>
      <c r="D44" s="46">
        <v>0</v>
      </c>
      <c r="E44" s="46">
        <v>226581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226581</v>
      </c>
      <c r="O44" s="47">
        <f t="shared" si="10"/>
        <v>13.546633983020447</v>
      </c>
      <c r="P44" s="9"/>
    </row>
    <row r="45" spans="1:16">
      <c r="A45" s="12"/>
      <c r="B45" s="44">
        <v>573</v>
      </c>
      <c r="C45" s="20" t="s">
        <v>146</v>
      </c>
      <c r="D45" s="46">
        <v>0</v>
      </c>
      <c r="E45" s="46">
        <v>95506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95506</v>
      </c>
      <c r="O45" s="47">
        <f t="shared" si="10"/>
        <v>5.7100322850651679</v>
      </c>
      <c r="P45" s="9"/>
    </row>
    <row r="46" spans="1:16" ht="15.75">
      <c r="A46" s="28" t="s">
        <v>125</v>
      </c>
      <c r="B46" s="29"/>
      <c r="C46" s="30"/>
      <c r="D46" s="31">
        <f t="shared" ref="D46:M46" si="13">SUM(D47:D47)</f>
        <v>543244</v>
      </c>
      <c r="E46" s="31">
        <f t="shared" si="13"/>
        <v>581709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1124953</v>
      </c>
      <c r="O46" s="43">
        <f t="shared" si="10"/>
        <v>67.257742436924545</v>
      </c>
      <c r="P46" s="9"/>
    </row>
    <row r="47" spans="1:16">
      <c r="A47" s="12"/>
      <c r="B47" s="44">
        <v>581</v>
      </c>
      <c r="C47" s="20" t="s">
        <v>126</v>
      </c>
      <c r="D47" s="46">
        <v>543244</v>
      </c>
      <c r="E47" s="46">
        <v>581709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1124953</v>
      </c>
      <c r="O47" s="47">
        <f t="shared" si="10"/>
        <v>67.257742436924545</v>
      </c>
      <c r="P47" s="9"/>
    </row>
    <row r="48" spans="1:16" ht="15.75">
      <c r="A48" s="28" t="s">
        <v>55</v>
      </c>
      <c r="B48" s="29"/>
      <c r="C48" s="30"/>
      <c r="D48" s="31">
        <f t="shared" ref="D48:M48" si="14">SUM(D49:D68)</f>
        <v>149921</v>
      </c>
      <c r="E48" s="31">
        <f t="shared" si="14"/>
        <v>506463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656384</v>
      </c>
      <c r="O48" s="43">
        <f t="shared" si="10"/>
        <v>39.243333731914383</v>
      </c>
      <c r="P48" s="9"/>
    </row>
    <row r="49" spans="1:16">
      <c r="A49" s="12"/>
      <c r="B49" s="44">
        <v>601</v>
      </c>
      <c r="C49" s="20" t="s">
        <v>128</v>
      </c>
      <c r="D49" s="46">
        <v>13968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5">SUM(D49:M49)</f>
        <v>13968</v>
      </c>
      <c r="O49" s="47">
        <f t="shared" si="10"/>
        <v>0.83510701901231621</v>
      </c>
      <c r="P49" s="9"/>
    </row>
    <row r="50" spans="1:16">
      <c r="A50" s="12"/>
      <c r="B50" s="44">
        <v>602</v>
      </c>
      <c r="C50" s="20" t="s">
        <v>129</v>
      </c>
      <c r="D50" s="46">
        <v>12691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12691</v>
      </c>
      <c r="O50" s="47">
        <f t="shared" si="10"/>
        <v>0.75875881860576344</v>
      </c>
      <c r="P50" s="9"/>
    </row>
    <row r="51" spans="1:16">
      <c r="A51" s="12"/>
      <c r="B51" s="44">
        <v>603</v>
      </c>
      <c r="C51" s="20" t="s">
        <v>130</v>
      </c>
      <c r="D51" s="46">
        <v>8184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8184</v>
      </c>
      <c r="O51" s="47">
        <f t="shared" si="10"/>
        <v>0.48929809876838454</v>
      </c>
      <c r="P51" s="9"/>
    </row>
    <row r="52" spans="1:16">
      <c r="A52" s="12"/>
      <c r="B52" s="44">
        <v>604</v>
      </c>
      <c r="C52" s="20" t="s">
        <v>131</v>
      </c>
      <c r="D52" s="46">
        <v>5162</v>
      </c>
      <c r="E52" s="46">
        <v>42148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47310</v>
      </c>
      <c r="O52" s="47">
        <f t="shared" si="10"/>
        <v>2.8285304316632787</v>
      </c>
      <c r="P52" s="9"/>
    </row>
    <row r="53" spans="1:16">
      <c r="A53" s="12"/>
      <c r="B53" s="44">
        <v>605</v>
      </c>
      <c r="C53" s="20" t="s">
        <v>132</v>
      </c>
      <c r="D53" s="46">
        <v>4208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4208</v>
      </c>
      <c r="O53" s="47">
        <f t="shared" si="10"/>
        <v>0.25158435967954085</v>
      </c>
      <c r="P53" s="9"/>
    </row>
    <row r="54" spans="1:16">
      <c r="A54" s="12"/>
      <c r="B54" s="44">
        <v>608</v>
      </c>
      <c r="C54" s="20" t="s">
        <v>133</v>
      </c>
      <c r="D54" s="46">
        <v>0</v>
      </c>
      <c r="E54" s="46">
        <v>17000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17000</v>
      </c>
      <c r="O54" s="47">
        <f t="shared" si="10"/>
        <v>1.0163816812148752</v>
      </c>
      <c r="P54" s="9"/>
    </row>
    <row r="55" spans="1:16">
      <c r="A55" s="12"/>
      <c r="B55" s="44">
        <v>614</v>
      </c>
      <c r="C55" s="20" t="s">
        <v>134</v>
      </c>
      <c r="D55" s="46">
        <v>0</v>
      </c>
      <c r="E55" s="46">
        <v>88078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88078</v>
      </c>
      <c r="O55" s="47">
        <f t="shared" si="10"/>
        <v>5.2659332775319863</v>
      </c>
      <c r="P55" s="9"/>
    </row>
    <row r="56" spans="1:16">
      <c r="A56" s="12"/>
      <c r="B56" s="44">
        <v>616</v>
      </c>
      <c r="C56" s="20" t="s">
        <v>63</v>
      </c>
      <c r="D56" s="46">
        <v>8400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8400</v>
      </c>
      <c r="O56" s="47">
        <f t="shared" si="10"/>
        <v>0.50221212483558531</v>
      </c>
      <c r="P56" s="9"/>
    </row>
    <row r="57" spans="1:16">
      <c r="A57" s="12"/>
      <c r="B57" s="44">
        <v>634</v>
      </c>
      <c r="C57" s="20" t="s">
        <v>135</v>
      </c>
      <c r="D57" s="46">
        <v>0</v>
      </c>
      <c r="E57" s="46">
        <v>68991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68991</v>
      </c>
      <c r="O57" s="47">
        <f t="shared" si="10"/>
        <v>4.1247757981585558</v>
      </c>
      <c r="P57" s="9"/>
    </row>
    <row r="58" spans="1:16">
      <c r="A58" s="12"/>
      <c r="B58" s="44">
        <v>654</v>
      </c>
      <c r="C58" s="20" t="s">
        <v>136</v>
      </c>
      <c r="D58" s="46">
        <v>0</v>
      </c>
      <c r="E58" s="46">
        <v>72237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72237</v>
      </c>
      <c r="O58" s="47">
        <f t="shared" si="10"/>
        <v>4.318844912112878</v>
      </c>
      <c r="P58" s="9"/>
    </row>
    <row r="59" spans="1:16">
      <c r="A59" s="12"/>
      <c r="B59" s="44">
        <v>674</v>
      </c>
      <c r="C59" s="20" t="s">
        <v>138</v>
      </c>
      <c r="D59" s="46">
        <v>0</v>
      </c>
      <c r="E59" s="46">
        <v>30671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30671</v>
      </c>
      <c r="O59" s="47">
        <f t="shared" si="10"/>
        <v>1.8337319143847901</v>
      </c>
      <c r="P59" s="9"/>
    </row>
    <row r="60" spans="1:16">
      <c r="A60" s="12"/>
      <c r="B60" s="44">
        <v>685</v>
      </c>
      <c r="C60" s="20" t="s">
        <v>67</v>
      </c>
      <c r="D60" s="46">
        <v>10996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10996</v>
      </c>
      <c r="O60" s="47">
        <f t="shared" si="10"/>
        <v>0.65741958627286856</v>
      </c>
      <c r="P60" s="9"/>
    </row>
    <row r="61" spans="1:16">
      <c r="A61" s="12"/>
      <c r="B61" s="44">
        <v>694</v>
      </c>
      <c r="C61" s="20" t="s">
        <v>139</v>
      </c>
      <c r="D61" s="46">
        <v>0</v>
      </c>
      <c r="E61" s="46">
        <v>21103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21103</v>
      </c>
      <c r="O61" s="47">
        <f t="shared" si="10"/>
        <v>1.261688389333971</v>
      </c>
      <c r="P61" s="9"/>
    </row>
    <row r="62" spans="1:16">
      <c r="A62" s="12"/>
      <c r="B62" s="44">
        <v>711</v>
      </c>
      <c r="C62" s="20" t="s">
        <v>102</v>
      </c>
      <c r="D62" s="46">
        <v>52374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52374</v>
      </c>
      <c r="O62" s="47">
        <f t="shared" si="10"/>
        <v>3.1312925983498743</v>
      </c>
      <c r="P62" s="9"/>
    </row>
    <row r="63" spans="1:16">
      <c r="A63" s="12"/>
      <c r="B63" s="44">
        <v>713</v>
      </c>
      <c r="C63" s="20" t="s">
        <v>140</v>
      </c>
      <c r="D63" s="46">
        <v>33938</v>
      </c>
      <c r="E63" s="46">
        <v>9841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43779</v>
      </c>
      <c r="O63" s="47">
        <f t="shared" si="10"/>
        <v>2.6174219777591774</v>
      </c>
      <c r="P63" s="9"/>
    </row>
    <row r="64" spans="1:16">
      <c r="A64" s="12"/>
      <c r="B64" s="44">
        <v>714</v>
      </c>
      <c r="C64" s="20" t="s">
        <v>105</v>
      </c>
      <c r="D64" s="46">
        <v>0</v>
      </c>
      <c r="E64" s="46">
        <v>892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892</v>
      </c>
      <c r="O64" s="47">
        <f t="shared" si="10"/>
        <v>5.3330144684921678E-2</v>
      </c>
      <c r="P64" s="9"/>
    </row>
    <row r="65" spans="1:119">
      <c r="A65" s="12"/>
      <c r="B65" s="44">
        <v>719</v>
      </c>
      <c r="C65" s="20" t="s">
        <v>106</v>
      </c>
      <c r="D65" s="46">
        <v>0</v>
      </c>
      <c r="E65" s="46">
        <v>24188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24188</v>
      </c>
      <c r="O65" s="47">
        <f t="shared" si="10"/>
        <v>1.4461317708956116</v>
      </c>
      <c r="P65" s="9"/>
    </row>
    <row r="66" spans="1:119">
      <c r="A66" s="12"/>
      <c r="B66" s="44">
        <v>724</v>
      </c>
      <c r="C66" s="20" t="s">
        <v>141</v>
      </c>
      <c r="D66" s="46">
        <v>0</v>
      </c>
      <c r="E66" s="46">
        <v>77049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77049</v>
      </c>
      <c r="O66" s="47">
        <f t="shared" si="10"/>
        <v>4.6065407150544067</v>
      </c>
      <c r="P66" s="9"/>
    </row>
    <row r="67" spans="1:119">
      <c r="A67" s="12"/>
      <c r="B67" s="44">
        <v>744</v>
      </c>
      <c r="C67" s="20" t="s">
        <v>142</v>
      </c>
      <c r="D67" s="46">
        <v>0</v>
      </c>
      <c r="E67" s="46">
        <v>26642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26642</v>
      </c>
      <c r="O67" s="47">
        <f t="shared" si="10"/>
        <v>1.5928494559368647</v>
      </c>
      <c r="P67" s="9"/>
    </row>
    <row r="68" spans="1:119" ht="15.75" thickBot="1">
      <c r="A68" s="12"/>
      <c r="B68" s="44">
        <v>764</v>
      </c>
      <c r="C68" s="20" t="s">
        <v>143</v>
      </c>
      <c r="D68" s="46">
        <v>0</v>
      </c>
      <c r="E68" s="46">
        <v>27623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27623</v>
      </c>
      <c r="O68" s="47">
        <f t="shared" si="10"/>
        <v>1.651500657658735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SUM(D5,D14,D23,D28,D33,D37,D42,D46,D48)</f>
        <v>11113614</v>
      </c>
      <c r="E69" s="15">
        <f t="shared" si="18"/>
        <v>17770758</v>
      </c>
      <c r="F69" s="15">
        <f t="shared" si="18"/>
        <v>0</v>
      </c>
      <c r="G69" s="15">
        <f t="shared" si="18"/>
        <v>0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28884372</v>
      </c>
      <c r="O69" s="37">
        <f>(N69/O$71)</f>
        <v>1726.9145043644626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158</v>
      </c>
      <c r="M71" s="118"/>
      <c r="N71" s="118"/>
      <c r="O71" s="41">
        <v>16726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3296401</v>
      </c>
      <c r="E5" s="26">
        <f t="shared" si="0"/>
        <v>101509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3397910</v>
      </c>
      <c r="O5" s="32">
        <f t="shared" ref="O5:O36" si="1">(N5/O$70)</f>
        <v>202.58212603589101</v>
      </c>
      <c r="P5" s="6"/>
    </row>
    <row r="6" spans="1:133">
      <c r="A6" s="12"/>
      <c r="B6" s="44">
        <v>511</v>
      </c>
      <c r="C6" s="20" t="s">
        <v>20</v>
      </c>
      <c r="D6" s="46">
        <v>478459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478459</v>
      </c>
      <c r="O6" s="47">
        <f t="shared" si="1"/>
        <v>28.525547010075716</v>
      </c>
      <c r="P6" s="9"/>
    </row>
    <row r="7" spans="1:133">
      <c r="A7" s="12"/>
      <c r="B7" s="44">
        <v>512</v>
      </c>
      <c r="C7" s="20" t="s">
        <v>21</v>
      </c>
      <c r="D7" s="46">
        <v>181220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181220</v>
      </c>
      <c r="O7" s="47">
        <f t="shared" si="1"/>
        <v>10.804268765277529</v>
      </c>
      <c r="P7" s="9"/>
    </row>
    <row r="8" spans="1:133">
      <c r="A8" s="12"/>
      <c r="B8" s="44">
        <v>513</v>
      </c>
      <c r="C8" s="20" t="s">
        <v>22</v>
      </c>
      <c r="D8" s="46">
        <v>1831066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1831066</v>
      </c>
      <c r="O8" s="47">
        <f t="shared" si="1"/>
        <v>109.16747153162821</v>
      </c>
      <c r="P8" s="9"/>
    </row>
    <row r="9" spans="1:133">
      <c r="A9" s="12"/>
      <c r="B9" s="44">
        <v>514</v>
      </c>
      <c r="C9" s="20" t="s">
        <v>23</v>
      </c>
      <c r="D9" s="46">
        <v>49208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49208</v>
      </c>
      <c r="O9" s="47">
        <f t="shared" si="1"/>
        <v>2.9337625946461574</v>
      </c>
      <c r="P9" s="9"/>
    </row>
    <row r="10" spans="1:133">
      <c r="A10" s="12"/>
      <c r="B10" s="44">
        <v>515</v>
      </c>
      <c r="C10" s="20" t="s">
        <v>24</v>
      </c>
      <c r="D10" s="46">
        <v>9916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9916</v>
      </c>
      <c r="O10" s="47">
        <f t="shared" si="1"/>
        <v>0.59118821916174802</v>
      </c>
      <c r="P10" s="9"/>
    </row>
    <row r="11" spans="1:133">
      <c r="A11" s="12"/>
      <c r="B11" s="44">
        <v>517</v>
      </c>
      <c r="C11" s="20" t="s">
        <v>25</v>
      </c>
      <c r="D11" s="46">
        <v>173304</v>
      </c>
      <c r="E11" s="46">
        <v>98510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271814</v>
      </c>
      <c r="O11" s="47">
        <f t="shared" si="1"/>
        <v>16.205449233887794</v>
      </c>
      <c r="P11" s="9"/>
    </row>
    <row r="12" spans="1:133">
      <c r="A12" s="12"/>
      <c r="B12" s="44">
        <v>519</v>
      </c>
      <c r="C12" s="20" t="s">
        <v>115</v>
      </c>
      <c r="D12" s="46">
        <v>573228</v>
      </c>
      <c r="E12" s="46">
        <v>2999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576227</v>
      </c>
      <c r="O12" s="47">
        <f t="shared" si="1"/>
        <v>34.354438681213857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5295847</v>
      </c>
      <c r="E13" s="31">
        <f t="shared" si="3"/>
        <v>3659905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8955752</v>
      </c>
      <c r="O13" s="43">
        <f t="shared" si="1"/>
        <v>533.93859178441539</v>
      </c>
      <c r="P13" s="10"/>
    </row>
    <row r="14" spans="1:133">
      <c r="A14" s="12"/>
      <c r="B14" s="44">
        <v>521</v>
      </c>
      <c r="C14" s="20" t="s">
        <v>28</v>
      </c>
      <c r="D14" s="46">
        <v>2935590</v>
      </c>
      <c r="E14" s="46">
        <v>95531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3031121</v>
      </c>
      <c r="O14" s="47">
        <f t="shared" si="1"/>
        <v>180.7143027484648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515937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515937</v>
      </c>
      <c r="O15" s="47">
        <f t="shared" si="1"/>
        <v>30.759971382579145</v>
      </c>
      <c r="P15" s="9"/>
    </row>
    <row r="16" spans="1:133">
      <c r="A16" s="12"/>
      <c r="B16" s="44">
        <v>523</v>
      </c>
      <c r="C16" s="20" t="s">
        <v>116</v>
      </c>
      <c r="D16" s="46">
        <v>1781842</v>
      </c>
      <c r="E16" s="46">
        <v>2008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1783850</v>
      </c>
      <c r="O16" s="47">
        <f t="shared" si="1"/>
        <v>106.35247123353008</v>
      </c>
      <c r="P16" s="9"/>
    </row>
    <row r="17" spans="1:16">
      <c r="A17" s="12"/>
      <c r="B17" s="44">
        <v>524</v>
      </c>
      <c r="C17" s="20" t="s">
        <v>31</v>
      </c>
      <c r="D17" s="46">
        <v>175224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175224</v>
      </c>
      <c r="O17" s="47">
        <f t="shared" si="1"/>
        <v>10.446789483097836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255766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255766</v>
      </c>
      <c r="O18" s="47">
        <f t="shared" si="1"/>
        <v>15.248673463304121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2790663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2790663</v>
      </c>
      <c r="O19" s="47">
        <f t="shared" si="1"/>
        <v>166.37828653192631</v>
      </c>
      <c r="P19" s="9"/>
    </row>
    <row r="20" spans="1:16">
      <c r="A20" s="12"/>
      <c r="B20" s="44">
        <v>527</v>
      </c>
      <c r="C20" s="20" t="s">
        <v>34</v>
      </c>
      <c r="D20" s="46">
        <v>67474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67474</v>
      </c>
      <c r="O20" s="47">
        <f t="shared" si="1"/>
        <v>4.0227746974303944</v>
      </c>
      <c r="P20" s="9"/>
    </row>
    <row r="21" spans="1:16">
      <c r="A21" s="12"/>
      <c r="B21" s="44">
        <v>529</v>
      </c>
      <c r="C21" s="20" t="s">
        <v>35</v>
      </c>
      <c r="D21" s="46">
        <v>335717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335717</v>
      </c>
      <c r="O21" s="47">
        <f t="shared" si="1"/>
        <v>20.015322244082753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70829</v>
      </c>
      <c r="E22" s="31">
        <f t="shared" si="5"/>
        <v>1664199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1735028</v>
      </c>
      <c r="O22" s="43">
        <f t="shared" si="1"/>
        <v>103.44172181482143</v>
      </c>
      <c r="P22" s="10"/>
    </row>
    <row r="23" spans="1:16">
      <c r="A23" s="12"/>
      <c r="B23" s="44">
        <v>534</v>
      </c>
      <c r="C23" s="20" t="s">
        <v>117</v>
      </c>
      <c r="D23" s="46">
        <v>0</v>
      </c>
      <c r="E23" s="46">
        <v>1664199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1664199</v>
      </c>
      <c r="O23" s="47">
        <f t="shared" si="1"/>
        <v>99.218923269540326</v>
      </c>
      <c r="P23" s="9"/>
    </row>
    <row r="24" spans="1:16">
      <c r="A24" s="12"/>
      <c r="B24" s="44">
        <v>537</v>
      </c>
      <c r="C24" s="20" t="s">
        <v>118</v>
      </c>
      <c r="D24" s="46">
        <v>70829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70829</v>
      </c>
      <c r="O24" s="47">
        <f t="shared" si="1"/>
        <v>4.2227985452811065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6917780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6917780</v>
      </c>
      <c r="O25" s="43">
        <f t="shared" si="1"/>
        <v>412.4354617540094</v>
      </c>
      <c r="P25" s="10"/>
    </row>
    <row r="26" spans="1:16">
      <c r="A26" s="12"/>
      <c r="B26" s="44">
        <v>541</v>
      </c>
      <c r="C26" s="20" t="s">
        <v>119</v>
      </c>
      <c r="D26" s="46">
        <v>0</v>
      </c>
      <c r="E26" s="46">
        <v>5518064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5518064</v>
      </c>
      <c r="O26" s="47">
        <f t="shared" si="1"/>
        <v>328.98491623442436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1399716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1399716</v>
      </c>
      <c r="O27" s="47">
        <f t="shared" si="1"/>
        <v>83.450545519585049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SUM(D29:D31)</f>
        <v>50559</v>
      </c>
      <c r="E28" s="31">
        <f t="shared" si="8"/>
        <v>331772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382331</v>
      </c>
      <c r="O28" s="43">
        <f t="shared" si="1"/>
        <v>22.794431526858641</v>
      </c>
      <c r="P28" s="10"/>
    </row>
    <row r="29" spans="1:16">
      <c r="A29" s="13"/>
      <c r="B29" s="45">
        <v>552</v>
      </c>
      <c r="C29" s="21" t="s">
        <v>85</v>
      </c>
      <c r="D29" s="46">
        <v>33569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33569</v>
      </c>
      <c r="O29" s="47">
        <f t="shared" si="1"/>
        <v>2.0013712514159661</v>
      </c>
      <c r="P29" s="9"/>
    </row>
    <row r="30" spans="1:16">
      <c r="A30" s="13"/>
      <c r="B30" s="45">
        <v>553</v>
      </c>
      <c r="C30" s="21" t="s">
        <v>121</v>
      </c>
      <c r="D30" s="46">
        <v>16990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16990</v>
      </c>
      <c r="O30" s="47">
        <f t="shared" si="1"/>
        <v>1.0129374590115066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331772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331772</v>
      </c>
      <c r="O31" s="47">
        <f t="shared" si="1"/>
        <v>19.78012281643117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434180</v>
      </c>
      <c r="E32" s="31">
        <f t="shared" si="9"/>
        <v>83373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517553</v>
      </c>
      <c r="O32" s="43">
        <f t="shared" si="1"/>
        <v>30.856316699457462</v>
      </c>
      <c r="P32" s="10"/>
    </row>
    <row r="33" spans="1:16">
      <c r="A33" s="12"/>
      <c r="B33" s="44">
        <v>562</v>
      </c>
      <c r="C33" s="20" t="s">
        <v>122</v>
      </c>
      <c r="D33" s="46">
        <v>320465</v>
      </c>
      <c r="E33" s="46">
        <v>82606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403071</v>
      </c>
      <c r="O33" s="47">
        <f t="shared" si="1"/>
        <v>24.03094258629941</v>
      </c>
      <c r="P33" s="9"/>
    </row>
    <row r="34" spans="1:16">
      <c r="A34" s="12"/>
      <c r="B34" s="44">
        <v>563</v>
      </c>
      <c r="C34" s="20" t="s">
        <v>123</v>
      </c>
      <c r="D34" s="46">
        <v>46000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46000</v>
      </c>
      <c r="O34" s="47">
        <f t="shared" si="1"/>
        <v>2.742502831932272</v>
      </c>
      <c r="P34" s="9"/>
    </row>
    <row r="35" spans="1:16">
      <c r="A35" s="12"/>
      <c r="B35" s="44">
        <v>569</v>
      </c>
      <c r="C35" s="20" t="s">
        <v>86</v>
      </c>
      <c r="D35" s="46">
        <v>67715</v>
      </c>
      <c r="E35" s="46">
        <v>767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68482</v>
      </c>
      <c r="O35" s="47">
        <f t="shared" si="1"/>
        <v>4.0828712812257795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SUM(D37:D40)</f>
        <v>0</v>
      </c>
      <c r="E36" s="31">
        <f t="shared" si="11"/>
        <v>659212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659212</v>
      </c>
      <c r="O36" s="43">
        <f t="shared" si="1"/>
        <v>39.301973409646457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207800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207800</v>
      </c>
      <c r="O37" s="47">
        <f t="shared" ref="O37:O68" si="12">(N37/O$70)</f>
        <v>12.388958445120133</v>
      </c>
      <c r="P37" s="9"/>
    </row>
    <row r="38" spans="1:16">
      <c r="A38" s="12"/>
      <c r="B38" s="44">
        <v>572</v>
      </c>
      <c r="C38" s="20" t="s">
        <v>124</v>
      </c>
      <c r="D38" s="46">
        <v>0</v>
      </c>
      <c r="E38" s="46">
        <v>415181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415181</v>
      </c>
      <c r="O38" s="47">
        <f t="shared" si="12"/>
        <v>24.752936266618971</v>
      </c>
      <c r="P38" s="9"/>
    </row>
    <row r="39" spans="1:16">
      <c r="A39" s="12"/>
      <c r="B39" s="44">
        <v>573</v>
      </c>
      <c r="C39" s="20" t="s">
        <v>146</v>
      </c>
      <c r="D39" s="46">
        <v>0</v>
      </c>
      <c r="E39" s="46">
        <v>36155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36155</v>
      </c>
      <c r="O39" s="47">
        <f t="shared" si="12"/>
        <v>2.1555476062719849</v>
      </c>
      <c r="P39" s="9"/>
    </row>
    <row r="40" spans="1:16">
      <c r="A40" s="12"/>
      <c r="B40" s="44">
        <v>579</v>
      </c>
      <c r="C40" s="20" t="s">
        <v>149</v>
      </c>
      <c r="D40" s="46">
        <v>0</v>
      </c>
      <c r="E40" s="46">
        <v>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</v>
      </c>
      <c r="O40" s="47">
        <f t="shared" si="12"/>
        <v>4.5310916353663629E-3</v>
      </c>
      <c r="P40" s="9"/>
    </row>
    <row r="41" spans="1:16" ht="15.75">
      <c r="A41" s="28" t="s">
        <v>125</v>
      </c>
      <c r="B41" s="29"/>
      <c r="C41" s="30"/>
      <c r="D41" s="31">
        <f t="shared" ref="D41:M41" si="13">SUM(D42:D44)</f>
        <v>1144523</v>
      </c>
      <c r="E41" s="31">
        <f t="shared" si="13"/>
        <v>660605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1805128</v>
      </c>
      <c r="O41" s="43">
        <f t="shared" si="12"/>
        <v>107.6210576521791</v>
      </c>
      <c r="P41" s="9"/>
    </row>
    <row r="42" spans="1:16">
      <c r="A42" s="12"/>
      <c r="B42" s="44">
        <v>581</v>
      </c>
      <c r="C42" s="20" t="s">
        <v>126</v>
      </c>
      <c r="D42" s="46">
        <v>850170</v>
      </c>
      <c r="E42" s="46">
        <v>627540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1477710</v>
      </c>
      <c r="O42" s="47">
        <f t="shared" si="12"/>
        <v>88.100518690752992</v>
      </c>
      <c r="P42" s="9"/>
    </row>
    <row r="43" spans="1:16">
      <c r="A43" s="12"/>
      <c r="B43" s="44">
        <v>586</v>
      </c>
      <c r="C43" s="20" t="s">
        <v>150</v>
      </c>
      <c r="D43" s="46">
        <v>294353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294353</v>
      </c>
      <c r="O43" s="47">
        <f t="shared" si="12"/>
        <v>17.54921600190783</v>
      </c>
      <c r="P43" s="9"/>
    </row>
    <row r="44" spans="1:16">
      <c r="A44" s="12"/>
      <c r="B44" s="44">
        <v>587</v>
      </c>
      <c r="C44" s="20" t="s">
        <v>127</v>
      </c>
      <c r="D44" s="46">
        <v>0</v>
      </c>
      <c r="E44" s="46">
        <v>33065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33065</v>
      </c>
      <c r="O44" s="47">
        <f t="shared" si="12"/>
        <v>1.9713229595182735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SUM(D46:D67)</f>
        <v>195652</v>
      </c>
      <c r="E45" s="31">
        <f t="shared" si="15"/>
        <v>526874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722526</v>
      </c>
      <c r="O45" s="43">
        <f t="shared" si="12"/>
        <v>43.076730459667324</v>
      </c>
      <c r="P45" s="9"/>
    </row>
    <row r="46" spans="1:16">
      <c r="A46" s="12"/>
      <c r="B46" s="44">
        <v>601</v>
      </c>
      <c r="C46" s="20" t="s">
        <v>128</v>
      </c>
      <c r="D46" s="46">
        <v>10369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10369</v>
      </c>
      <c r="O46" s="47">
        <f t="shared" si="12"/>
        <v>0.61819591009360286</v>
      </c>
      <c r="P46" s="9"/>
    </row>
    <row r="47" spans="1:16">
      <c r="A47" s="12"/>
      <c r="B47" s="44">
        <v>602</v>
      </c>
      <c r="C47" s="20" t="s">
        <v>129</v>
      </c>
      <c r="D47" s="46">
        <v>6714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6714</v>
      </c>
      <c r="O47" s="47">
        <f t="shared" si="12"/>
        <v>0.40028617420854945</v>
      </c>
      <c r="P47" s="9"/>
    </row>
    <row r="48" spans="1:16">
      <c r="A48" s="12"/>
      <c r="B48" s="44">
        <v>603</v>
      </c>
      <c r="C48" s="20" t="s">
        <v>130</v>
      </c>
      <c r="D48" s="46">
        <v>8184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8184</v>
      </c>
      <c r="O48" s="47">
        <f t="shared" si="12"/>
        <v>0.48792702557681988</v>
      </c>
      <c r="P48" s="9"/>
    </row>
    <row r="49" spans="1:16">
      <c r="A49" s="12"/>
      <c r="B49" s="44">
        <v>604</v>
      </c>
      <c r="C49" s="20" t="s">
        <v>131</v>
      </c>
      <c r="D49" s="46">
        <v>5196</v>
      </c>
      <c r="E49" s="46">
        <v>51079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56275</v>
      </c>
      <c r="O49" s="47">
        <f t="shared" si="12"/>
        <v>3.355094497108448</v>
      </c>
      <c r="P49" s="9"/>
    </row>
    <row r="50" spans="1:16">
      <c r="A50" s="12"/>
      <c r="B50" s="44">
        <v>605</v>
      </c>
      <c r="C50" s="20" t="s">
        <v>132</v>
      </c>
      <c r="D50" s="46">
        <v>4427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4427</v>
      </c>
      <c r="O50" s="47">
        <f t="shared" si="12"/>
        <v>0.26393608776009064</v>
      </c>
      <c r="P50" s="9"/>
    </row>
    <row r="51" spans="1:16">
      <c r="A51" s="12"/>
      <c r="B51" s="44">
        <v>608</v>
      </c>
      <c r="C51" s="20" t="s">
        <v>133</v>
      </c>
      <c r="D51" s="46">
        <v>0</v>
      </c>
      <c r="E51" s="46">
        <v>39676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39676</v>
      </c>
      <c r="O51" s="47">
        <f t="shared" si="12"/>
        <v>2.3654683121683657</v>
      </c>
      <c r="P51" s="9"/>
    </row>
    <row r="52" spans="1:16">
      <c r="A52" s="12"/>
      <c r="B52" s="44">
        <v>614</v>
      </c>
      <c r="C52" s="20" t="s">
        <v>134</v>
      </c>
      <c r="D52" s="46">
        <v>0</v>
      </c>
      <c r="E52" s="46">
        <v>82367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82367</v>
      </c>
      <c r="O52" s="47">
        <f t="shared" si="12"/>
        <v>4.9106897990818581</v>
      </c>
      <c r="P52" s="9"/>
    </row>
    <row r="53" spans="1:16">
      <c r="A53" s="12"/>
      <c r="B53" s="44">
        <v>616</v>
      </c>
      <c r="C53" s="20" t="s">
        <v>63</v>
      </c>
      <c r="D53" s="46">
        <v>10500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10500</v>
      </c>
      <c r="O53" s="47">
        <f t="shared" si="12"/>
        <v>0.62600608120193169</v>
      </c>
      <c r="P53" s="9"/>
    </row>
    <row r="54" spans="1:16">
      <c r="A54" s="12"/>
      <c r="B54" s="44">
        <v>634</v>
      </c>
      <c r="C54" s="20" t="s">
        <v>135</v>
      </c>
      <c r="D54" s="46">
        <v>0</v>
      </c>
      <c r="E54" s="46">
        <v>59250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59250</v>
      </c>
      <c r="O54" s="47">
        <f t="shared" si="12"/>
        <v>3.5324628867823287</v>
      </c>
      <c r="P54" s="9"/>
    </row>
    <row r="55" spans="1:16">
      <c r="A55" s="12"/>
      <c r="B55" s="44">
        <v>654</v>
      </c>
      <c r="C55" s="20" t="s">
        <v>136</v>
      </c>
      <c r="D55" s="46">
        <v>59317</v>
      </c>
      <c r="E55" s="46">
        <v>29127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88444</v>
      </c>
      <c r="O55" s="47">
        <f t="shared" si="12"/>
        <v>5.272998271030823</v>
      </c>
      <c r="P55" s="9"/>
    </row>
    <row r="56" spans="1:16">
      <c r="A56" s="12"/>
      <c r="B56" s="44">
        <v>674</v>
      </c>
      <c r="C56" s="20" t="s">
        <v>138</v>
      </c>
      <c r="D56" s="46">
        <v>0</v>
      </c>
      <c r="E56" s="46">
        <v>31802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31802</v>
      </c>
      <c r="O56" s="47">
        <f t="shared" si="12"/>
        <v>1.8960233708936982</v>
      </c>
      <c r="P56" s="9"/>
    </row>
    <row r="57" spans="1:16">
      <c r="A57" s="12"/>
      <c r="B57" s="44">
        <v>685</v>
      </c>
      <c r="C57" s="20" t="s">
        <v>67</v>
      </c>
      <c r="D57" s="46">
        <v>10907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10907</v>
      </c>
      <c r="O57" s="47">
        <f t="shared" si="12"/>
        <v>0.65027126930185419</v>
      </c>
      <c r="P57" s="9"/>
    </row>
    <row r="58" spans="1:16">
      <c r="A58" s="12"/>
      <c r="B58" s="44">
        <v>689</v>
      </c>
      <c r="C58" s="20" t="s">
        <v>101</v>
      </c>
      <c r="D58" s="46">
        <v>0</v>
      </c>
      <c r="E58" s="46">
        <v>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</v>
      </c>
      <c r="O58" s="47">
        <f t="shared" si="12"/>
        <v>3.3386990997436358E-3</v>
      </c>
      <c r="P58" s="9"/>
    </row>
    <row r="59" spans="1:16">
      <c r="A59" s="12"/>
      <c r="B59" s="44">
        <v>694</v>
      </c>
      <c r="C59" s="20" t="s">
        <v>139</v>
      </c>
      <c r="D59" s="46">
        <v>0</v>
      </c>
      <c r="E59" s="46">
        <v>27402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27402</v>
      </c>
      <c r="O59" s="47">
        <f t="shared" si="12"/>
        <v>1.6336970130566983</v>
      </c>
      <c r="P59" s="9"/>
    </row>
    <row r="60" spans="1:16">
      <c r="A60" s="12"/>
      <c r="B60" s="44">
        <v>711</v>
      </c>
      <c r="C60" s="20" t="s">
        <v>102</v>
      </c>
      <c r="D60" s="46">
        <v>51939</v>
      </c>
      <c r="E60" s="46">
        <v>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51940</v>
      </c>
      <c r="O60" s="47">
        <f t="shared" si="12"/>
        <v>3.0966434150122222</v>
      </c>
      <c r="P60" s="9"/>
    </row>
    <row r="61" spans="1:16">
      <c r="A61" s="12"/>
      <c r="B61" s="44">
        <v>712</v>
      </c>
      <c r="C61" s="20" t="s">
        <v>103</v>
      </c>
      <c r="D61" s="46">
        <v>0</v>
      </c>
      <c r="E61" s="46">
        <v>32111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32111</v>
      </c>
      <c r="O61" s="47">
        <f t="shared" si="12"/>
        <v>1.9144458355690694</v>
      </c>
      <c r="P61" s="9"/>
    </row>
    <row r="62" spans="1:16">
      <c r="A62" s="12"/>
      <c r="B62" s="44">
        <v>713</v>
      </c>
      <c r="C62" s="20" t="s">
        <v>140</v>
      </c>
      <c r="D62" s="46">
        <v>28099</v>
      </c>
      <c r="E62" s="46">
        <v>13592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41691</v>
      </c>
      <c r="O62" s="47">
        <f t="shared" si="12"/>
        <v>2.4856018601323555</v>
      </c>
      <c r="P62" s="9"/>
    </row>
    <row r="63" spans="1:16">
      <c r="A63" s="12"/>
      <c r="B63" s="44">
        <v>714</v>
      </c>
      <c r="C63" s="20" t="s">
        <v>105</v>
      </c>
      <c r="D63" s="46">
        <v>0</v>
      </c>
      <c r="E63" s="46">
        <v>3003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3003</v>
      </c>
      <c r="O63" s="47">
        <f t="shared" si="12"/>
        <v>0.17903773922375246</v>
      </c>
      <c r="P63" s="9"/>
    </row>
    <row r="64" spans="1:16">
      <c r="A64" s="12"/>
      <c r="B64" s="44">
        <v>719</v>
      </c>
      <c r="C64" s="20" t="s">
        <v>106</v>
      </c>
      <c r="D64" s="46">
        <v>0</v>
      </c>
      <c r="E64" s="46">
        <v>12192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12192</v>
      </c>
      <c r="O64" s="47">
        <f t="shared" si="12"/>
        <v>0.72688248971561442</v>
      </c>
      <c r="P64" s="9"/>
    </row>
    <row r="65" spans="1:119">
      <c r="A65" s="12"/>
      <c r="B65" s="44">
        <v>724</v>
      </c>
      <c r="C65" s="20" t="s">
        <v>141</v>
      </c>
      <c r="D65" s="46">
        <v>0</v>
      </c>
      <c r="E65" s="46">
        <v>75114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75114</v>
      </c>
      <c r="O65" s="47">
        <f t="shared" si="12"/>
        <v>4.4782686460382761</v>
      </c>
      <c r="P65" s="9"/>
    </row>
    <row r="66" spans="1:119">
      <c r="A66" s="12"/>
      <c r="B66" s="44">
        <v>744</v>
      </c>
      <c r="C66" s="20" t="s">
        <v>142</v>
      </c>
      <c r="D66" s="46">
        <v>0</v>
      </c>
      <c r="E66" s="46">
        <v>25452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25452</v>
      </c>
      <c r="O66" s="47">
        <f t="shared" si="12"/>
        <v>1.5174387408334824</v>
      </c>
      <c r="P66" s="9"/>
    </row>
    <row r="67" spans="1:119" ht="15.75" thickBot="1">
      <c r="A67" s="12"/>
      <c r="B67" s="44">
        <v>764</v>
      </c>
      <c r="C67" s="20" t="s">
        <v>143</v>
      </c>
      <c r="D67" s="46">
        <v>0</v>
      </c>
      <c r="E67" s="46">
        <v>44650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44650</v>
      </c>
      <c r="O67" s="47">
        <f t="shared" si="12"/>
        <v>2.662016335777738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SUM(D5,D13,D22,D25,D28,D32,D36,D41,D45)</f>
        <v>10487991</v>
      </c>
      <c r="E68" s="15">
        <f t="shared" si="18"/>
        <v>14605229</v>
      </c>
      <c r="F68" s="15">
        <f t="shared" si="18"/>
        <v>0</v>
      </c>
      <c r="G68" s="15">
        <f t="shared" si="18"/>
        <v>0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25093220</v>
      </c>
      <c r="O68" s="37">
        <f t="shared" si="12"/>
        <v>1496.0484111369462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151</v>
      </c>
      <c r="M70" s="118"/>
      <c r="N70" s="118"/>
      <c r="O70" s="41">
        <v>16773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3223235</v>
      </c>
      <c r="E5" s="26">
        <f t="shared" si="0"/>
        <v>282740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3505975</v>
      </c>
      <c r="O5" s="32">
        <f t="shared" ref="O5:O36" si="1">(N5/O$67)</f>
        <v>212.89622297789651</v>
      </c>
      <c r="P5" s="6"/>
    </row>
    <row r="6" spans="1:133">
      <c r="A6" s="12"/>
      <c r="B6" s="44">
        <v>511</v>
      </c>
      <c r="C6" s="20" t="s">
        <v>20</v>
      </c>
      <c r="D6" s="46">
        <v>412434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412434</v>
      </c>
      <c r="O6" s="47">
        <f t="shared" si="1"/>
        <v>25.044571289774108</v>
      </c>
      <c r="P6" s="9"/>
    </row>
    <row r="7" spans="1:133">
      <c r="A7" s="12"/>
      <c r="B7" s="44">
        <v>512</v>
      </c>
      <c r="C7" s="20" t="s">
        <v>21</v>
      </c>
      <c r="D7" s="46">
        <v>195328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195328</v>
      </c>
      <c r="O7" s="47">
        <f t="shared" si="1"/>
        <v>11.861063881467087</v>
      </c>
      <c r="P7" s="9"/>
    </row>
    <row r="8" spans="1:133">
      <c r="A8" s="12"/>
      <c r="B8" s="44">
        <v>513</v>
      </c>
      <c r="C8" s="20" t="s">
        <v>22</v>
      </c>
      <c r="D8" s="46">
        <v>1780597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1780597</v>
      </c>
      <c r="O8" s="47">
        <f t="shared" si="1"/>
        <v>108.12466601894583</v>
      </c>
      <c r="P8" s="9"/>
    </row>
    <row r="9" spans="1:133">
      <c r="A9" s="12"/>
      <c r="B9" s="44">
        <v>514</v>
      </c>
      <c r="C9" s="20" t="s">
        <v>23</v>
      </c>
      <c r="D9" s="46">
        <v>53896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53896</v>
      </c>
      <c r="O9" s="47">
        <f t="shared" si="1"/>
        <v>3.2727714355112947</v>
      </c>
      <c r="P9" s="9"/>
    </row>
    <row r="10" spans="1:133">
      <c r="A10" s="12"/>
      <c r="B10" s="44">
        <v>515</v>
      </c>
      <c r="C10" s="20" t="s">
        <v>24</v>
      </c>
      <c r="D10" s="46">
        <v>13000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13000</v>
      </c>
      <c r="O10" s="47">
        <f t="shared" si="1"/>
        <v>0.7894097643915472</v>
      </c>
      <c r="P10" s="9"/>
    </row>
    <row r="11" spans="1:133">
      <c r="A11" s="12"/>
      <c r="B11" s="44">
        <v>517</v>
      </c>
      <c r="C11" s="20" t="s">
        <v>25</v>
      </c>
      <c r="D11" s="46">
        <v>175330</v>
      </c>
      <c r="E11" s="46">
        <v>279740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455070</v>
      </c>
      <c r="O11" s="47">
        <f t="shared" si="1"/>
        <v>27.633592421666261</v>
      </c>
      <c r="P11" s="9"/>
    </row>
    <row r="12" spans="1:133">
      <c r="A12" s="12"/>
      <c r="B12" s="44">
        <v>519</v>
      </c>
      <c r="C12" s="20" t="s">
        <v>115</v>
      </c>
      <c r="D12" s="46">
        <v>592650</v>
      </c>
      <c r="E12" s="46">
        <v>3000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595650</v>
      </c>
      <c r="O12" s="47">
        <f t="shared" si="1"/>
        <v>36.170148166140393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5059753</v>
      </c>
      <c r="E13" s="31">
        <f t="shared" si="3"/>
        <v>4181698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9241451</v>
      </c>
      <c r="O13" s="43">
        <f t="shared" si="1"/>
        <v>561.17628127277146</v>
      </c>
      <c r="P13" s="10"/>
    </row>
    <row r="14" spans="1:133">
      <c r="A14" s="12"/>
      <c r="B14" s="44">
        <v>521</v>
      </c>
      <c r="C14" s="20" t="s">
        <v>28</v>
      </c>
      <c r="D14" s="46">
        <v>2524622</v>
      </c>
      <c r="E14" s="46">
        <v>11432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2536054</v>
      </c>
      <c r="O14" s="47">
        <f t="shared" si="1"/>
        <v>153.99890697109547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879647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879647</v>
      </c>
      <c r="O15" s="47">
        <f t="shared" si="1"/>
        <v>53.415533155210106</v>
      </c>
      <c r="P15" s="9"/>
    </row>
    <row r="16" spans="1:133">
      <c r="A16" s="12"/>
      <c r="B16" s="44">
        <v>523</v>
      </c>
      <c r="C16" s="20" t="s">
        <v>116</v>
      </c>
      <c r="D16" s="46">
        <v>1901131</v>
      </c>
      <c r="E16" s="46">
        <v>71329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1972460</v>
      </c>
      <c r="O16" s="47">
        <f t="shared" si="1"/>
        <v>119.77532183628855</v>
      </c>
      <c r="P16" s="9"/>
    </row>
    <row r="17" spans="1:16">
      <c r="A17" s="12"/>
      <c r="B17" s="44">
        <v>524</v>
      </c>
      <c r="C17" s="20" t="s">
        <v>31</v>
      </c>
      <c r="D17" s="46">
        <v>240087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240087</v>
      </c>
      <c r="O17" s="47">
        <f t="shared" si="1"/>
        <v>14.579001700267185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282485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282485</v>
      </c>
      <c r="O18" s="47">
        <f t="shared" si="1"/>
        <v>17.15357056108817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2936805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2936805</v>
      </c>
      <c r="O19" s="47">
        <f t="shared" si="1"/>
        <v>178.33404177799369</v>
      </c>
      <c r="P19" s="9"/>
    </row>
    <row r="20" spans="1:16">
      <c r="A20" s="12"/>
      <c r="B20" s="44">
        <v>527</v>
      </c>
      <c r="C20" s="20" t="s">
        <v>34</v>
      </c>
      <c r="D20" s="46">
        <v>82298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82298</v>
      </c>
      <c r="O20" s="47">
        <f t="shared" si="1"/>
        <v>4.997449599222735</v>
      </c>
      <c r="P20" s="9"/>
    </row>
    <row r="21" spans="1:16">
      <c r="A21" s="12"/>
      <c r="B21" s="44">
        <v>529</v>
      </c>
      <c r="C21" s="20" t="s">
        <v>35</v>
      </c>
      <c r="D21" s="46">
        <v>311615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311615</v>
      </c>
      <c r="O21" s="47">
        <f t="shared" si="1"/>
        <v>18.922455671605537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70990</v>
      </c>
      <c r="E22" s="31">
        <f t="shared" si="5"/>
        <v>1737406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1808396</v>
      </c>
      <c r="O22" s="43">
        <f t="shared" si="1"/>
        <v>109.81272771435512</v>
      </c>
      <c r="P22" s="10"/>
    </row>
    <row r="23" spans="1:16">
      <c r="A23" s="12"/>
      <c r="B23" s="44">
        <v>534</v>
      </c>
      <c r="C23" s="20" t="s">
        <v>117</v>
      </c>
      <c r="D23" s="46">
        <v>0</v>
      </c>
      <c r="E23" s="46">
        <v>1737406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1737406</v>
      </c>
      <c r="O23" s="47">
        <f t="shared" si="1"/>
        <v>105.50194316249696</v>
      </c>
      <c r="P23" s="9"/>
    </row>
    <row r="24" spans="1:16">
      <c r="A24" s="12"/>
      <c r="B24" s="44">
        <v>537</v>
      </c>
      <c r="C24" s="20" t="s">
        <v>118</v>
      </c>
      <c r="D24" s="46">
        <v>70990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70990</v>
      </c>
      <c r="O24" s="47">
        <f t="shared" si="1"/>
        <v>4.3107845518581493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0</v>
      </c>
      <c r="E25" s="31">
        <f t="shared" si="6"/>
        <v>4903568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4903568</v>
      </c>
      <c r="O25" s="43">
        <f t="shared" si="1"/>
        <v>297.76341996599467</v>
      </c>
      <c r="P25" s="10"/>
    </row>
    <row r="26" spans="1:16">
      <c r="A26" s="12"/>
      <c r="B26" s="44">
        <v>541</v>
      </c>
      <c r="C26" s="20" t="s">
        <v>119</v>
      </c>
      <c r="D26" s="46">
        <v>0</v>
      </c>
      <c r="E26" s="46">
        <v>2684534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2684534</v>
      </c>
      <c r="O26" s="47">
        <f t="shared" si="1"/>
        <v>163.01518095700752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2219034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2219034</v>
      </c>
      <c r="O27" s="47">
        <f t="shared" si="1"/>
        <v>134.74823900898713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SUM(D29:D31)</f>
        <v>40618</v>
      </c>
      <c r="E28" s="31">
        <f t="shared" si="8"/>
        <v>622445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663063</v>
      </c>
      <c r="O28" s="43">
        <f t="shared" si="1"/>
        <v>40.263723585134805</v>
      </c>
      <c r="P28" s="10"/>
    </row>
    <row r="29" spans="1:16">
      <c r="A29" s="13"/>
      <c r="B29" s="45">
        <v>552</v>
      </c>
      <c r="C29" s="21" t="s">
        <v>85</v>
      </c>
      <c r="D29" s="46">
        <v>25616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25616</v>
      </c>
      <c r="O29" s="47">
        <f t="shared" si="1"/>
        <v>1.5555015788195288</v>
      </c>
      <c r="P29" s="9"/>
    </row>
    <row r="30" spans="1:16">
      <c r="A30" s="13"/>
      <c r="B30" s="45">
        <v>553</v>
      </c>
      <c r="C30" s="21" t="s">
        <v>121</v>
      </c>
      <c r="D30" s="46">
        <v>15002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15002</v>
      </c>
      <c r="O30" s="47">
        <f t="shared" si="1"/>
        <v>0.91097886810784556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622445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622445</v>
      </c>
      <c r="O31" s="47">
        <f t="shared" si="1"/>
        <v>37.797243138207435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456752</v>
      </c>
      <c r="E32" s="31">
        <f t="shared" si="9"/>
        <v>75529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532281</v>
      </c>
      <c r="O32" s="43">
        <f t="shared" si="1"/>
        <v>32.322139907699778</v>
      </c>
      <c r="P32" s="10"/>
    </row>
    <row r="33" spans="1:16">
      <c r="A33" s="12"/>
      <c r="B33" s="44">
        <v>562</v>
      </c>
      <c r="C33" s="20" t="s">
        <v>122</v>
      </c>
      <c r="D33" s="46">
        <v>331150</v>
      </c>
      <c r="E33" s="46">
        <v>72897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404047</v>
      </c>
      <c r="O33" s="47">
        <f t="shared" si="1"/>
        <v>24.535280544085499</v>
      </c>
      <c r="P33" s="9"/>
    </row>
    <row r="34" spans="1:16">
      <c r="A34" s="12"/>
      <c r="B34" s="44">
        <v>563</v>
      </c>
      <c r="C34" s="20" t="s">
        <v>123</v>
      </c>
      <c r="D34" s="46">
        <v>42000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42000</v>
      </c>
      <c r="O34" s="47">
        <f t="shared" si="1"/>
        <v>2.5504007772649988</v>
      </c>
      <c r="P34" s="9"/>
    </row>
    <row r="35" spans="1:16">
      <c r="A35" s="12"/>
      <c r="B35" s="44">
        <v>569</v>
      </c>
      <c r="C35" s="20" t="s">
        <v>86</v>
      </c>
      <c r="D35" s="46">
        <v>83602</v>
      </c>
      <c r="E35" s="46">
        <v>2632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86234</v>
      </c>
      <c r="O35" s="47">
        <f t="shared" si="1"/>
        <v>5.2364585863492836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SUM(D37:D39)</f>
        <v>0</v>
      </c>
      <c r="E36" s="31">
        <f t="shared" si="11"/>
        <v>443278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443278</v>
      </c>
      <c r="O36" s="43">
        <f t="shared" si="1"/>
        <v>26.917537041535098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200951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200951</v>
      </c>
      <c r="O37" s="47">
        <f t="shared" ref="O37:O65" si="12">(N37/O$67)</f>
        <v>12.202513966480447</v>
      </c>
      <c r="P37" s="9"/>
    </row>
    <row r="38" spans="1:16">
      <c r="A38" s="12"/>
      <c r="B38" s="44">
        <v>572</v>
      </c>
      <c r="C38" s="20" t="s">
        <v>124</v>
      </c>
      <c r="D38" s="46">
        <v>0</v>
      </c>
      <c r="E38" s="46">
        <v>238357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238357</v>
      </c>
      <c r="O38" s="47">
        <f t="shared" si="12"/>
        <v>14.473949477775079</v>
      </c>
      <c r="P38" s="9"/>
    </row>
    <row r="39" spans="1:16">
      <c r="A39" s="12"/>
      <c r="B39" s="44">
        <v>573</v>
      </c>
      <c r="C39" s="20" t="s">
        <v>146</v>
      </c>
      <c r="D39" s="46">
        <v>0</v>
      </c>
      <c r="E39" s="46">
        <v>3970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3970</v>
      </c>
      <c r="O39" s="47">
        <f t="shared" si="12"/>
        <v>0.2410735972795725</v>
      </c>
      <c r="P39" s="9"/>
    </row>
    <row r="40" spans="1:16" ht="15.75">
      <c r="A40" s="28" t="s">
        <v>125</v>
      </c>
      <c r="B40" s="29"/>
      <c r="C40" s="30"/>
      <c r="D40" s="31">
        <f t="shared" ref="D40:M40" si="13">SUM(D41:D41)</f>
        <v>864022</v>
      </c>
      <c r="E40" s="31">
        <f t="shared" si="13"/>
        <v>607421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1471443</v>
      </c>
      <c r="O40" s="43">
        <f t="shared" si="12"/>
        <v>89.351651688122416</v>
      </c>
      <c r="P40" s="9"/>
    </row>
    <row r="41" spans="1:16">
      <c r="A41" s="12"/>
      <c r="B41" s="44">
        <v>581</v>
      </c>
      <c r="C41" s="20" t="s">
        <v>126</v>
      </c>
      <c r="D41" s="46">
        <v>864022</v>
      </c>
      <c r="E41" s="46">
        <v>607421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1471443</v>
      </c>
      <c r="O41" s="47">
        <f t="shared" si="12"/>
        <v>89.351651688122416</v>
      </c>
      <c r="P41" s="9"/>
    </row>
    <row r="42" spans="1:16" ht="15.75">
      <c r="A42" s="28" t="s">
        <v>55</v>
      </c>
      <c r="B42" s="29"/>
      <c r="C42" s="30"/>
      <c r="D42" s="31">
        <f t="shared" ref="D42:M42" si="14">SUM(D43:D64)</f>
        <v>185412</v>
      </c>
      <c r="E42" s="31">
        <f t="shared" si="14"/>
        <v>607938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793350</v>
      </c>
      <c r="O42" s="43">
        <f t="shared" si="12"/>
        <v>48.175248967694927</v>
      </c>
      <c r="P42" s="9"/>
    </row>
    <row r="43" spans="1:16">
      <c r="A43" s="12"/>
      <c r="B43" s="44">
        <v>601</v>
      </c>
      <c r="C43" s="20" t="s">
        <v>128</v>
      </c>
      <c r="D43" s="46">
        <v>10855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5">SUM(D43:M43)</f>
        <v>10855</v>
      </c>
      <c r="O43" s="47">
        <f t="shared" si="12"/>
        <v>0.65915715326694191</v>
      </c>
      <c r="P43" s="9"/>
    </row>
    <row r="44" spans="1:16">
      <c r="A44" s="12"/>
      <c r="B44" s="44">
        <v>602</v>
      </c>
      <c r="C44" s="20" t="s">
        <v>129</v>
      </c>
      <c r="D44" s="46">
        <v>6648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6648</v>
      </c>
      <c r="O44" s="47">
        <f t="shared" si="12"/>
        <v>0.40369200874423122</v>
      </c>
      <c r="P44" s="9"/>
    </row>
    <row r="45" spans="1:16">
      <c r="A45" s="12"/>
      <c r="B45" s="44">
        <v>603</v>
      </c>
      <c r="C45" s="20" t="s">
        <v>130</v>
      </c>
      <c r="D45" s="46">
        <v>8321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8321</v>
      </c>
      <c r="O45" s="47">
        <f t="shared" si="12"/>
        <v>0.50528297303862035</v>
      </c>
      <c r="P45" s="9"/>
    </row>
    <row r="46" spans="1:16">
      <c r="A46" s="12"/>
      <c r="B46" s="44">
        <v>604</v>
      </c>
      <c r="C46" s="20" t="s">
        <v>131</v>
      </c>
      <c r="D46" s="46">
        <v>5082</v>
      </c>
      <c r="E46" s="46">
        <v>61826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66908</v>
      </c>
      <c r="O46" s="47">
        <f t="shared" si="12"/>
        <v>4.0629098858392032</v>
      </c>
      <c r="P46" s="9"/>
    </row>
    <row r="47" spans="1:16">
      <c r="A47" s="12"/>
      <c r="B47" s="44">
        <v>605</v>
      </c>
      <c r="C47" s="20" t="s">
        <v>132</v>
      </c>
      <c r="D47" s="46">
        <v>5031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5031</v>
      </c>
      <c r="O47" s="47">
        <f t="shared" si="12"/>
        <v>0.30550157881952877</v>
      </c>
      <c r="P47" s="9"/>
    </row>
    <row r="48" spans="1:16">
      <c r="A48" s="12"/>
      <c r="B48" s="44">
        <v>608</v>
      </c>
      <c r="C48" s="20" t="s">
        <v>133</v>
      </c>
      <c r="D48" s="46">
        <v>0</v>
      </c>
      <c r="E48" s="46">
        <v>38296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38296</v>
      </c>
      <c r="O48" s="47">
        <f t="shared" si="12"/>
        <v>2.325479718241438</v>
      </c>
      <c r="P48" s="9"/>
    </row>
    <row r="49" spans="1:16">
      <c r="A49" s="12"/>
      <c r="B49" s="44">
        <v>614</v>
      </c>
      <c r="C49" s="20" t="s">
        <v>134</v>
      </c>
      <c r="D49" s="46">
        <v>0</v>
      </c>
      <c r="E49" s="46">
        <v>81967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81967</v>
      </c>
      <c r="O49" s="47">
        <f t="shared" si="12"/>
        <v>4.9773500121447656</v>
      </c>
      <c r="P49" s="9"/>
    </row>
    <row r="50" spans="1:16">
      <c r="A50" s="12"/>
      <c r="B50" s="44">
        <v>616</v>
      </c>
      <c r="C50" s="20" t="s">
        <v>63</v>
      </c>
      <c r="D50" s="46">
        <v>10200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10200</v>
      </c>
      <c r="O50" s="47">
        <f t="shared" si="12"/>
        <v>0.61938304590721394</v>
      </c>
      <c r="P50" s="9"/>
    </row>
    <row r="51" spans="1:16">
      <c r="A51" s="12"/>
      <c r="B51" s="44">
        <v>634</v>
      </c>
      <c r="C51" s="20" t="s">
        <v>135</v>
      </c>
      <c r="D51" s="46">
        <v>0</v>
      </c>
      <c r="E51" s="46">
        <v>60128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60128</v>
      </c>
      <c r="O51" s="47">
        <f t="shared" si="12"/>
        <v>3.6512023317949964</v>
      </c>
      <c r="P51" s="9"/>
    </row>
    <row r="52" spans="1:16">
      <c r="A52" s="12"/>
      <c r="B52" s="44">
        <v>654</v>
      </c>
      <c r="C52" s="20" t="s">
        <v>136</v>
      </c>
      <c r="D52" s="46">
        <v>46815</v>
      </c>
      <c r="E52" s="46">
        <v>31929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78744</v>
      </c>
      <c r="O52" s="47">
        <f t="shared" si="12"/>
        <v>4.7816371144036918</v>
      </c>
      <c r="P52" s="9"/>
    </row>
    <row r="53" spans="1:16">
      <c r="A53" s="12"/>
      <c r="B53" s="44">
        <v>674</v>
      </c>
      <c r="C53" s="20" t="s">
        <v>138</v>
      </c>
      <c r="D53" s="46">
        <v>0</v>
      </c>
      <c r="E53" s="46">
        <v>31630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31630</v>
      </c>
      <c r="O53" s="47">
        <f t="shared" si="12"/>
        <v>1.9206946805926646</v>
      </c>
      <c r="P53" s="9"/>
    </row>
    <row r="54" spans="1:16">
      <c r="A54" s="12"/>
      <c r="B54" s="44">
        <v>685</v>
      </c>
      <c r="C54" s="20" t="s">
        <v>67</v>
      </c>
      <c r="D54" s="46">
        <v>9637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9637</v>
      </c>
      <c r="O54" s="47">
        <f t="shared" si="12"/>
        <v>0.58519553072625696</v>
      </c>
      <c r="P54" s="9"/>
    </row>
    <row r="55" spans="1:16">
      <c r="A55" s="12"/>
      <c r="B55" s="44">
        <v>689</v>
      </c>
      <c r="C55" s="20" t="s">
        <v>101</v>
      </c>
      <c r="D55" s="46">
        <v>0</v>
      </c>
      <c r="E55" s="46">
        <v>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73</v>
      </c>
      <c r="O55" s="47">
        <f t="shared" si="12"/>
        <v>4.4328394461986883E-3</v>
      </c>
      <c r="P55" s="9"/>
    </row>
    <row r="56" spans="1:16">
      <c r="A56" s="12"/>
      <c r="B56" s="44">
        <v>694</v>
      </c>
      <c r="C56" s="20" t="s">
        <v>139</v>
      </c>
      <c r="D56" s="46">
        <v>0</v>
      </c>
      <c r="E56" s="46">
        <v>27233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27233</v>
      </c>
      <c r="O56" s="47">
        <f t="shared" si="12"/>
        <v>1.6536920087442313</v>
      </c>
      <c r="P56" s="9"/>
    </row>
    <row r="57" spans="1:16">
      <c r="A57" s="12"/>
      <c r="B57" s="44">
        <v>711</v>
      </c>
      <c r="C57" s="20" t="s">
        <v>102</v>
      </c>
      <c r="D57" s="46">
        <v>50670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50670</v>
      </c>
      <c r="O57" s="47">
        <f t="shared" si="12"/>
        <v>3.0768763662861307</v>
      </c>
      <c r="P57" s="9"/>
    </row>
    <row r="58" spans="1:16">
      <c r="A58" s="12"/>
      <c r="B58" s="44">
        <v>712</v>
      </c>
      <c r="C58" s="20" t="s">
        <v>103</v>
      </c>
      <c r="D58" s="46">
        <v>0</v>
      </c>
      <c r="E58" s="46">
        <v>103647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103647</v>
      </c>
      <c r="O58" s="47">
        <f t="shared" si="12"/>
        <v>6.2938426038377457</v>
      </c>
      <c r="P58" s="9"/>
    </row>
    <row r="59" spans="1:16">
      <c r="A59" s="12"/>
      <c r="B59" s="44">
        <v>713</v>
      </c>
      <c r="C59" s="20" t="s">
        <v>140</v>
      </c>
      <c r="D59" s="46">
        <v>32153</v>
      </c>
      <c r="E59" s="46">
        <v>15492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47645</v>
      </c>
      <c r="O59" s="47">
        <f t="shared" si="12"/>
        <v>2.8931867864950207</v>
      </c>
      <c r="P59" s="9"/>
    </row>
    <row r="60" spans="1:16">
      <c r="A60" s="12"/>
      <c r="B60" s="44">
        <v>714</v>
      </c>
      <c r="C60" s="20" t="s">
        <v>105</v>
      </c>
      <c r="D60" s="46">
        <v>0</v>
      </c>
      <c r="E60" s="46">
        <v>3458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3458</v>
      </c>
      <c r="O60" s="47">
        <f t="shared" si="12"/>
        <v>0.20998299732815157</v>
      </c>
      <c r="P60" s="9"/>
    </row>
    <row r="61" spans="1:16">
      <c r="A61" s="12"/>
      <c r="B61" s="44">
        <v>719</v>
      </c>
      <c r="C61" s="20" t="s">
        <v>106</v>
      </c>
      <c r="D61" s="46">
        <v>0</v>
      </c>
      <c r="E61" s="46">
        <v>2405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2405</v>
      </c>
      <c r="O61" s="47">
        <f t="shared" si="12"/>
        <v>0.14604080641243625</v>
      </c>
      <c r="P61" s="9"/>
    </row>
    <row r="62" spans="1:16">
      <c r="A62" s="12"/>
      <c r="B62" s="44">
        <v>724</v>
      </c>
      <c r="C62" s="20" t="s">
        <v>141</v>
      </c>
      <c r="D62" s="46">
        <v>0</v>
      </c>
      <c r="E62" s="46">
        <v>75070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75070</v>
      </c>
      <c r="O62" s="47">
        <f t="shared" si="12"/>
        <v>4.5585377702210348</v>
      </c>
      <c r="P62" s="9"/>
    </row>
    <row r="63" spans="1:16">
      <c r="A63" s="12"/>
      <c r="B63" s="44">
        <v>744</v>
      </c>
      <c r="C63" s="20" t="s">
        <v>142</v>
      </c>
      <c r="D63" s="46">
        <v>0</v>
      </c>
      <c r="E63" s="46">
        <v>28136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28136</v>
      </c>
      <c r="O63" s="47">
        <f t="shared" si="12"/>
        <v>1.7085256254554286</v>
      </c>
      <c r="P63" s="9"/>
    </row>
    <row r="64" spans="1:16" ht="15.75" thickBot="1">
      <c r="A64" s="12"/>
      <c r="B64" s="44">
        <v>764</v>
      </c>
      <c r="C64" s="20" t="s">
        <v>143</v>
      </c>
      <c r="D64" s="46">
        <v>0</v>
      </c>
      <c r="E64" s="46">
        <v>46648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46648</v>
      </c>
      <c r="O64" s="47">
        <f t="shared" si="12"/>
        <v>2.8326451299489919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SUM(D5,D13,D22,D25,D28,D32,D36,D40,D42)</f>
        <v>9900782</v>
      </c>
      <c r="E65" s="15">
        <f t="shared" si="18"/>
        <v>13462023</v>
      </c>
      <c r="F65" s="15">
        <f t="shared" si="18"/>
        <v>0</v>
      </c>
      <c r="G65" s="15">
        <f t="shared" si="18"/>
        <v>0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23362805</v>
      </c>
      <c r="O65" s="37">
        <f t="shared" si="12"/>
        <v>1418.6789531212048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147</v>
      </c>
      <c r="M67" s="118"/>
      <c r="N67" s="118"/>
      <c r="O67" s="41">
        <v>16468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83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2024-11-12T17:21:29Z</cp:lastPrinted>
  <dcterms:created xsi:type="dcterms:W3CDTF">2000-08-31T21:26:31Z</dcterms:created>
  <dcterms:modified xsi:type="dcterms:W3CDTF">2024-11-12T17:21:34Z</dcterms:modified>
</cp:coreProperties>
</file>